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ong\Dropbox (HCNP)\X\CACFP\Meal Benefit Forms\Meal Benefit Forms 2021\"/>
    </mc:Choice>
  </mc:AlternateContent>
  <bookViews>
    <workbookView xWindow="-120" yWindow="-120" windowWidth="15600" windowHeight="11760"/>
  </bookViews>
  <sheets>
    <sheet name="IEG 20-21" sheetId="9" r:id="rId1"/>
    <sheet name="Sheet1" sheetId="10" r:id="rId2"/>
  </sheets>
  <calcPr calcId="152511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9" l="1"/>
  <c r="L21" i="9"/>
  <c r="L22" i="9"/>
  <c r="L23" i="9"/>
  <c r="L24" i="9"/>
  <c r="L25" i="9"/>
  <c r="K20" i="9"/>
  <c r="K21" i="9"/>
  <c r="K22" i="9"/>
  <c r="K23" i="9"/>
  <c r="K24" i="9"/>
  <c r="K25" i="9"/>
  <c r="J20" i="9"/>
  <c r="J21" i="9"/>
  <c r="J22" i="9"/>
  <c r="J23" i="9"/>
  <c r="J24" i="9"/>
  <c r="J25" i="9"/>
  <c r="I20" i="9"/>
  <c r="I21" i="9"/>
  <c r="I22" i="9"/>
  <c r="I23" i="9"/>
  <c r="I24" i="9"/>
  <c r="I25" i="9"/>
  <c r="H20" i="9"/>
  <c r="H21" i="9"/>
  <c r="H22" i="9"/>
  <c r="H23" i="9"/>
  <c r="H24" i="9"/>
  <c r="H25" i="9"/>
  <c r="F20" i="9"/>
  <c r="F21" i="9"/>
  <c r="F22" i="9"/>
  <c r="F23" i="9"/>
  <c r="F24" i="9"/>
  <c r="F25" i="9"/>
  <c r="E20" i="9"/>
  <c r="E21" i="9"/>
  <c r="E22" i="9"/>
  <c r="E23" i="9"/>
  <c r="E24" i="9"/>
  <c r="E25" i="9"/>
  <c r="D20" i="9"/>
  <c r="D21" i="9"/>
  <c r="D22" i="9"/>
  <c r="D23" i="9"/>
  <c r="D24" i="9"/>
  <c r="D25" i="9"/>
  <c r="C20" i="9"/>
  <c r="C21" i="9"/>
  <c r="C22" i="9"/>
  <c r="C23" i="9"/>
  <c r="C24" i="9"/>
  <c r="C25" i="9"/>
  <c r="B21" i="9"/>
  <c r="B22" i="9"/>
  <c r="B23" i="9"/>
  <c r="B24" i="9"/>
  <c r="B25" i="9"/>
</calcChain>
</file>

<file path=xl/sharedStrings.xml><?xml version="1.0" encoding="utf-8"?>
<sst xmlns="http://schemas.openxmlformats.org/spreadsheetml/2006/main" count="37" uniqueCount="27">
  <si>
    <t>INCOME ELIGIBILITY GUIDELINES FOR</t>
  </si>
  <si>
    <t>FREE AND REDUCED-PRICE MEALS</t>
  </si>
  <si>
    <t>Use for all Child Nutrition Programs to determine eligibility for Free and Reduced-Price Meals or Milk.</t>
  </si>
  <si>
    <t>EFFECTIVE DATE: JULY 1, 2020 TO JUNE 30, 2021</t>
  </si>
  <si>
    <t>FREE MEALS</t>
  </si>
  <si>
    <t>REDUCED-PRICE MEALS</t>
  </si>
  <si>
    <t>Family</t>
  </si>
  <si>
    <t>Twice per</t>
  </si>
  <si>
    <t>Every Two</t>
  </si>
  <si>
    <t>Size</t>
  </si>
  <si>
    <t>Yearly</t>
  </si>
  <si>
    <t>Monthly</t>
  </si>
  <si>
    <t>Month</t>
  </si>
  <si>
    <t>Weeks</t>
  </si>
  <si>
    <t>Weekly</t>
  </si>
  <si>
    <t>FOR EACH ADDITIONAL HOUSEHOLD MEMBER ADD:</t>
  </si>
  <si>
    <t>+6695</t>
  </si>
  <si>
    <t>+558</t>
  </si>
  <si>
    <t>+279</t>
  </si>
  <si>
    <t>+258</t>
  </si>
  <si>
    <t>+129</t>
  </si>
  <si>
    <t>+9528</t>
  </si>
  <si>
    <t>+794</t>
  </si>
  <si>
    <t>+397</t>
  </si>
  <si>
    <t>+367</t>
  </si>
  <si>
    <t>+184</t>
  </si>
  <si>
    <t>*Note: Please file the Income Eligibility Guidelines with your Meal Benefit Forms (MBF) or Applications for Free and Reduced-Price Meals or Milk at the end of the federal fiscal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</si>
</sst>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Fill="1"/>
    <xf numFmtId="3" fontId="8" fillId="0" borderId="0" xfId="0" applyNumberFormat="1" applyFont="1" applyFill="1"/>
    <xf numFmtId="0" fontId="0" fillId="0" borderId="0" xfId="0" applyFill="1"/>
    <xf numFmtId="3" fontId="2" fillId="0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49" fontId="2" fillId="3" borderId="3" xfId="1" applyNumberFormat="1" applyFont="1" applyFill="1" applyBorder="1" applyAlignment="1">
      <alignment horizontal="left"/>
    </xf>
    <xf numFmtId="49" fontId="2" fillId="3" borderId="2" xfId="1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3" xfId="1" applyNumberFormat="1" applyFont="1" applyFill="1" applyBorder="1" applyAlignment="1">
      <alignment horizontal="left"/>
    </xf>
    <xf numFmtId="49" fontId="2" fillId="4" borderId="2" xfId="1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0</xdr:row>
      <xdr:rowOff>0</xdr:rowOff>
    </xdr:from>
    <xdr:to>
      <xdr:col>11</xdr:col>
      <xdr:colOff>371475</xdr:colOff>
      <xdr:row>3</xdr:row>
      <xdr:rowOff>28575</xdr:rowOff>
    </xdr:to>
    <xdr:pic>
      <xdr:nvPicPr>
        <xdr:cNvPr id="4203" name="Picture 1">
          <a:extLst>
            <a:ext uri="{FF2B5EF4-FFF2-40B4-BE49-F238E27FC236}">
              <a16:creationId xmlns="" xmlns:a16="http://schemas.microsoft.com/office/drawing/2014/main" id="{4A8BF517-407B-47FA-A59E-AAD955B9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0"/>
          <a:ext cx="9525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571500</xdr:colOff>
      <xdr:row>2</xdr:row>
      <xdr:rowOff>0</xdr:rowOff>
    </xdr:to>
    <xdr:pic>
      <xdr:nvPicPr>
        <xdr:cNvPr id="4204" name="Picture 2">
          <a:extLst>
            <a:ext uri="{FF2B5EF4-FFF2-40B4-BE49-F238E27FC236}">
              <a16:creationId xmlns="" xmlns:a16="http://schemas.microsoft.com/office/drawing/2014/main" id="{FF94215F-49BF-4693-9437-979A4E63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20" r="6219" b="38367"/>
        <a:stretch>
          <a:fillRect/>
        </a:stretch>
      </xdr:blipFill>
      <xdr:spPr bwMode="auto">
        <a:xfrm>
          <a:off x="47625" y="47625"/>
          <a:ext cx="1190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Normal="100" zoomScaleSheetLayoutView="100" workbookViewId="0">
      <selection activeCell="A7" sqref="A7:L7"/>
    </sheetView>
  </sheetViews>
  <sheetFormatPr defaultRowHeight="13.2" x14ac:dyDescent="0.25"/>
  <cols>
    <col min="1" max="1" width="9.77734375" style="1" customWidth="1"/>
    <col min="2" max="2" width="9.33203125" customWidth="1"/>
    <col min="3" max="3" width="9" customWidth="1"/>
    <col min="4" max="4" width="9.5546875" customWidth="1"/>
    <col min="5" max="5" width="10.109375" bestFit="1" customWidth="1"/>
    <col min="7" max="7" width="10.109375" customWidth="1"/>
    <col min="8" max="8" width="9.33203125" customWidth="1"/>
    <col min="9" max="9" width="9.109375" customWidth="1"/>
    <col min="10" max="10" width="9.5546875" customWidth="1"/>
    <col min="11" max="11" width="9.88671875" customWidth="1"/>
    <col min="12" max="12" width="8.44140625" customWidth="1"/>
    <col min="14" max="14" width="8.44140625" customWidth="1"/>
    <col min="15" max="15" width="7.88671875" customWidth="1"/>
    <col min="16" max="16" width="7.6640625" customWidth="1"/>
    <col min="17" max="17" width="7.5546875" customWidth="1"/>
    <col min="18" max="18" width="7.109375" customWidth="1"/>
    <col min="21" max="22" width="7.5546875" customWidth="1"/>
    <col min="23" max="23" width="7.109375" customWidth="1"/>
    <col min="24" max="24" width="7.33203125" customWidth="1"/>
  </cols>
  <sheetData>
    <row r="1" spans="1:21" ht="24.6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1" ht="24.6" x14ac:dyDescent="0.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21" ht="15.6" x14ac:dyDescent="0.3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21" ht="10.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21" hidden="1" x14ac:dyDescent="0.25"/>
    <row r="7" spans="1:21" ht="21" x14ac:dyDescent="0.4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21" ht="13.8" thickBot="1" x14ac:dyDescent="0.3"/>
    <row r="9" spans="1:21" ht="21" customHeight="1" thickTop="1" thickBot="1" x14ac:dyDescent="0.45">
      <c r="A9" s="50" t="s">
        <v>4</v>
      </c>
      <c r="B9" s="51"/>
      <c r="C9" s="51"/>
      <c r="D9" s="51"/>
      <c r="E9" s="51"/>
      <c r="F9" s="51"/>
      <c r="G9" s="40" t="s">
        <v>5</v>
      </c>
      <c r="H9" s="41"/>
      <c r="I9" s="41"/>
      <c r="J9" s="41"/>
      <c r="K9" s="41"/>
      <c r="L9" s="41"/>
    </row>
    <row r="10" spans="1:21" ht="18" customHeight="1" thickTop="1" x14ac:dyDescent="0.3">
      <c r="A10" s="10" t="s">
        <v>6</v>
      </c>
      <c r="B10" s="13"/>
      <c r="C10" s="12"/>
      <c r="D10" s="14" t="s">
        <v>7</v>
      </c>
      <c r="E10" s="16" t="s">
        <v>8</v>
      </c>
      <c r="F10" s="12"/>
      <c r="G10" s="9" t="s">
        <v>6</v>
      </c>
      <c r="H10" s="12"/>
      <c r="I10" s="12"/>
      <c r="J10" s="14" t="s">
        <v>7</v>
      </c>
      <c r="K10" s="16" t="s">
        <v>8</v>
      </c>
      <c r="L10" s="12"/>
    </row>
    <row r="11" spans="1:21" ht="18" customHeight="1" thickBot="1" x14ac:dyDescent="0.35">
      <c r="A11" s="11" t="s">
        <v>9</v>
      </c>
      <c r="B11" s="11" t="s">
        <v>10</v>
      </c>
      <c r="C11" s="8" t="s">
        <v>11</v>
      </c>
      <c r="D11" s="15" t="s">
        <v>12</v>
      </c>
      <c r="E11" s="11" t="s">
        <v>13</v>
      </c>
      <c r="F11" s="8" t="s">
        <v>14</v>
      </c>
      <c r="G11" s="8" t="s">
        <v>9</v>
      </c>
      <c r="H11" s="8" t="s">
        <v>10</v>
      </c>
      <c r="I11" s="8" t="s">
        <v>11</v>
      </c>
      <c r="J11" s="15" t="s">
        <v>12</v>
      </c>
      <c r="K11" s="11" t="s">
        <v>13</v>
      </c>
      <c r="L11" s="8" t="s">
        <v>14</v>
      </c>
    </row>
    <row r="12" spans="1:21" s="17" customFormat="1" ht="30" customHeight="1" thickTop="1" thickBot="1" x14ac:dyDescent="0.35">
      <c r="A12" s="22">
        <v>1</v>
      </c>
      <c r="B12" s="23">
        <v>19084</v>
      </c>
      <c r="C12" s="23">
        <v>1591</v>
      </c>
      <c r="D12" s="22">
        <v>796</v>
      </c>
      <c r="E12" s="22">
        <v>734</v>
      </c>
      <c r="F12" s="24">
        <v>367</v>
      </c>
      <c r="G12" s="38">
        <v>1</v>
      </c>
      <c r="H12" s="38">
        <v>27158</v>
      </c>
      <c r="I12" s="38">
        <v>2264</v>
      </c>
      <c r="J12" s="38">
        <v>1132</v>
      </c>
      <c r="K12" s="38">
        <v>1045</v>
      </c>
      <c r="L12" s="39">
        <v>523</v>
      </c>
      <c r="N12" s="18"/>
      <c r="O12" s="18"/>
      <c r="T12" s="18"/>
      <c r="U12" s="18"/>
    </row>
    <row r="13" spans="1:21" s="17" customFormat="1" ht="30" customHeight="1" thickTop="1" thickBot="1" x14ac:dyDescent="0.35">
      <c r="A13" s="2">
        <v>2</v>
      </c>
      <c r="B13" s="3">
        <v>25779</v>
      </c>
      <c r="C13" s="3">
        <v>2149</v>
      </c>
      <c r="D13" s="3">
        <v>1075</v>
      </c>
      <c r="E13" s="3">
        <v>992</v>
      </c>
      <c r="F13" s="2">
        <v>496</v>
      </c>
      <c r="G13" s="2">
        <v>2</v>
      </c>
      <c r="H13" s="3">
        <v>36686</v>
      </c>
      <c r="I13" s="3">
        <v>3058</v>
      </c>
      <c r="J13" s="3">
        <v>1529</v>
      </c>
      <c r="K13" s="3">
        <v>1411</v>
      </c>
      <c r="L13" s="2">
        <v>706</v>
      </c>
    </row>
    <row r="14" spans="1:21" s="17" customFormat="1" ht="30" customHeight="1" thickTop="1" thickBot="1" x14ac:dyDescent="0.35">
      <c r="A14" s="25">
        <v>3</v>
      </c>
      <c r="B14" s="26">
        <v>32474</v>
      </c>
      <c r="C14" s="26">
        <v>2707</v>
      </c>
      <c r="D14" s="26">
        <v>1354</v>
      </c>
      <c r="E14" s="26">
        <v>1249</v>
      </c>
      <c r="F14" s="25">
        <v>625</v>
      </c>
      <c r="G14" s="42">
        <v>3</v>
      </c>
      <c r="H14" s="43">
        <v>46213</v>
      </c>
      <c r="I14" s="43">
        <v>3852</v>
      </c>
      <c r="J14" s="43">
        <v>1926</v>
      </c>
      <c r="K14" s="43">
        <v>1778</v>
      </c>
      <c r="L14" s="42">
        <v>889</v>
      </c>
    </row>
    <row r="15" spans="1:21" s="17" customFormat="1" ht="30" customHeight="1" thickTop="1" thickBot="1" x14ac:dyDescent="0.35">
      <c r="A15" s="2">
        <v>4</v>
      </c>
      <c r="B15" s="3">
        <v>39169</v>
      </c>
      <c r="C15" s="3">
        <v>3265</v>
      </c>
      <c r="D15" s="3">
        <v>1633</v>
      </c>
      <c r="E15" s="3">
        <v>1507</v>
      </c>
      <c r="F15" s="2">
        <v>754</v>
      </c>
      <c r="G15" s="2">
        <v>4</v>
      </c>
      <c r="H15" s="3">
        <v>55741</v>
      </c>
      <c r="I15" s="3">
        <v>4646</v>
      </c>
      <c r="J15" s="3">
        <v>2323</v>
      </c>
      <c r="K15" s="3">
        <v>2144</v>
      </c>
      <c r="L15" s="3">
        <v>1072</v>
      </c>
    </row>
    <row r="16" spans="1:21" s="17" customFormat="1" ht="30" customHeight="1" thickTop="1" thickBot="1" x14ac:dyDescent="0.35">
      <c r="A16" s="25">
        <v>5</v>
      </c>
      <c r="B16" s="26">
        <v>45864</v>
      </c>
      <c r="C16" s="26">
        <v>3822</v>
      </c>
      <c r="D16" s="26">
        <v>1911</v>
      </c>
      <c r="E16" s="26">
        <v>1764</v>
      </c>
      <c r="F16" s="26">
        <v>882</v>
      </c>
      <c r="G16" s="42">
        <v>5</v>
      </c>
      <c r="H16" s="43">
        <v>65268</v>
      </c>
      <c r="I16" s="43">
        <v>5439</v>
      </c>
      <c r="J16" s="43">
        <v>2720</v>
      </c>
      <c r="K16" s="43">
        <v>2511</v>
      </c>
      <c r="L16" s="43">
        <v>1256</v>
      </c>
    </row>
    <row r="17" spans="1:12" s="17" customFormat="1" ht="30" customHeight="1" thickTop="1" thickBot="1" x14ac:dyDescent="0.35">
      <c r="A17" s="2">
        <v>6</v>
      </c>
      <c r="B17" s="3">
        <v>52559</v>
      </c>
      <c r="C17" s="3">
        <v>4380</v>
      </c>
      <c r="D17" s="3">
        <v>2190</v>
      </c>
      <c r="E17" s="3">
        <v>2022</v>
      </c>
      <c r="F17" s="4">
        <v>1011</v>
      </c>
      <c r="G17" s="2">
        <v>6</v>
      </c>
      <c r="H17" s="3">
        <v>74796</v>
      </c>
      <c r="I17" s="3">
        <v>6233</v>
      </c>
      <c r="J17" s="3">
        <v>3117</v>
      </c>
      <c r="K17" s="3">
        <v>2877</v>
      </c>
      <c r="L17" s="3">
        <v>1439</v>
      </c>
    </row>
    <row r="18" spans="1:12" s="17" customFormat="1" ht="30" customHeight="1" thickTop="1" thickBot="1" x14ac:dyDescent="0.35">
      <c r="A18" s="25">
        <v>7</v>
      </c>
      <c r="B18" s="26">
        <v>59254</v>
      </c>
      <c r="C18" s="26">
        <v>4938</v>
      </c>
      <c r="D18" s="26">
        <v>2469</v>
      </c>
      <c r="E18" s="26">
        <v>2279</v>
      </c>
      <c r="F18" s="26">
        <v>1140</v>
      </c>
      <c r="G18" s="42">
        <v>7</v>
      </c>
      <c r="H18" s="43">
        <v>84323</v>
      </c>
      <c r="I18" s="43">
        <v>7027</v>
      </c>
      <c r="J18" s="43">
        <v>3514</v>
      </c>
      <c r="K18" s="43">
        <v>3244</v>
      </c>
      <c r="L18" s="43">
        <v>1622</v>
      </c>
    </row>
    <row r="19" spans="1:12" s="17" customFormat="1" ht="30" customHeight="1" thickTop="1" thickBot="1" x14ac:dyDescent="0.35">
      <c r="A19" s="2">
        <v>8</v>
      </c>
      <c r="B19" s="3">
        <v>65949</v>
      </c>
      <c r="C19" s="3">
        <v>5496</v>
      </c>
      <c r="D19" s="3">
        <v>2748</v>
      </c>
      <c r="E19" s="3">
        <v>2537</v>
      </c>
      <c r="F19" s="3">
        <v>1269</v>
      </c>
      <c r="G19" s="2">
        <v>8</v>
      </c>
      <c r="H19" s="3">
        <v>93851</v>
      </c>
      <c r="I19" s="3">
        <v>7821</v>
      </c>
      <c r="J19" s="3">
        <v>3911</v>
      </c>
      <c r="K19" s="3">
        <v>3610</v>
      </c>
      <c r="L19" s="3">
        <v>1805</v>
      </c>
    </row>
    <row r="20" spans="1:12" s="17" customFormat="1" ht="30" customHeight="1" thickTop="1" thickBot="1" x14ac:dyDescent="0.35">
      <c r="A20" s="25">
        <v>9</v>
      </c>
      <c r="B20" s="27">
        <v>72644</v>
      </c>
      <c r="C20" s="26">
        <f t="shared" ref="C20:C25" si="0">C19+558</f>
        <v>6054</v>
      </c>
      <c r="D20" s="26">
        <f t="shared" ref="D20:D25" si="1">D19+279</f>
        <v>3027</v>
      </c>
      <c r="E20" s="26">
        <f t="shared" ref="E20:E25" si="2">E19+258</f>
        <v>2795</v>
      </c>
      <c r="F20" s="26">
        <f t="shared" ref="F20:F25" si="3">F19+129</f>
        <v>1398</v>
      </c>
      <c r="G20" s="42">
        <v>9</v>
      </c>
      <c r="H20" s="44">
        <f t="shared" ref="H20:H25" si="4">H19+9528</f>
        <v>103379</v>
      </c>
      <c r="I20" s="43">
        <f t="shared" ref="I20:I25" si="5">I19+794</f>
        <v>8615</v>
      </c>
      <c r="J20" s="43">
        <f t="shared" ref="J20:J25" si="6">J19+397</f>
        <v>4308</v>
      </c>
      <c r="K20" s="43">
        <f t="shared" ref="K20:K25" si="7">K19+367</f>
        <v>3977</v>
      </c>
      <c r="L20" s="43">
        <f t="shared" ref="L20:L25" si="8">L19+184</f>
        <v>1989</v>
      </c>
    </row>
    <row r="21" spans="1:12" s="17" customFormat="1" ht="30" customHeight="1" thickTop="1" thickBot="1" x14ac:dyDescent="0.35">
      <c r="A21" s="2">
        <v>10</v>
      </c>
      <c r="B21" s="20">
        <f>B20+6695</f>
        <v>79339</v>
      </c>
      <c r="C21" s="3">
        <f t="shared" si="0"/>
        <v>6612</v>
      </c>
      <c r="D21" s="3">
        <f t="shared" si="1"/>
        <v>3306</v>
      </c>
      <c r="E21" s="3">
        <f t="shared" si="2"/>
        <v>3053</v>
      </c>
      <c r="F21" s="3">
        <f t="shared" si="3"/>
        <v>1527</v>
      </c>
      <c r="G21" s="2">
        <v>10</v>
      </c>
      <c r="H21" s="20">
        <f t="shared" si="4"/>
        <v>112907</v>
      </c>
      <c r="I21" s="3">
        <f t="shared" si="5"/>
        <v>9409</v>
      </c>
      <c r="J21" s="3">
        <f t="shared" si="6"/>
        <v>4705</v>
      </c>
      <c r="K21" s="3">
        <f t="shared" si="7"/>
        <v>4344</v>
      </c>
      <c r="L21" s="3">
        <f t="shared" si="8"/>
        <v>2173</v>
      </c>
    </row>
    <row r="22" spans="1:12" s="17" customFormat="1" ht="30" customHeight="1" thickTop="1" thickBot="1" x14ac:dyDescent="0.35">
      <c r="A22" s="25">
        <v>11</v>
      </c>
      <c r="B22" s="27">
        <f>B21+6695</f>
        <v>86034</v>
      </c>
      <c r="C22" s="26">
        <f t="shared" si="0"/>
        <v>7170</v>
      </c>
      <c r="D22" s="26">
        <f t="shared" si="1"/>
        <v>3585</v>
      </c>
      <c r="E22" s="26">
        <f t="shared" si="2"/>
        <v>3311</v>
      </c>
      <c r="F22" s="26">
        <f t="shared" si="3"/>
        <v>1656</v>
      </c>
      <c r="G22" s="42">
        <v>11</v>
      </c>
      <c r="H22" s="44">
        <f t="shared" si="4"/>
        <v>122435</v>
      </c>
      <c r="I22" s="43">
        <f t="shared" si="5"/>
        <v>10203</v>
      </c>
      <c r="J22" s="43">
        <f t="shared" si="6"/>
        <v>5102</v>
      </c>
      <c r="K22" s="43">
        <f t="shared" si="7"/>
        <v>4711</v>
      </c>
      <c r="L22" s="43">
        <f t="shared" si="8"/>
        <v>2357</v>
      </c>
    </row>
    <row r="23" spans="1:12" s="17" customFormat="1" ht="30" customHeight="1" thickTop="1" thickBot="1" x14ac:dyDescent="0.35">
      <c r="A23" s="21">
        <v>12</v>
      </c>
      <c r="B23" s="20">
        <f>B22+6695</f>
        <v>92729</v>
      </c>
      <c r="C23" s="3">
        <f t="shared" si="0"/>
        <v>7728</v>
      </c>
      <c r="D23" s="3">
        <f t="shared" si="1"/>
        <v>3864</v>
      </c>
      <c r="E23" s="3">
        <f t="shared" si="2"/>
        <v>3569</v>
      </c>
      <c r="F23" s="3">
        <f t="shared" si="3"/>
        <v>1785</v>
      </c>
      <c r="G23" s="21">
        <v>12</v>
      </c>
      <c r="H23" s="20">
        <f t="shared" si="4"/>
        <v>131963</v>
      </c>
      <c r="I23" s="3">
        <f t="shared" si="5"/>
        <v>10997</v>
      </c>
      <c r="J23" s="3">
        <f t="shared" si="6"/>
        <v>5499</v>
      </c>
      <c r="K23" s="3">
        <f t="shared" si="7"/>
        <v>5078</v>
      </c>
      <c r="L23" s="3">
        <f t="shared" si="8"/>
        <v>2541</v>
      </c>
    </row>
    <row r="24" spans="1:12" s="17" customFormat="1" ht="30" customHeight="1" thickTop="1" thickBot="1" x14ac:dyDescent="0.35">
      <c r="A24" s="25">
        <v>13</v>
      </c>
      <c r="B24" s="27">
        <f>B23+6695</f>
        <v>99424</v>
      </c>
      <c r="C24" s="26">
        <f t="shared" si="0"/>
        <v>8286</v>
      </c>
      <c r="D24" s="26">
        <f t="shared" si="1"/>
        <v>4143</v>
      </c>
      <c r="E24" s="26">
        <f t="shared" si="2"/>
        <v>3827</v>
      </c>
      <c r="F24" s="26">
        <f t="shared" si="3"/>
        <v>1914</v>
      </c>
      <c r="G24" s="42">
        <v>13</v>
      </c>
      <c r="H24" s="44">
        <f t="shared" si="4"/>
        <v>141491</v>
      </c>
      <c r="I24" s="43">
        <f t="shared" si="5"/>
        <v>11791</v>
      </c>
      <c r="J24" s="43">
        <f t="shared" si="6"/>
        <v>5896</v>
      </c>
      <c r="K24" s="43">
        <f t="shared" si="7"/>
        <v>5445</v>
      </c>
      <c r="L24" s="43">
        <f t="shared" si="8"/>
        <v>2725</v>
      </c>
    </row>
    <row r="25" spans="1:12" s="17" customFormat="1" ht="30" customHeight="1" thickTop="1" thickBot="1" x14ac:dyDescent="0.35">
      <c r="A25" s="21">
        <v>14</v>
      </c>
      <c r="B25" s="20">
        <f>B24+6695</f>
        <v>106119</v>
      </c>
      <c r="C25" s="3">
        <f t="shared" si="0"/>
        <v>8844</v>
      </c>
      <c r="D25" s="3">
        <f t="shared" si="1"/>
        <v>4422</v>
      </c>
      <c r="E25" s="3">
        <f t="shared" si="2"/>
        <v>4085</v>
      </c>
      <c r="F25" s="3">
        <f t="shared" si="3"/>
        <v>2043</v>
      </c>
      <c r="G25" s="21">
        <v>14</v>
      </c>
      <c r="H25" s="20">
        <f t="shared" si="4"/>
        <v>151019</v>
      </c>
      <c r="I25" s="3">
        <f t="shared" si="5"/>
        <v>12585</v>
      </c>
      <c r="J25" s="3">
        <f t="shared" si="6"/>
        <v>6293</v>
      </c>
      <c r="K25" s="3">
        <f t="shared" si="7"/>
        <v>5812</v>
      </c>
      <c r="L25" s="3">
        <f t="shared" si="8"/>
        <v>2909</v>
      </c>
    </row>
    <row r="26" spans="1:12" s="19" customFormat="1" ht="30" customHeight="1" thickTop="1" thickBot="1" x14ac:dyDescent="0.3">
      <c r="A26" s="36" t="s">
        <v>15</v>
      </c>
      <c r="B26" s="30" t="s">
        <v>16</v>
      </c>
      <c r="C26" s="29" t="s">
        <v>17</v>
      </c>
      <c r="D26" s="29" t="s">
        <v>18</v>
      </c>
      <c r="E26" s="29" t="s">
        <v>19</v>
      </c>
      <c r="F26" s="29" t="s">
        <v>20</v>
      </c>
      <c r="G26" s="48" t="s">
        <v>15</v>
      </c>
      <c r="H26" s="46" t="s">
        <v>21</v>
      </c>
      <c r="I26" s="45" t="s">
        <v>22</v>
      </c>
      <c r="J26" s="45" t="s">
        <v>23</v>
      </c>
      <c r="K26" s="45" t="s">
        <v>24</v>
      </c>
      <c r="L26" s="45" t="s">
        <v>25</v>
      </c>
    </row>
    <row r="27" spans="1:12" s="19" customFormat="1" ht="30" customHeight="1" thickTop="1" thickBot="1" x14ac:dyDescent="0.3">
      <c r="A27" s="37"/>
      <c r="B27" s="31"/>
      <c r="C27" s="29"/>
      <c r="D27" s="29"/>
      <c r="E27" s="29"/>
      <c r="F27" s="29"/>
      <c r="G27" s="49"/>
      <c r="H27" s="47"/>
      <c r="I27" s="45"/>
      <c r="J27" s="45"/>
      <c r="K27" s="45"/>
      <c r="L27" s="45"/>
    </row>
    <row r="28" spans="1:12" ht="8.25" customHeight="1" thickTop="1" x14ac:dyDescent="0.3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29.25" customHeight="1" x14ac:dyDescent="0.25">
      <c r="A29" s="28" t="s">
        <v>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</sheetData>
  <mergeCells count="20">
    <mergeCell ref="F26:F27"/>
    <mergeCell ref="G9:L9"/>
    <mergeCell ref="C26:C27"/>
    <mergeCell ref="G26:G27"/>
    <mergeCell ref="A29:L29"/>
    <mergeCell ref="I26:I27"/>
    <mergeCell ref="H26:H27"/>
    <mergeCell ref="A1:L1"/>
    <mergeCell ref="A2:L2"/>
    <mergeCell ref="A4:L4"/>
    <mergeCell ref="E26:E27"/>
    <mergeCell ref="L26:L27"/>
    <mergeCell ref="A5:K5"/>
    <mergeCell ref="D26:D27"/>
    <mergeCell ref="A7:L7"/>
    <mergeCell ref="A26:A27"/>
    <mergeCell ref="J26:J27"/>
    <mergeCell ref="A9:F9"/>
    <mergeCell ref="K26:K27"/>
    <mergeCell ref="B26:B27"/>
  </mergeCells>
  <phoneticPr fontId="5" type="noConversion"/>
  <printOptions horizontalCentered="1"/>
  <pageMargins left="0.15" right="0.15" top="0.75" bottom="0.75" header="0.3" footer="0.3"/>
  <pageSetup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IEG 20-21</vt:lpstr>
      <vt:lpstr>Sheet1</vt:lpstr>
    </vt:vector>
  </TitlesOfParts>
  <Manager/>
  <Company>Office of Hawaii Child Nutrition Programs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Leiko Goya</dc:creator>
  <cp:keywords/>
  <dc:description/>
  <cp:lastModifiedBy>Eleanore Fong-Severance</cp:lastModifiedBy>
  <cp:revision/>
  <cp:lastPrinted>2020-06-26T19:25:12Z</cp:lastPrinted>
  <dcterms:created xsi:type="dcterms:W3CDTF">2004-09-01T21:47:26Z</dcterms:created>
  <dcterms:modified xsi:type="dcterms:W3CDTF">2020-07-01T19:26:34Z</dcterms:modified>
  <cp:category/>
  <cp:contentStatus/>
</cp:coreProperties>
</file>