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45" windowWidth="18195" windowHeight="7500" tabRatio="578" activeTab="1"/>
  </bookViews>
  <sheets>
    <sheet name="&gt;40%" sheetId="1" r:id="rId1"/>
    <sheet name="30-40%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G51" i="2" l="1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D7" i="2"/>
  <c r="D8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G27" i="1"/>
  <c r="G26" i="1"/>
  <c r="G25" i="1"/>
  <c r="G24" i="1"/>
  <c r="G23" i="1"/>
  <c r="G22" i="1"/>
  <c r="G21" i="1"/>
  <c r="G20" i="1"/>
  <c r="G19" i="1"/>
  <c r="G18" i="1"/>
  <c r="G17" i="1"/>
  <c r="G16" i="1"/>
  <c r="G14" i="1"/>
  <c r="G15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<sst xmlns="http://schemas.openxmlformats.org/spreadsheetml/2006/main" count="352" uniqueCount="78">
  <si>
    <t>DOE PUBLIC SCHOOLS</t>
  </si>
  <si>
    <t>School ID</t>
  </si>
  <si>
    <t>SFA Name</t>
  </si>
  <si>
    <t>Agreement Number</t>
  </si>
  <si>
    <t>School Name</t>
  </si>
  <si>
    <t>DC Count</t>
  </si>
  <si>
    <t>Enrollment Count</t>
  </si>
  <si>
    <t>Identified Student %</t>
  </si>
  <si>
    <t>Proxy Identified Student %</t>
  </si>
  <si>
    <t>SFSB</t>
  </si>
  <si>
    <t>1434-6</t>
  </si>
  <si>
    <t>ABOVE THIS ROW IN CEP, ALL MEALS SERVED TO STUDENTS ARE REIMBURSED AT THE FREE REIMBURSEMENT RATE</t>
  </si>
  <si>
    <t>PUBLIC CHARTER SCHOOLS</t>
  </si>
  <si>
    <t>Ke Ana Laahana PCS</t>
  </si>
  <si>
    <t>1440-1</t>
  </si>
  <si>
    <t>Kamaile Academy PCS</t>
  </si>
  <si>
    <t>ABOVE THIS ROW IN CEP,  ALL MEALS SERVED TO STUDENTS ARE REIMBURSED AT THE FREE REIMBURSEMENT RATE</t>
  </si>
  <si>
    <t>2410-4</t>
  </si>
  <si>
    <t>Ka Umeke Kaeo PCS</t>
  </si>
  <si>
    <t>2406-6</t>
  </si>
  <si>
    <t>Connections PCS</t>
  </si>
  <si>
    <t>3407-0</t>
  </si>
  <si>
    <t>Kualapuu Elementary PCS</t>
  </si>
  <si>
    <t>2413-9</t>
  </si>
  <si>
    <t>Hawaii Academy PCS</t>
  </si>
  <si>
    <t>2418-0</t>
  </si>
  <si>
    <t>Laupahoehoe PCS</t>
  </si>
  <si>
    <t>2414-7</t>
  </si>
  <si>
    <t>2409-1</t>
  </si>
  <si>
    <t>Volcano School PCS</t>
  </si>
  <si>
    <t>1433-8</t>
  </si>
  <si>
    <t>Ka Waihona o ka Na'auao PCS</t>
  </si>
  <si>
    <t>2417-1</t>
  </si>
  <si>
    <t>Kona Pacific PCS</t>
  </si>
  <si>
    <t>LEA DISTRICT DATA</t>
  </si>
  <si>
    <t>The statewide LEA does not meet the ISP qualification as a district for CEP.</t>
  </si>
  <si>
    <t>2411-2</t>
  </si>
  <si>
    <t>Ke Kula o Nawahiokalaniopuu Iki PCS</t>
  </si>
  <si>
    <t>These highlighted schools are currently participating in CEP</t>
  </si>
  <si>
    <t>2412-1</t>
  </si>
  <si>
    <t>Na Wai Ola PCS</t>
  </si>
  <si>
    <t>2419-8</t>
  </si>
  <si>
    <t>Ka'u Learning Academy</t>
  </si>
  <si>
    <t>4407-5</t>
  </si>
  <si>
    <t>Ke Kula Ni'ihau O Kekaha Learning Center PCS</t>
  </si>
  <si>
    <t>Kua 'O Ka La PCS</t>
  </si>
  <si>
    <t>2415-5</t>
  </si>
  <si>
    <t>2416-3</t>
  </si>
  <si>
    <t>Waimea Middle PCS</t>
  </si>
  <si>
    <t>1442-7</t>
  </si>
  <si>
    <t>Malama Honua PCS</t>
  </si>
  <si>
    <t>SY 2017-2018 Identified Student Data for CEP</t>
  </si>
  <si>
    <t>SCHOOLS WITH AN IDENTIFIED STUDENT PERCENTAGE OF AT LEAST 40% (EITHER PROXY OR ACTUAL) AS OF APRIL 2017.</t>
  </si>
  <si>
    <t>Palolo Elementary School - 142</t>
  </si>
  <si>
    <t>Linapuni Elementary School - 133</t>
  </si>
  <si>
    <t>Keonepoko Elementary School - 391</t>
  </si>
  <si>
    <t>Honaunau Elementary School - 359</t>
  </si>
  <si>
    <t>Mountain View Elementary Schoo - 379</t>
  </si>
  <si>
    <t>Naalehu Elementary School - 380</t>
  </si>
  <si>
    <t>Aiea Elementary School - 200</t>
  </si>
  <si>
    <t>Hilo Union Elementary School - 357</t>
  </si>
  <si>
    <t>Kau High &amp; Pahala Elementary S - 368</t>
  </si>
  <si>
    <t>Pahoa Elementary School - 381</t>
  </si>
  <si>
    <t>Kaewai Elementary School - 113</t>
  </si>
  <si>
    <t>Hookena Elementary School - 363</t>
  </si>
  <si>
    <t>Pahoa High &amp; Intermediate Scho - 383</t>
  </si>
  <si>
    <t>Maunaloa Elementary School - 419</t>
  </si>
  <si>
    <t>Kapiolani Elementary School - 367</t>
  </si>
  <si>
    <t>Waianae Elementary School - 270</t>
  </si>
  <si>
    <t>Kilohana Elementary School - 410</t>
  </si>
  <si>
    <t>Kaiulani Elementary School - 117</t>
  </si>
  <si>
    <t>Kalanianaole Elementary School - 365</t>
  </si>
  <si>
    <t>Keaukaha Elementary School - 372</t>
  </si>
  <si>
    <t>Nanaikapono Elementary School - 261</t>
  </si>
  <si>
    <t>Fern Elementary School - 107</t>
  </si>
  <si>
    <t>Jefferson Elementay School-111</t>
  </si>
  <si>
    <t>SCHOOLS WITH AN IDENTIFIED STUDENT PERCENTAGE BETWEEN 30% AND 40% (PROXY OR ACTUAL) AS OF APRIL 2017.</t>
  </si>
  <si>
    <t>SY 2017-2018 Direct Certification Data for CEP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</si>
</sst>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10409]General"/>
    <numFmt numFmtId="165" formatCode="[$-1010409]#,##0;\-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9"/>
      </patternFill>
    </fill>
    <fill>
      <patternFill patternType="solid">
        <fgColor theme="3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>
      <alignment wrapText="1"/>
    </xf>
    <xf numFmtId="0" fontId="9" fillId="0" borderId="0">
      <alignment wrapText="1"/>
    </xf>
  </cellStyleXfs>
  <cellXfs count="144">
    <xf numFmtId="0" fontId="0" fillId="0" borderId="0" xfId="0"/>
    <xf numFmtId="0" fontId="3" fillId="0" borderId="0" xfId="0" applyFont="1" applyFill="1" applyAlignment="1">
      <alignment horizontal="center"/>
    </xf>
    <xf numFmtId="0" fontId="0" fillId="0" borderId="0" xfId="0" applyBorder="1"/>
    <xf numFmtId="0" fontId="3" fillId="0" borderId="0" xfId="0" applyFont="1" applyFill="1" applyAlignment="1" applyProtection="1">
      <alignment horizontal="center"/>
    </xf>
    <xf numFmtId="0" fontId="0" fillId="0" borderId="0" xfId="0" applyProtection="1"/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10" xfId="0" applyBorder="1" applyProtection="1"/>
    <xf numFmtId="9" fontId="0" fillId="0" borderId="10" xfId="1" applyFont="1" applyBorder="1" applyAlignment="1" applyProtection="1">
      <alignment horizontal="center"/>
    </xf>
    <xf numFmtId="10" fontId="0" fillId="0" borderId="11" xfId="0" applyNumberFormat="1" applyBorder="1" applyAlignment="1" applyProtection="1">
      <alignment horizontal="center"/>
    </xf>
    <xf numFmtId="0" fontId="0" fillId="0" borderId="0" xfId="0" applyBorder="1" applyAlignment="1"/>
    <xf numFmtId="0" fontId="0" fillId="0" borderId="22" xfId="0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0" fontId="0" fillId="0" borderId="23" xfId="0" applyBorder="1" applyProtection="1"/>
    <xf numFmtId="10" fontId="0" fillId="0" borderId="23" xfId="1" applyNumberFormat="1" applyFont="1" applyBorder="1" applyAlignment="1" applyProtection="1">
      <alignment horizontal="center"/>
    </xf>
    <xf numFmtId="10" fontId="0" fillId="0" borderId="24" xfId="0" applyNumberFormat="1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2" xfId="0" applyBorder="1" applyProtection="1"/>
    <xf numFmtId="10" fontId="0" fillId="0" borderId="12" xfId="1" applyNumberFormat="1" applyFont="1" applyBorder="1" applyAlignment="1" applyProtection="1">
      <alignment horizontal="center"/>
    </xf>
    <xf numFmtId="10" fontId="0" fillId="0" borderId="19" xfId="0" applyNumberFormat="1" applyBorder="1" applyAlignment="1" applyProtection="1">
      <alignment horizontal="center"/>
    </xf>
    <xf numFmtId="0" fontId="0" fillId="0" borderId="0" xfId="0"/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 applyProtection="1">
      <alignment horizontal="center"/>
    </xf>
    <xf numFmtId="164" fontId="12" fillId="0" borderId="25" xfId="2" applyNumberFormat="1" applyFont="1" applyFill="1" applyBorder="1" applyAlignment="1">
      <alignment horizontal="left" vertical="center" wrapText="1" readingOrder="1"/>
    </xf>
    <xf numFmtId="0" fontId="11" fillId="0" borderId="25" xfId="2" applyFont="1" applyFill="1" applyBorder="1" applyAlignment="1">
      <alignment wrapText="1" readingOrder="1"/>
    </xf>
    <xf numFmtId="10" fontId="1" fillId="0" borderId="25" xfId="0" applyNumberFormat="1" applyFont="1" applyFill="1" applyBorder="1" applyAlignment="1">
      <alignment horizontal="center"/>
    </xf>
    <xf numFmtId="0" fontId="11" fillId="0" borderId="25" xfId="3" applyFont="1" applyFill="1" applyBorder="1" applyAlignment="1">
      <alignment wrapText="1" readingOrder="1"/>
    </xf>
    <xf numFmtId="164" fontId="10" fillId="0" borderId="25" xfId="3" applyNumberFormat="1" applyFont="1" applyFill="1" applyBorder="1" applyAlignment="1">
      <alignment horizontal="left" vertical="center" wrapText="1" readingOrder="1"/>
    </xf>
    <xf numFmtId="164" fontId="12" fillId="0" borderId="25" xfId="3" applyNumberFormat="1" applyFont="1" applyFill="1" applyBorder="1" applyAlignment="1">
      <alignment horizontal="left" vertical="center" wrapText="1" readingOrder="1"/>
    </xf>
    <xf numFmtId="0" fontId="11" fillId="0" borderId="25" xfId="3" applyFont="1" applyBorder="1" applyAlignment="1">
      <alignment wrapText="1" readingOrder="1"/>
    </xf>
    <xf numFmtId="164" fontId="12" fillId="7" borderId="25" xfId="3" applyNumberFormat="1" applyFont="1" applyFill="1" applyBorder="1" applyAlignment="1">
      <alignment horizontal="left" vertical="center" wrapText="1" readingOrder="1"/>
    </xf>
    <xf numFmtId="0" fontId="1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10" fontId="0" fillId="0" borderId="25" xfId="1" applyNumberFormat="1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10" fontId="0" fillId="0" borderId="25" xfId="0" applyNumberFormat="1" applyFill="1" applyBorder="1" applyAlignment="1">
      <alignment horizontal="center"/>
    </xf>
    <xf numFmtId="0" fontId="0" fillId="0" borderId="25" xfId="0" applyBorder="1" applyAlignment="1" applyProtection="1">
      <alignment horizontal="center"/>
    </xf>
    <xf numFmtId="0" fontId="0" fillId="0" borderId="25" xfId="0" applyBorder="1" applyProtection="1"/>
    <xf numFmtId="10" fontId="0" fillId="0" borderId="25" xfId="1" applyNumberFormat="1" applyFont="1" applyFill="1" applyBorder="1" applyAlignment="1" applyProtection="1">
      <alignment horizontal="center"/>
    </xf>
    <xf numFmtId="0" fontId="0" fillId="0" borderId="25" xfId="0" applyFill="1" applyBorder="1" applyAlignment="1" applyProtection="1">
      <alignment horizontal="center"/>
    </xf>
    <xf numFmtId="0" fontId="0" fillId="0" borderId="25" xfId="0" applyFill="1" applyBorder="1" applyProtection="1"/>
    <xf numFmtId="10" fontId="0" fillId="0" borderId="25" xfId="0" applyNumberFormat="1" applyFill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10" fontId="1" fillId="0" borderId="25" xfId="0" applyNumberFormat="1" applyFont="1" applyBorder="1" applyAlignment="1" applyProtection="1">
      <alignment horizontal="center"/>
    </xf>
    <xf numFmtId="0" fontId="1" fillId="0" borderId="25" xfId="0" applyFont="1" applyFill="1" applyBorder="1" applyAlignment="1" applyProtection="1">
      <alignment horizontal="center"/>
    </xf>
    <xf numFmtId="10" fontId="1" fillId="0" borderId="25" xfId="0" applyNumberFormat="1" applyFont="1" applyFill="1" applyBorder="1" applyAlignment="1" applyProtection="1">
      <alignment horizontal="center"/>
    </xf>
    <xf numFmtId="0" fontId="0" fillId="0" borderId="25" xfId="0" applyBorder="1" applyAlignment="1" applyProtection="1">
      <alignment horizontal="right"/>
    </xf>
    <xf numFmtId="10" fontId="0" fillId="0" borderId="25" xfId="1" applyNumberFormat="1" applyFont="1" applyBorder="1" applyAlignment="1" applyProtection="1">
      <alignment horizontal="center"/>
    </xf>
    <xf numFmtId="10" fontId="0" fillId="0" borderId="25" xfId="0" applyNumberFormat="1" applyBorder="1" applyAlignment="1" applyProtection="1">
      <alignment horizontal="center"/>
    </xf>
    <xf numFmtId="0" fontId="0" fillId="8" borderId="25" xfId="0" applyFill="1" applyBorder="1" applyAlignment="1">
      <alignment horizontal="center"/>
    </xf>
    <xf numFmtId="0" fontId="0" fillId="8" borderId="25" xfId="0" applyFill="1" applyBorder="1"/>
    <xf numFmtId="10" fontId="0" fillId="8" borderId="25" xfId="1" applyNumberFormat="1" applyFont="1" applyFill="1" applyBorder="1" applyAlignment="1">
      <alignment horizontal="center"/>
    </xf>
    <xf numFmtId="10" fontId="0" fillId="8" borderId="25" xfId="0" applyNumberFormat="1" applyFill="1" applyBorder="1" applyAlignment="1">
      <alignment horizontal="center"/>
    </xf>
    <xf numFmtId="0" fontId="0" fillId="8" borderId="25" xfId="0" applyFont="1" applyFill="1" applyBorder="1" applyAlignment="1">
      <alignment horizontal="center" vertical="center"/>
    </xf>
    <xf numFmtId="0" fontId="0" fillId="8" borderId="25" xfId="0" applyFont="1" applyFill="1" applyBorder="1" applyAlignment="1">
      <alignment horizontal="left" vertical="center"/>
    </xf>
    <xf numFmtId="0" fontId="0" fillId="8" borderId="25" xfId="0" applyFont="1" applyFill="1" applyBorder="1" applyAlignment="1">
      <alignment horizontal="center" vertical="center" wrapText="1"/>
    </xf>
    <xf numFmtId="10" fontId="0" fillId="8" borderId="25" xfId="0" applyNumberFormat="1" applyFont="1" applyFill="1" applyBorder="1" applyAlignment="1">
      <alignment horizontal="center" vertical="center" wrapText="1"/>
    </xf>
    <xf numFmtId="0" fontId="0" fillId="8" borderId="25" xfId="0" applyFont="1" applyFill="1" applyBorder="1" applyAlignment="1">
      <alignment horizontal="center"/>
    </xf>
    <xf numFmtId="0" fontId="0" fillId="8" borderId="25" xfId="0" applyFont="1" applyFill="1" applyBorder="1"/>
    <xf numFmtId="10" fontId="0" fillId="8" borderId="25" xfId="0" applyNumberFormat="1" applyFont="1" applyFill="1" applyBorder="1" applyAlignment="1">
      <alignment horizontal="center"/>
    </xf>
    <xf numFmtId="0" fontId="0" fillId="0" borderId="25" xfId="0" applyFill="1" applyBorder="1"/>
    <xf numFmtId="0" fontId="13" fillId="8" borderId="25" xfId="0" applyFont="1" applyFill="1" applyBorder="1" applyAlignment="1">
      <alignment horizontal="center" vertical="center"/>
    </xf>
    <xf numFmtId="0" fontId="13" fillId="8" borderId="25" xfId="0" applyFont="1" applyFill="1" applyBorder="1" applyAlignment="1">
      <alignment horizontal="center" vertical="center" wrapText="1"/>
    </xf>
    <xf numFmtId="0" fontId="4" fillId="8" borderId="25" xfId="0" applyFont="1" applyFill="1" applyBorder="1" applyAlignment="1">
      <alignment horizontal="center" vertical="center" wrapText="1"/>
    </xf>
    <xf numFmtId="0" fontId="13" fillId="8" borderId="25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center"/>
    </xf>
    <xf numFmtId="0" fontId="0" fillId="0" borderId="25" xfId="0" applyFont="1" applyFill="1" applyBorder="1" applyAlignment="1" applyProtection="1">
      <alignment horizontal="center"/>
    </xf>
    <xf numFmtId="0" fontId="3" fillId="0" borderId="0" xfId="0" applyFont="1" applyFill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5" xfId="0" applyFill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0" xfId="0" applyAlignment="1">
      <alignment vertical="center"/>
    </xf>
    <xf numFmtId="165" fontId="12" fillId="0" borderId="25" xfId="2" applyNumberFormat="1" applyFont="1" applyFill="1" applyBorder="1" applyAlignment="1">
      <alignment horizontal="center" vertical="center" wrapText="1"/>
    </xf>
    <xf numFmtId="165" fontId="10" fillId="0" borderId="25" xfId="3" applyNumberFormat="1" applyFont="1" applyFill="1" applyBorder="1" applyAlignment="1">
      <alignment horizontal="center" vertical="center" wrapText="1"/>
    </xf>
    <xf numFmtId="165" fontId="12" fillId="0" borderId="25" xfId="3" applyNumberFormat="1" applyFont="1" applyFill="1" applyBorder="1" applyAlignment="1">
      <alignment horizontal="center" vertical="center" wrapText="1"/>
    </xf>
    <xf numFmtId="165" fontId="12" fillId="7" borderId="25" xfId="3" applyNumberFormat="1" applyFont="1" applyFill="1" applyBorder="1" applyAlignment="1">
      <alignment horizontal="center" vertical="center" wrapText="1"/>
    </xf>
    <xf numFmtId="165" fontId="12" fillId="0" borderId="25" xfId="2" applyNumberFormat="1" applyFont="1" applyFill="1" applyBorder="1" applyAlignment="1">
      <alignment horizontal="center" vertical="center" wrapText="1" readingOrder="1"/>
    </xf>
    <xf numFmtId="165" fontId="10" fillId="0" borderId="25" xfId="3" applyNumberFormat="1" applyFont="1" applyFill="1" applyBorder="1" applyAlignment="1">
      <alignment horizontal="center" vertical="center" wrapText="1" readingOrder="1"/>
    </xf>
    <xf numFmtId="165" fontId="12" fillId="0" borderId="25" xfId="3" applyNumberFormat="1" applyFont="1" applyFill="1" applyBorder="1" applyAlignment="1">
      <alignment horizontal="center" vertical="center" wrapText="1" readingOrder="1"/>
    </xf>
    <xf numFmtId="165" fontId="12" fillId="7" borderId="25" xfId="3" applyNumberFormat="1" applyFont="1" applyFill="1" applyBorder="1" applyAlignment="1">
      <alignment horizontal="center" vertical="center" wrapText="1" readingOrder="1"/>
    </xf>
    <xf numFmtId="10" fontId="11" fillId="0" borderId="25" xfId="2" applyNumberFormat="1" applyFont="1" applyFill="1" applyBorder="1" applyAlignment="1">
      <alignment horizontal="center" wrapText="1" readingOrder="1"/>
    </xf>
    <xf numFmtId="10" fontId="11" fillId="0" borderId="25" xfId="3" applyNumberFormat="1" applyFont="1" applyFill="1" applyBorder="1" applyAlignment="1">
      <alignment horizontal="center" wrapText="1" readingOrder="1"/>
    </xf>
    <xf numFmtId="10" fontId="11" fillId="0" borderId="25" xfId="3" applyNumberFormat="1" applyFont="1" applyBorder="1" applyAlignment="1">
      <alignment horizontal="center" wrapText="1" readingOrder="1"/>
    </xf>
    <xf numFmtId="165" fontId="12" fillId="0" borderId="25" xfId="3" applyNumberFormat="1" applyFont="1" applyFill="1" applyBorder="1" applyAlignment="1">
      <alignment horizontal="center" wrapText="1" readingOrder="1"/>
    </xf>
    <xf numFmtId="165" fontId="12" fillId="7" borderId="25" xfId="3" applyNumberFormat="1" applyFont="1" applyFill="1" applyBorder="1" applyAlignment="1">
      <alignment horizontal="center" wrapText="1" readingOrder="1"/>
    </xf>
    <xf numFmtId="0" fontId="0" fillId="8" borderId="25" xfId="0" applyFill="1" applyBorder="1" applyAlignment="1" applyProtection="1">
      <alignment horizontal="right"/>
    </xf>
    <xf numFmtId="0" fontId="0" fillId="8" borderId="25" xfId="0" applyFill="1" applyBorder="1" applyAlignment="1" applyProtection="1">
      <alignment horizontal="center"/>
    </xf>
    <xf numFmtId="0" fontId="0" fillId="8" borderId="25" xfId="0" applyFill="1" applyBorder="1" applyProtection="1"/>
    <xf numFmtId="10" fontId="0" fillId="8" borderId="25" xfId="1" applyNumberFormat="1" applyFont="1" applyFill="1" applyBorder="1" applyAlignment="1" applyProtection="1">
      <alignment horizontal="center"/>
    </xf>
    <xf numFmtId="10" fontId="0" fillId="8" borderId="25" xfId="0" applyNumberFormat="1" applyFill="1" applyBorder="1" applyAlignment="1" applyProtection="1">
      <alignment horizontal="center"/>
    </xf>
    <xf numFmtId="0" fontId="11" fillId="8" borderId="25" xfId="2" applyFont="1" applyFill="1" applyBorder="1" applyAlignment="1">
      <alignment wrapText="1" readingOrder="1"/>
    </xf>
    <xf numFmtId="0" fontId="1" fillId="8" borderId="25" xfId="0" applyFont="1" applyFill="1" applyBorder="1" applyAlignment="1">
      <alignment horizontal="center"/>
    </xf>
    <xf numFmtId="0" fontId="1" fillId="8" borderId="25" xfId="0" applyFont="1" applyFill="1" applyBorder="1" applyAlignment="1" applyProtection="1">
      <alignment horizontal="center"/>
    </xf>
    <xf numFmtId="164" fontId="12" fillId="8" borderId="25" xfId="2" applyNumberFormat="1" applyFont="1" applyFill="1" applyBorder="1" applyAlignment="1">
      <alignment horizontal="left" vertical="center" wrapText="1" readingOrder="1"/>
    </xf>
    <xf numFmtId="165" fontId="12" fillId="8" borderId="25" xfId="2" applyNumberFormat="1" applyFont="1" applyFill="1" applyBorder="1" applyAlignment="1">
      <alignment horizontal="center" vertical="center" wrapText="1"/>
    </xf>
    <xf numFmtId="165" fontId="12" fillId="8" borderId="25" xfId="2" applyNumberFormat="1" applyFont="1" applyFill="1" applyBorder="1" applyAlignment="1">
      <alignment horizontal="center" vertical="center" wrapText="1" readingOrder="1"/>
    </xf>
    <xf numFmtId="10" fontId="11" fillId="8" borderId="25" xfId="2" applyNumberFormat="1" applyFont="1" applyFill="1" applyBorder="1" applyAlignment="1">
      <alignment horizontal="center" wrapText="1" readingOrder="1"/>
    </xf>
    <xf numFmtId="10" fontId="1" fillId="8" borderId="25" xfId="0" applyNumberFormat="1" applyFont="1" applyFill="1" applyBorder="1" applyAlignment="1">
      <alignment horizontal="center"/>
    </xf>
    <xf numFmtId="0" fontId="11" fillId="8" borderId="25" xfId="3" applyFont="1" applyFill="1" applyBorder="1" applyAlignment="1">
      <alignment wrapText="1" readingOrder="1"/>
    </xf>
    <xf numFmtId="164" fontId="10" fillId="8" borderId="25" xfId="3" applyNumberFormat="1" applyFont="1" applyFill="1" applyBorder="1" applyAlignment="1">
      <alignment horizontal="left" vertical="center" wrapText="1" readingOrder="1"/>
    </xf>
    <xf numFmtId="165" fontId="10" fillId="8" borderId="25" xfId="3" applyNumberFormat="1" applyFont="1" applyFill="1" applyBorder="1" applyAlignment="1">
      <alignment horizontal="center" vertical="center" wrapText="1"/>
    </xf>
    <xf numFmtId="165" fontId="10" fillId="8" borderId="25" xfId="3" applyNumberFormat="1" applyFont="1" applyFill="1" applyBorder="1" applyAlignment="1">
      <alignment horizontal="center" vertical="center" wrapText="1" readingOrder="1"/>
    </xf>
    <xf numFmtId="10" fontId="11" fillId="8" borderId="25" xfId="3" applyNumberFormat="1" applyFont="1" applyFill="1" applyBorder="1" applyAlignment="1">
      <alignment horizontal="center" wrapText="1" readingOrder="1"/>
    </xf>
    <xf numFmtId="164" fontId="12" fillId="8" borderId="25" xfId="3" applyNumberFormat="1" applyFont="1" applyFill="1" applyBorder="1" applyAlignment="1">
      <alignment horizontal="left" vertical="center" wrapText="1" readingOrder="1"/>
    </xf>
    <xf numFmtId="165" fontId="12" fillId="8" borderId="25" xfId="3" applyNumberFormat="1" applyFont="1" applyFill="1" applyBorder="1" applyAlignment="1">
      <alignment horizontal="center" vertical="center" wrapText="1"/>
    </xf>
    <xf numFmtId="165" fontId="12" fillId="8" borderId="25" xfId="3" applyNumberFormat="1" applyFont="1" applyFill="1" applyBorder="1" applyAlignment="1">
      <alignment horizontal="center" vertical="center" wrapText="1" readingOrder="1"/>
    </xf>
    <xf numFmtId="0" fontId="0" fillId="8" borderId="25" xfId="0" applyFont="1" applyFill="1" applyBorder="1" applyAlignment="1" applyProtection="1">
      <alignment horizontal="center"/>
    </xf>
    <xf numFmtId="0" fontId="5" fillId="6" borderId="6" xfId="0" applyFont="1" applyFill="1" applyBorder="1" applyAlignment="1">
      <alignment horizontal="center" wrapText="1"/>
    </xf>
    <xf numFmtId="0" fontId="7" fillId="6" borderId="7" xfId="0" applyFont="1" applyFill="1" applyBorder="1" applyAlignment="1">
      <alignment horizontal="center" wrapText="1"/>
    </xf>
    <xf numFmtId="0" fontId="7" fillId="6" borderId="8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0" fillId="8" borderId="20" xfId="0" applyFill="1" applyBorder="1" applyAlignment="1" applyProtection="1">
      <alignment horizontal="center" wrapText="1"/>
    </xf>
    <xf numFmtId="0" fontId="0" fillId="8" borderId="0" xfId="0" applyFill="1" applyBorder="1" applyAlignment="1" applyProtection="1">
      <alignment horizontal="center" wrapText="1"/>
    </xf>
    <xf numFmtId="0" fontId="0" fillId="8" borderId="21" xfId="0" applyFill="1" applyBorder="1" applyAlignment="1" applyProtection="1">
      <alignment horizontal="center" wrapText="1"/>
    </xf>
    <xf numFmtId="0" fontId="3" fillId="0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5" fillId="5" borderId="4" xfId="0" applyFont="1" applyFill="1" applyBorder="1" applyAlignment="1" applyProtection="1">
      <alignment horizontal="center"/>
    </xf>
    <xf numFmtId="0" fontId="5" fillId="5" borderId="0" xfId="0" applyFont="1" applyFill="1" applyBorder="1" applyAlignment="1" applyProtection="1">
      <alignment horizontal="center"/>
    </xf>
    <xf numFmtId="0" fontId="5" fillId="5" borderId="5" xfId="0" applyFont="1" applyFill="1" applyBorder="1" applyAlignment="1" applyProtection="1">
      <alignment horizontal="center"/>
    </xf>
  </cellXfs>
  <cellStyles count="4">
    <cellStyle name="Normal" xfId="0" builtinId="0"/>
    <cellStyle name="Normal 2" xfId="2"/>
    <cellStyle name="Normal 2 2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char/Desktop/SFSB%202017-18%20CEP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 %age 17-0404"/>
      <sheetName val="DC by %age"/>
      <sheetName val="DC by alpha"/>
    </sheetNames>
    <sheetDataSet>
      <sheetData sheetId="0"/>
      <sheetData sheetId="1">
        <row r="30">
          <cell r="A30" t="str">
            <v>Pope Elementary School - 324</v>
          </cell>
        </row>
        <row r="31">
          <cell r="A31" t="str">
            <v>Waipahu Elementary School - 274</v>
          </cell>
        </row>
        <row r="32">
          <cell r="A32" t="str">
            <v>Kaala Elementary School - 211</v>
          </cell>
        </row>
        <row r="33">
          <cell r="A33" t="str">
            <v>Waianae Intermediate School - 273</v>
          </cell>
        </row>
        <row r="34">
          <cell r="A34" t="str">
            <v>Keaau Middle School - 370</v>
          </cell>
        </row>
        <row r="35">
          <cell r="A35" t="str">
            <v>Keaau Elementary School - 353</v>
          </cell>
        </row>
        <row r="36">
          <cell r="A36" t="str">
            <v>Maili Elementary School - 257</v>
          </cell>
        </row>
        <row r="37">
          <cell r="A37" t="str">
            <v>Dole Middle School - 105</v>
          </cell>
        </row>
        <row r="38">
          <cell r="A38" t="str">
            <v>Central Middle School - 104</v>
          </cell>
        </row>
        <row r="39">
          <cell r="A39" t="str">
            <v>Kalihi Elementary School - 120</v>
          </cell>
        </row>
        <row r="40">
          <cell r="A40" t="str">
            <v>Kauluwela Elementary School - 125</v>
          </cell>
        </row>
        <row r="41">
          <cell r="A41" t="str">
            <v>Ke Kula O Ehunuikaimalino - 378</v>
          </cell>
        </row>
        <row r="42">
          <cell r="A42" t="str">
            <v>Makaha Elementary School - 258</v>
          </cell>
        </row>
        <row r="43">
          <cell r="A43" t="str">
            <v>Waimanalo Elem. &amp; Intermediate - 327</v>
          </cell>
        </row>
        <row r="44">
          <cell r="A44" t="str">
            <v>Jarrett Middle School - 110</v>
          </cell>
        </row>
        <row r="45">
          <cell r="A45" t="str">
            <v>Waimea Elementary School - 387</v>
          </cell>
        </row>
        <row r="46">
          <cell r="A46" t="str">
            <v>Keaau High School - 354</v>
          </cell>
        </row>
        <row r="47">
          <cell r="A47" t="str">
            <v>Puuhale Elementary School - 145</v>
          </cell>
        </row>
        <row r="48">
          <cell r="A48" t="str">
            <v>Molokai Middle School - 434</v>
          </cell>
        </row>
        <row r="49">
          <cell r="A49" t="str">
            <v>Olomana School - 475</v>
          </cell>
        </row>
        <row r="50">
          <cell r="A50" t="str">
            <v>Kahaluu Elementary School - 306</v>
          </cell>
        </row>
        <row r="51">
          <cell r="A51" t="str">
            <v>Kealakehe Elementary School - 388</v>
          </cell>
        </row>
        <row r="52">
          <cell r="A52" t="str">
            <v>Wailuku Elementary School - 425</v>
          </cell>
        </row>
        <row r="53">
          <cell r="A53" t="str">
            <v>Hawaii School For The Deaf and - 470</v>
          </cell>
        </row>
        <row r="54">
          <cell r="A54" t="str">
            <v>Kaumana Elementary School - 369</v>
          </cell>
        </row>
        <row r="55">
          <cell r="A55" t="str">
            <v>Hilo Intermediate School - 356</v>
          </cell>
        </row>
        <row r="56">
          <cell r="A56" t="str">
            <v>Nanakuli Elementary School - 262</v>
          </cell>
        </row>
        <row r="57">
          <cell r="A57" t="str">
            <v>Likelike Elementary School - 131</v>
          </cell>
        </row>
        <row r="58">
          <cell r="A58" t="str">
            <v>Leihoku Elementary School - 271</v>
          </cell>
        </row>
        <row r="59">
          <cell r="A59" t="str">
            <v>Kalihi Waena Elementary School - 123</v>
          </cell>
        </row>
        <row r="60">
          <cell r="A60" t="str">
            <v>Waiahole Elementary School - 326</v>
          </cell>
        </row>
        <row r="61">
          <cell r="A61" t="str">
            <v>Anuenue School - 103</v>
          </cell>
        </row>
        <row r="62">
          <cell r="A62" t="str">
            <v>Wahiawa Elementary School - 229</v>
          </cell>
        </row>
        <row r="63">
          <cell r="A63" t="str">
            <v>Konawaena Middle School - 376</v>
          </cell>
        </row>
        <row r="64">
          <cell r="A64" t="str">
            <v>Nanakuli High &amp; Intermediate  - 263</v>
          </cell>
        </row>
        <row r="65">
          <cell r="A65" t="str">
            <v>Kaunakakai Elementary School - 407</v>
          </cell>
        </row>
        <row r="66">
          <cell r="A66" t="str">
            <v>Barbers Point Elementary Schoo - 251</v>
          </cell>
        </row>
        <row r="67">
          <cell r="A67" t="str">
            <v>Kuhio Elementary School - 128</v>
          </cell>
        </row>
        <row r="68">
          <cell r="A68" t="str">
            <v>Waianae High School - 272</v>
          </cell>
        </row>
        <row r="69">
          <cell r="A69" t="str">
            <v>Waiakea Elementary School - 384</v>
          </cell>
        </row>
        <row r="70">
          <cell r="A70" t="str">
            <v>Kaahumanu Elementary School - 112</v>
          </cell>
        </row>
        <row r="71">
          <cell r="A71" t="str">
            <v>Konawaena Elementary School - 375</v>
          </cell>
        </row>
        <row r="72">
          <cell r="A72" t="str">
            <v>Paauilo Elem. &amp; Intermediate - 382</v>
          </cell>
        </row>
        <row r="73">
          <cell r="A73" t="str">
            <v>Hauula Elementary School - 303</v>
          </cell>
        </row>
        <row r="74">
          <cell r="A74" t="str">
            <v>Kalihi Kai Elementary School - 121</v>
          </cell>
        </row>
        <row r="75">
          <cell r="A75" t="str">
            <v>Parker Elementary School - 323</v>
          </cell>
        </row>
        <row r="76">
          <cell r="A76" t="str">
            <v>Kohala Elementary School - 395</v>
          </cell>
        </row>
        <row r="77">
          <cell r="A77" t="str">
            <v>Konawaena High School - 374</v>
          </cell>
        </row>
        <row r="78">
          <cell r="A78" t="str">
            <v>Haaheo Elementary School - 352</v>
          </cell>
        </row>
        <row r="79">
          <cell r="A79" t="str">
            <v>Hilo High School - 355</v>
          </cell>
        </row>
        <row r="80">
          <cell r="A80" t="str">
            <v>Kailua Elementary School - 308</v>
          </cell>
        </row>
        <row r="81">
          <cell r="A81" t="str">
            <v>Lincoln Elementary School - 134</v>
          </cell>
        </row>
        <row r="82">
          <cell r="A82" t="str">
            <v>Royal Elementary School - 147</v>
          </cell>
        </row>
        <row r="83">
          <cell r="A83" t="str">
            <v>Kahakai Elementary School - 371</v>
          </cell>
        </row>
        <row r="84">
          <cell r="A84" t="str">
            <v>Kekaha Elementary School - 458</v>
          </cell>
        </row>
        <row r="85">
          <cell r="A85" t="str">
            <v>Waiakeawaena Elementary School - 386</v>
          </cell>
        </row>
        <row r="86">
          <cell r="A86" t="str">
            <v>Honokaa Elementary School - 361</v>
          </cell>
        </row>
        <row r="87">
          <cell r="A87" t="str">
            <v>Molokai High School - 421</v>
          </cell>
        </row>
        <row r="88">
          <cell r="A88" t="str">
            <v>Paia Elementary School - 422</v>
          </cell>
        </row>
        <row r="89">
          <cell r="A89" t="str">
            <v>Hana High &amp; Elementary School - 402</v>
          </cell>
        </row>
        <row r="90">
          <cell r="A90" t="str">
            <v>Keolu Elementary School - 317</v>
          </cell>
        </row>
        <row r="91">
          <cell r="A91" t="str">
            <v>Honowai Elementary School - 276</v>
          </cell>
        </row>
        <row r="92">
          <cell r="A92" t="str">
            <v>Puohala Elementary School - 314</v>
          </cell>
        </row>
        <row r="93">
          <cell r="A93" t="str">
            <v>Lehua Elementary School - 268</v>
          </cell>
        </row>
        <row r="94">
          <cell r="A94" t="str">
            <v>Kaimuki High School - 115</v>
          </cell>
        </row>
        <row r="96">
          <cell r="A96" t="str">
            <v>Pohakea Elementary School - 269</v>
          </cell>
        </row>
        <row r="97">
          <cell r="A97" t="str">
            <v>Kealakehe Intermediate School - 390</v>
          </cell>
        </row>
        <row r="98">
          <cell r="A98" t="str">
            <v>Wahiawa Middle School - 230</v>
          </cell>
        </row>
        <row r="99">
          <cell r="A99" t="str">
            <v>Kapaa Elementary School - 454</v>
          </cell>
        </row>
        <row r="100">
          <cell r="A100" t="str">
            <v>Honokaa High &amp; Intermediate Sc - 360</v>
          </cell>
        </row>
        <row r="101">
          <cell r="A101" t="str">
            <v>Ala Wai Elementary School - 101</v>
          </cell>
        </row>
        <row r="102">
          <cell r="A102" t="str">
            <v>Kalihi Uka Elementary School - 122</v>
          </cell>
        </row>
        <row r="103">
          <cell r="A103" t="str">
            <v>Lihikai Elementary School - 416</v>
          </cell>
        </row>
        <row r="104">
          <cell r="A104" t="str">
            <v>Waikoloa Elem. &amp; Middle School - 393</v>
          </cell>
        </row>
        <row r="105">
          <cell r="A105" t="str">
            <v>Lunalilo Elementary School - 135</v>
          </cell>
        </row>
        <row r="106">
          <cell r="A106" t="str">
            <v>Heeia Elementary School - 304</v>
          </cell>
        </row>
        <row r="107">
          <cell r="A107" t="str">
            <v>Lanakila Elementary School - 129</v>
          </cell>
        </row>
        <row r="108">
          <cell r="A108" t="str">
            <v>Waiakea Intermediate School - 385</v>
          </cell>
        </row>
        <row r="109">
          <cell r="A109" t="str">
            <v>Farrington High School - 106</v>
          </cell>
        </row>
        <row r="110">
          <cell r="A110" t="str">
            <v>Makawao Elementary School - 417</v>
          </cell>
        </row>
        <row r="111">
          <cell r="A111" t="str">
            <v>Waihee Elementary School - 424</v>
          </cell>
        </row>
        <row r="112">
          <cell r="A112" t="str">
            <v>Kalakaua Middle School - 118</v>
          </cell>
        </row>
        <row r="113">
          <cell r="A113" t="str">
            <v>Haiku Elementary School - 401</v>
          </cell>
        </row>
        <row r="114">
          <cell r="A114" t="str">
            <v>Waimalu Elementary School - 233</v>
          </cell>
        </row>
        <row r="115">
          <cell r="A115" t="str">
            <v>Kohala Middle School - 366</v>
          </cell>
        </row>
        <row r="116">
          <cell r="A116" t="str">
            <v>Kaimiloa Elementary School - 281</v>
          </cell>
        </row>
        <row r="117">
          <cell r="A117" t="str">
            <v>Waimea Canyon Middle - 464</v>
          </cell>
        </row>
        <row r="118">
          <cell r="A118" t="str">
            <v>Pukalani Elementary School - 426</v>
          </cell>
        </row>
        <row r="119">
          <cell r="A119" t="str">
            <v>Kipapa Elementary School - 212</v>
          </cell>
        </row>
        <row r="120">
          <cell r="A120" t="str">
            <v>Ewa Elementary School - 253</v>
          </cell>
        </row>
        <row r="121">
          <cell r="A121" t="str">
            <v>Kahuku Elementary School - 331</v>
          </cell>
        </row>
        <row r="122">
          <cell r="A122" t="str">
            <v>Pauoa Elementary School - 143</v>
          </cell>
        </row>
        <row r="123">
          <cell r="A123" t="str">
            <v>Eleele Elementary School - 451</v>
          </cell>
        </row>
        <row r="124">
          <cell r="A124" t="str">
            <v>Waipahu Intermediate School - 278</v>
          </cell>
        </row>
        <row r="125">
          <cell r="A125" t="str">
            <v>Washington Middle School - 152</v>
          </cell>
        </row>
        <row r="126">
          <cell r="A126" t="str">
            <v>Koloa Elementary School - 460</v>
          </cell>
        </row>
        <row r="127">
          <cell r="A127" t="str">
            <v>Mauka Lani Elementary School - 286</v>
          </cell>
        </row>
        <row r="128">
          <cell r="A128" t="str">
            <v>Kahului Elementary School - 405</v>
          </cell>
        </row>
        <row r="129">
          <cell r="A129" t="str">
            <v>Kula Elementary School - 412</v>
          </cell>
        </row>
        <row r="130">
          <cell r="A130" t="str">
            <v>Iliahi Elementary School - 210</v>
          </cell>
        </row>
        <row r="131">
          <cell r="A131" t="str">
            <v>Wilcox Elementary School - 463</v>
          </cell>
        </row>
        <row r="132">
          <cell r="A132" t="str">
            <v>Haleiwa Elementary School - 206</v>
          </cell>
        </row>
        <row r="133">
          <cell r="A133" t="str">
            <v>Waiakea High School - 389</v>
          </cell>
        </row>
        <row r="134">
          <cell r="A134" t="str">
            <v>Pearl City Elementary School - 265</v>
          </cell>
        </row>
        <row r="135">
          <cell r="A135" t="str">
            <v>Kalama Intermediate School - 420</v>
          </cell>
        </row>
        <row r="136">
          <cell r="A136" t="str">
            <v>Mckinley High School - 138</v>
          </cell>
        </row>
        <row r="137">
          <cell r="A137" t="str">
            <v>Kapolei Elementary School - 282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4"/>
  <sheetViews>
    <sheetView topLeftCell="A19" workbookViewId="0">
      <selection activeCell="J107" sqref="J107"/>
    </sheetView>
  </sheetViews>
  <sheetFormatPr defaultRowHeight="15" x14ac:dyDescent="0.25"/>
  <cols>
    <col min="1" max="1" width="7.85546875" customWidth="1"/>
    <col min="2" max="2" width="7.7109375" customWidth="1"/>
    <col min="3" max="3" width="12.85546875" customWidth="1"/>
    <col min="4" max="4" width="41" customWidth="1"/>
    <col min="5" max="5" width="10.5703125" style="82" customWidth="1"/>
    <col min="6" max="6" width="14.28515625" customWidth="1"/>
    <col min="7" max="7" width="14.7109375" customWidth="1"/>
    <col min="8" max="8" width="11.140625" customWidth="1"/>
  </cols>
  <sheetData>
    <row r="1" spans="1:17" ht="23.25" x14ac:dyDescent="0.35">
      <c r="A1" s="128" t="s">
        <v>51</v>
      </c>
      <c r="B1" s="128"/>
      <c r="C1" s="128"/>
      <c r="D1" s="128"/>
      <c r="E1" s="128"/>
      <c r="F1" s="128"/>
      <c r="G1" s="128"/>
      <c r="H1" s="128"/>
    </row>
    <row r="2" spans="1:17" ht="15.75" x14ac:dyDescent="0.25">
      <c r="A2" s="129" t="s">
        <v>52</v>
      </c>
      <c r="B2" s="129"/>
      <c r="C2" s="129"/>
      <c r="D2" s="129"/>
      <c r="E2" s="129"/>
      <c r="F2" s="129"/>
      <c r="G2" s="129"/>
      <c r="H2" s="129"/>
    </row>
    <row r="3" spans="1:17" ht="8.1" customHeight="1" thickBot="1" x14ac:dyDescent="0.3">
      <c r="A3" s="1"/>
      <c r="B3" s="1"/>
      <c r="C3" s="1"/>
      <c r="D3" s="1"/>
      <c r="E3" s="76"/>
      <c r="F3" s="1"/>
      <c r="G3" s="1"/>
      <c r="H3" s="1"/>
    </row>
    <row r="4" spans="1:17" ht="19.5" thickBot="1" x14ac:dyDescent="0.35">
      <c r="A4" s="130" t="s">
        <v>0</v>
      </c>
      <c r="B4" s="131"/>
      <c r="C4" s="131"/>
      <c r="D4" s="131"/>
      <c r="E4" s="131"/>
      <c r="F4" s="131"/>
      <c r="G4" s="131"/>
      <c r="H4" s="132"/>
    </row>
    <row r="5" spans="1:17" ht="47.25" x14ac:dyDescent="0.25">
      <c r="A5" s="22" t="s">
        <v>1</v>
      </c>
      <c r="B5" s="23" t="s">
        <v>2</v>
      </c>
      <c r="C5" s="23" t="s">
        <v>3</v>
      </c>
      <c r="D5" s="24" t="s">
        <v>4</v>
      </c>
      <c r="E5" s="24" t="s">
        <v>5</v>
      </c>
      <c r="F5" s="23" t="s">
        <v>6</v>
      </c>
      <c r="G5" s="23" t="s">
        <v>7</v>
      </c>
      <c r="H5" s="25" t="s">
        <v>8</v>
      </c>
      <c r="K5" s="2"/>
    </row>
    <row r="6" spans="1:17" x14ac:dyDescent="0.25">
      <c r="A6" s="29">
        <v>142</v>
      </c>
      <c r="B6" s="36" t="s">
        <v>9</v>
      </c>
      <c r="C6" s="53" t="s">
        <v>10</v>
      </c>
      <c r="D6" s="28" t="s">
        <v>53</v>
      </c>
      <c r="E6" s="83">
        <v>228</v>
      </c>
      <c r="F6" s="87">
        <v>279</v>
      </c>
      <c r="G6" s="91">
        <f t="shared" ref="G6:G27" si="0">(E6/F6)</f>
        <v>0.81720430107526887</v>
      </c>
      <c r="H6" s="30"/>
      <c r="I6" s="21"/>
    </row>
    <row r="7" spans="1:17" x14ac:dyDescent="0.25">
      <c r="A7" s="101">
        <v>133</v>
      </c>
      <c r="B7" s="102" t="s">
        <v>9</v>
      </c>
      <c r="C7" s="103" t="s">
        <v>10</v>
      </c>
      <c r="D7" s="104" t="s">
        <v>54</v>
      </c>
      <c r="E7" s="105">
        <v>157</v>
      </c>
      <c r="F7" s="106">
        <v>193</v>
      </c>
      <c r="G7" s="107">
        <f t="shared" si="0"/>
        <v>0.81347150259067358</v>
      </c>
      <c r="H7" s="108"/>
      <c r="I7" s="21"/>
    </row>
    <row r="8" spans="1:17" x14ac:dyDescent="0.25">
      <c r="A8" s="101">
        <v>391</v>
      </c>
      <c r="B8" s="102" t="s">
        <v>9</v>
      </c>
      <c r="C8" s="103" t="s">
        <v>10</v>
      </c>
      <c r="D8" s="104" t="s">
        <v>55</v>
      </c>
      <c r="E8" s="105">
        <v>517</v>
      </c>
      <c r="F8" s="106">
        <v>652</v>
      </c>
      <c r="G8" s="107">
        <f t="shared" si="0"/>
        <v>0.79294478527607359</v>
      </c>
      <c r="H8" s="108"/>
      <c r="I8" s="21"/>
    </row>
    <row r="9" spans="1:17" x14ac:dyDescent="0.25">
      <c r="A9" s="29">
        <v>359</v>
      </c>
      <c r="B9" s="36" t="s">
        <v>9</v>
      </c>
      <c r="C9" s="53" t="s">
        <v>10</v>
      </c>
      <c r="D9" s="28" t="s">
        <v>56</v>
      </c>
      <c r="E9" s="83">
        <v>136</v>
      </c>
      <c r="F9" s="87">
        <v>172</v>
      </c>
      <c r="G9" s="91">
        <f t="shared" si="0"/>
        <v>0.79069767441860461</v>
      </c>
      <c r="H9" s="30"/>
      <c r="I9" s="21"/>
    </row>
    <row r="10" spans="1:17" x14ac:dyDescent="0.25">
      <c r="A10" s="101">
        <v>379</v>
      </c>
      <c r="B10" s="102" t="s">
        <v>9</v>
      </c>
      <c r="C10" s="103" t="s">
        <v>10</v>
      </c>
      <c r="D10" s="104" t="s">
        <v>57</v>
      </c>
      <c r="E10" s="105">
        <v>414</v>
      </c>
      <c r="F10" s="106">
        <v>537</v>
      </c>
      <c r="G10" s="107">
        <f t="shared" si="0"/>
        <v>0.77094972067039103</v>
      </c>
      <c r="H10" s="108"/>
      <c r="I10" s="21"/>
    </row>
    <row r="11" spans="1:17" x14ac:dyDescent="0.25">
      <c r="A11" s="101">
        <v>380</v>
      </c>
      <c r="B11" s="102" t="s">
        <v>9</v>
      </c>
      <c r="C11" s="103" t="s">
        <v>10</v>
      </c>
      <c r="D11" s="104" t="s">
        <v>58</v>
      </c>
      <c r="E11" s="105">
        <v>309</v>
      </c>
      <c r="F11" s="106">
        <v>406</v>
      </c>
      <c r="G11" s="107">
        <f t="shared" si="0"/>
        <v>0.76108374384236455</v>
      </c>
      <c r="H11" s="108"/>
      <c r="I11" s="21"/>
    </row>
    <row r="12" spans="1:17" x14ac:dyDescent="0.25">
      <c r="A12" s="29">
        <v>200</v>
      </c>
      <c r="B12" s="36" t="s">
        <v>9</v>
      </c>
      <c r="C12" s="53" t="s">
        <v>10</v>
      </c>
      <c r="D12" s="28" t="s">
        <v>59</v>
      </c>
      <c r="E12" s="83">
        <v>273</v>
      </c>
      <c r="F12" s="87">
        <v>366</v>
      </c>
      <c r="G12" s="91">
        <f t="shared" si="0"/>
        <v>0.74590163934426235</v>
      </c>
      <c r="H12" s="30"/>
      <c r="I12" s="21"/>
    </row>
    <row r="13" spans="1:17" x14ac:dyDescent="0.25">
      <c r="A13" s="29">
        <v>357</v>
      </c>
      <c r="B13" s="36" t="s">
        <v>9</v>
      </c>
      <c r="C13" s="53" t="s">
        <v>10</v>
      </c>
      <c r="D13" s="28" t="s">
        <v>60</v>
      </c>
      <c r="E13" s="83">
        <v>321</v>
      </c>
      <c r="F13" s="87">
        <v>433</v>
      </c>
      <c r="G13" s="91">
        <f t="shared" si="0"/>
        <v>0.74133949191685911</v>
      </c>
      <c r="H13" s="30"/>
      <c r="I13" s="21"/>
    </row>
    <row r="14" spans="1:17" x14ac:dyDescent="0.25">
      <c r="A14" s="101">
        <v>368</v>
      </c>
      <c r="B14" s="102" t="s">
        <v>9</v>
      </c>
      <c r="C14" s="103" t="s">
        <v>10</v>
      </c>
      <c r="D14" s="104" t="s">
        <v>61</v>
      </c>
      <c r="E14" s="105">
        <v>360</v>
      </c>
      <c r="F14" s="106">
        <v>496</v>
      </c>
      <c r="G14" s="107">
        <f t="shared" si="0"/>
        <v>0.72580645161290325</v>
      </c>
      <c r="H14" s="108"/>
      <c r="I14" s="21"/>
    </row>
    <row r="15" spans="1:17" x14ac:dyDescent="0.25">
      <c r="A15" s="101">
        <v>381</v>
      </c>
      <c r="B15" s="102" t="s">
        <v>9</v>
      </c>
      <c r="C15" s="103" t="s">
        <v>10</v>
      </c>
      <c r="D15" s="104" t="s">
        <v>62</v>
      </c>
      <c r="E15" s="105">
        <v>330</v>
      </c>
      <c r="F15" s="106">
        <v>459</v>
      </c>
      <c r="G15" s="107">
        <f t="shared" si="0"/>
        <v>0.71895424836601307</v>
      </c>
      <c r="H15" s="108"/>
      <c r="I15" s="21"/>
    </row>
    <row r="16" spans="1:17" x14ac:dyDescent="0.25">
      <c r="A16" s="29">
        <v>113</v>
      </c>
      <c r="B16" s="36" t="s">
        <v>9</v>
      </c>
      <c r="C16" s="53" t="s">
        <v>10</v>
      </c>
      <c r="D16" s="28" t="s">
        <v>63</v>
      </c>
      <c r="E16" s="83">
        <v>243</v>
      </c>
      <c r="F16" s="87">
        <v>341</v>
      </c>
      <c r="G16" s="91">
        <f t="shared" si="0"/>
        <v>0.71260997067448684</v>
      </c>
      <c r="H16" s="30"/>
      <c r="I16" s="21"/>
      <c r="Q16" s="2"/>
    </row>
    <row r="17" spans="1:8" x14ac:dyDescent="0.25">
      <c r="A17" s="29">
        <v>363</v>
      </c>
      <c r="B17" s="36" t="s">
        <v>9</v>
      </c>
      <c r="C17" s="53" t="s">
        <v>10</v>
      </c>
      <c r="D17" s="28" t="s">
        <v>64</v>
      </c>
      <c r="E17" s="83">
        <v>82</v>
      </c>
      <c r="F17" s="87">
        <v>117</v>
      </c>
      <c r="G17" s="91">
        <f t="shared" si="0"/>
        <v>0.70085470085470081</v>
      </c>
      <c r="H17" s="30"/>
    </row>
    <row r="18" spans="1:8" x14ac:dyDescent="0.25">
      <c r="A18" s="101">
        <v>383</v>
      </c>
      <c r="B18" s="102" t="s">
        <v>9</v>
      </c>
      <c r="C18" s="103" t="s">
        <v>10</v>
      </c>
      <c r="D18" s="104" t="s">
        <v>65</v>
      </c>
      <c r="E18" s="105">
        <v>360</v>
      </c>
      <c r="F18" s="106">
        <v>523</v>
      </c>
      <c r="G18" s="107">
        <f t="shared" si="0"/>
        <v>0.68833652007648183</v>
      </c>
      <c r="H18" s="108"/>
    </row>
    <row r="19" spans="1:8" x14ac:dyDescent="0.25">
      <c r="A19" s="101">
        <v>419</v>
      </c>
      <c r="B19" s="102" t="s">
        <v>9</v>
      </c>
      <c r="C19" s="103" t="s">
        <v>10</v>
      </c>
      <c r="D19" s="104" t="s">
        <v>66</v>
      </c>
      <c r="E19" s="105">
        <v>35</v>
      </c>
      <c r="F19" s="106">
        <v>51</v>
      </c>
      <c r="G19" s="107">
        <f t="shared" si="0"/>
        <v>0.68627450980392157</v>
      </c>
      <c r="H19" s="108"/>
    </row>
    <row r="20" spans="1:8" x14ac:dyDescent="0.25">
      <c r="A20" s="29">
        <v>367</v>
      </c>
      <c r="B20" s="36" t="s">
        <v>9</v>
      </c>
      <c r="C20" s="53" t="s">
        <v>10</v>
      </c>
      <c r="D20" s="28" t="s">
        <v>67</v>
      </c>
      <c r="E20" s="83">
        <v>243</v>
      </c>
      <c r="F20" s="87">
        <v>360</v>
      </c>
      <c r="G20" s="91">
        <f t="shared" si="0"/>
        <v>0.67500000000000004</v>
      </c>
      <c r="H20" s="30"/>
    </row>
    <row r="21" spans="1:8" x14ac:dyDescent="0.25">
      <c r="A21" s="101">
        <v>270</v>
      </c>
      <c r="B21" s="102" t="s">
        <v>9</v>
      </c>
      <c r="C21" s="103" t="s">
        <v>10</v>
      </c>
      <c r="D21" s="104" t="s">
        <v>68</v>
      </c>
      <c r="E21" s="105">
        <v>370</v>
      </c>
      <c r="F21" s="106">
        <v>555</v>
      </c>
      <c r="G21" s="107">
        <f t="shared" si="0"/>
        <v>0.66666666666666663</v>
      </c>
      <c r="H21" s="108"/>
    </row>
    <row r="22" spans="1:8" x14ac:dyDescent="0.25">
      <c r="A22" s="101">
        <v>410</v>
      </c>
      <c r="B22" s="102" t="s">
        <v>9</v>
      </c>
      <c r="C22" s="103" t="s">
        <v>10</v>
      </c>
      <c r="D22" s="104" t="s">
        <v>69</v>
      </c>
      <c r="E22" s="105">
        <v>55</v>
      </c>
      <c r="F22" s="106">
        <v>83</v>
      </c>
      <c r="G22" s="107">
        <f t="shared" si="0"/>
        <v>0.66265060240963858</v>
      </c>
      <c r="H22" s="108"/>
    </row>
    <row r="23" spans="1:8" x14ac:dyDescent="0.25">
      <c r="A23" s="29">
        <v>117</v>
      </c>
      <c r="B23" s="36" t="s">
        <v>9</v>
      </c>
      <c r="C23" s="36" t="s">
        <v>10</v>
      </c>
      <c r="D23" s="28" t="s">
        <v>70</v>
      </c>
      <c r="E23" s="83">
        <v>241</v>
      </c>
      <c r="F23" s="87">
        <v>364</v>
      </c>
      <c r="G23" s="91">
        <f t="shared" si="0"/>
        <v>0.66208791208791207</v>
      </c>
      <c r="H23" s="30"/>
    </row>
    <row r="24" spans="1:8" x14ac:dyDescent="0.25">
      <c r="A24" s="29">
        <v>365</v>
      </c>
      <c r="B24" s="36" t="s">
        <v>9</v>
      </c>
      <c r="C24" s="53" t="s">
        <v>10</v>
      </c>
      <c r="D24" s="28" t="s">
        <v>71</v>
      </c>
      <c r="E24" s="83">
        <v>219</v>
      </c>
      <c r="F24" s="87">
        <v>332</v>
      </c>
      <c r="G24" s="91">
        <f t="shared" si="0"/>
        <v>0.65963855421686746</v>
      </c>
      <c r="H24" s="30"/>
    </row>
    <row r="25" spans="1:8" x14ac:dyDescent="0.25">
      <c r="A25" s="29">
        <v>372</v>
      </c>
      <c r="B25" s="36" t="s">
        <v>9</v>
      </c>
      <c r="C25" s="53" t="s">
        <v>10</v>
      </c>
      <c r="D25" s="28" t="s">
        <v>72</v>
      </c>
      <c r="E25" s="83">
        <v>275</v>
      </c>
      <c r="F25" s="87">
        <v>424</v>
      </c>
      <c r="G25" s="91">
        <f t="shared" si="0"/>
        <v>0.64858490566037741</v>
      </c>
      <c r="H25" s="30"/>
    </row>
    <row r="26" spans="1:8" x14ac:dyDescent="0.25">
      <c r="A26" s="101">
        <v>261</v>
      </c>
      <c r="B26" s="102" t="s">
        <v>9</v>
      </c>
      <c r="C26" s="103" t="s">
        <v>10</v>
      </c>
      <c r="D26" s="104" t="s">
        <v>73</v>
      </c>
      <c r="E26" s="105">
        <v>529</v>
      </c>
      <c r="F26" s="106">
        <v>823</v>
      </c>
      <c r="G26" s="107">
        <f t="shared" si="0"/>
        <v>0.64277035236938029</v>
      </c>
      <c r="H26" s="108"/>
    </row>
    <row r="27" spans="1:8" x14ac:dyDescent="0.25">
      <c r="A27" s="29">
        <v>107</v>
      </c>
      <c r="B27" s="36" t="s">
        <v>9</v>
      </c>
      <c r="C27" s="53" t="s">
        <v>10</v>
      </c>
      <c r="D27" s="28" t="s">
        <v>74</v>
      </c>
      <c r="E27" s="83">
        <v>286</v>
      </c>
      <c r="F27" s="87">
        <v>448</v>
      </c>
      <c r="G27" s="91">
        <f t="shared" si="0"/>
        <v>0.6383928571428571</v>
      </c>
      <c r="H27" s="30"/>
    </row>
    <row r="28" spans="1:8" x14ac:dyDescent="0.25">
      <c r="A28" s="127" t="s">
        <v>11</v>
      </c>
      <c r="B28" s="127"/>
      <c r="C28" s="127"/>
      <c r="D28" s="127"/>
      <c r="E28" s="127"/>
      <c r="F28" s="127"/>
      <c r="G28" s="127"/>
      <c r="H28" s="127"/>
    </row>
    <row r="29" spans="1:8" x14ac:dyDescent="0.25">
      <c r="A29" s="109">
        <v>324</v>
      </c>
      <c r="B29" s="102" t="s">
        <v>9</v>
      </c>
      <c r="C29" s="103" t="s">
        <v>10</v>
      </c>
      <c r="D29" s="110" t="str">
        <f>'[1]DC by %age'!A30</f>
        <v>Pope Elementary School - 324</v>
      </c>
      <c r="E29" s="111">
        <v>142</v>
      </c>
      <c r="F29" s="112">
        <v>234</v>
      </c>
      <c r="G29" s="113">
        <f t="shared" ref="G29:G91" si="1">(E29/F29)</f>
        <v>0.60683760683760679</v>
      </c>
      <c r="H29" s="108"/>
    </row>
    <row r="30" spans="1:8" x14ac:dyDescent="0.25">
      <c r="A30" s="31">
        <v>274</v>
      </c>
      <c r="B30" s="36" t="s">
        <v>9</v>
      </c>
      <c r="C30" s="53" t="s">
        <v>10</v>
      </c>
      <c r="D30" s="32" t="str">
        <f>'[1]DC by %age'!A31</f>
        <v>Waipahu Elementary School - 274</v>
      </c>
      <c r="E30" s="84">
        <v>645</v>
      </c>
      <c r="F30" s="88">
        <v>1063</v>
      </c>
      <c r="G30" s="92">
        <f t="shared" si="1"/>
        <v>0.60677328316086543</v>
      </c>
      <c r="H30" s="30"/>
    </row>
    <row r="31" spans="1:8" x14ac:dyDescent="0.25">
      <c r="A31" s="31">
        <v>211</v>
      </c>
      <c r="B31" s="36" t="s">
        <v>9</v>
      </c>
      <c r="C31" s="53" t="s">
        <v>10</v>
      </c>
      <c r="D31" s="33" t="str">
        <f>'[1]DC by %age'!A32</f>
        <v>Kaala Elementary School - 211</v>
      </c>
      <c r="E31" s="85">
        <v>245</v>
      </c>
      <c r="F31" s="89">
        <v>410</v>
      </c>
      <c r="G31" s="92">
        <f t="shared" si="1"/>
        <v>0.59756097560975607</v>
      </c>
      <c r="H31" s="30"/>
    </row>
    <row r="32" spans="1:8" x14ac:dyDescent="0.25">
      <c r="A32" s="109">
        <v>273</v>
      </c>
      <c r="B32" s="102" t="s">
        <v>9</v>
      </c>
      <c r="C32" s="103" t="s">
        <v>10</v>
      </c>
      <c r="D32" s="114" t="str">
        <f>'[1]DC by %age'!A33</f>
        <v>Waianae Intermediate School - 273</v>
      </c>
      <c r="E32" s="115">
        <v>525</v>
      </c>
      <c r="F32" s="116">
        <v>881</v>
      </c>
      <c r="G32" s="113">
        <f t="shared" si="1"/>
        <v>0.59591373439273554</v>
      </c>
      <c r="H32" s="108"/>
    </row>
    <row r="33" spans="1:13" x14ac:dyDescent="0.25">
      <c r="A33" s="109">
        <v>370</v>
      </c>
      <c r="B33" s="102" t="s">
        <v>9</v>
      </c>
      <c r="C33" s="103" t="s">
        <v>10</v>
      </c>
      <c r="D33" s="114" t="str">
        <f>'[1]DC by %age'!A34</f>
        <v>Keaau Middle School - 370</v>
      </c>
      <c r="E33" s="115">
        <v>426</v>
      </c>
      <c r="F33" s="116">
        <v>716</v>
      </c>
      <c r="G33" s="113">
        <f t="shared" si="1"/>
        <v>0.5949720670391061</v>
      </c>
      <c r="H33" s="108"/>
    </row>
    <row r="34" spans="1:13" x14ac:dyDescent="0.25">
      <c r="A34" s="109">
        <v>353</v>
      </c>
      <c r="B34" s="102" t="s">
        <v>9</v>
      </c>
      <c r="C34" s="103" t="s">
        <v>10</v>
      </c>
      <c r="D34" s="114" t="str">
        <f>'[1]DC by %age'!A35</f>
        <v>Keaau Elementary School - 353</v>
      </c>
      <c r="E34" s="115">
        <v>516</v>
      </c>
      <c r="F34" s="116">
        <v>872</v>
      </c>
      <c r="G34" s="113">
        <f t="shared" si="1"/>
        <v>0.59174311926605505</v>
      </c>
      <c r="H34" s="108"/>
    </row>
    <row r="35" spans="1:13" x14ac:dyDescent="0.25">
      <c r="A35" s="109">
        <v>257</v>
      </c>
      <c r="B35" s="102" t="s">
        <v>9</v>
      </c>
      <c r="C35" s="103" t="s">
        <v>10</v>
      </c>
      <c r="D35" s="114" t="str">
        <f>'[1]DC by %age'!A36</f>
        <v>Maili Elementary School - 257</v>
      </c>
      <c r="E35" s="115">
        <v>527</v>
      </c>
      <c r="F35" s="116">
        <v>892</v>
      </c>
      <c r="G35" s="113">
        <f t="shared" si="1"/>
        <v>0.59080717488789236</v>
      </c>
      <c r="H35" s="108"/>
    </row>
    <row r="36" spans="1:13" x14ac:dyDescent="0.25">
      <c r="A36" s="31">
        <v>105</v>
      </c>
      <c r="B36" s="36" t="s">
        <v>9</v>
      </c>
      <c r="C36" s="53" t="s">
        <v>10</v>
      </c>
      <c r="D36" s="33" t="str">
        <f>'[1]DC by %age'!A37</f>
        <v>Dole Middle School - 105</v>
      </c>
      <c r="E36" s="85">
        <v>466</v>
      </c>
      <c r="F36" s="89">
        <v>790</v>
      </c>
      <c r="G36" s="92">
        <f t="shared" si="1"/>
        <v>0.58987341772151902</v>
      </c>
      <c r="H36" s="30"/>
    </row>
    <row r="37" spans="1:13" x14ac:dyDescent="0.25">
      <c r="A37" s="31">
        <v>104</v>
      </c>
      <c r="B37" s="36" t="s">
        <v>9</v>
      </c>
      <c r="C37" s="53" t="s">
        <v>10</v>
      </c>
      <c r="D37" s="33" t="str">
        <f>'[1]DC by %age'!A38</f>
        <v>Central Middle School - 104</v>
      </c>
      <c r="E37" s="85">
        <v>255</v>
      </c>
      <c r="F37" s="89">
        <v>434</v>
      </c>
      <c r="G37" s="92">
        <f t="shared" si="1"/>
        <v>0.5875576036866359</v>
      </c>
      <c r="H37" s="30"/>
    </row>
    <row r="38" spans="1:13" x14ac:dyDescent="0.25">
      <c r="A38" s="31">
        <v>120</v>
      </c>
      <c r="B38" s="36" t="s">
        <v>9</v>
      </c>
      <c r="C38" s="53" t="s">
        <v>10</v>
      </c>
      <c r="D38" s="33" t="str">
        <f>'[1]DC by %age'!A39</f>
        <v>Kalihi Elementary School - 120</v>
      </c>
      <c r="E38" s="85">
        <v>157</v>
      </c>
      <c r="F38" s="89">
        <v>268</v>
      </c>
      <c r="G38" s="92">
        <f t="shared" si="1"/>
        <v>0.58582089552238803</v>
      </c>
      <c r="H38" s="30"/>
    </row>
    <row r="39" spans="1:13" x14ac:dyDescent="0.25">
      <c r="A39" s="31">
        <v>125</v>
      </c>
      <c r="B39" s="36" t="s">
        <v>9</v>
      </c>
      <c r="C39" s="53" t="s">
        <v>10</v>
      </c>
      <c r="D39" s="33" t="str">
        <f>'[1]DC by %age'!A40</f>
        <v>Kauluwela Elementary School - 125</v>
      </c>
      <c r="E39" s="85">
        <v>222</v>
      </c>
      <c r="F39" s="89">
        <v>396</v>
      </c>
      <c r="G39" s="92">
        <f t="shared" si="1"/>
        <v>0.56060606060606055</v>
      </c>
      <c r="H39" s="30"/>
    </row>
    <row r="40" spans="1:13" x14ac:dyDescent="0.25">
      <c r="A40" s="31">
        <v>378</v>
      </c>
      <c r="B40" s="36" t="s">
        <v>9</v>
      </c>
      <c r="C40" s="53" t="s">
        <v>10</v>
      </c>
      <c r="D40" s="33" t="str">
        <f>'[1]DC by %age'!A41</f>
        <v>Ke Kula O Ehunuikaimalino - 378</v>
      </c>
      <c r="E40" s="85">
        <v>111</v>
      </c>
      <c r="F40" s="89">
        <v>198</v>
      </c>
      <c r="G40" s="92">
        <f t="shared" si="1"/>
        <v>0.56060606060606055</v>
      </c>
      <c r="H40" s="30"/>
    </row>
    <row r="41" spans="1:13" x14ac:dyDescent="0.25">
      <c r="A41" s="109">
        <v>258</v>
      </c>
      <c r="B41" s="102" t="s">
        <v>9</v>
      </c>
      <c r="C41" s="103" t="s">
        <v>10</v>
      </c>
      <c r="D41" s="114" t="str">
        <f>'[1]DC by %age'!A42</f>
        <v>Makaha Elementary School - 258</v>
      </c>
      <c r="E41" s="115">
        <v>325</v>
      </c>
      <c r="F41" s="116">
        <v>584</v>
      </c>
      <c r="G41" s="113">
        <f t="shared" si="1"/>
        <v>0.55650684931506844</v>
      </c>
      <c r="H41" s="108"/>
    </row>
    <row r="42" spans="1:13" x14ac:dyDescent="0.25">
      <c r="A42" s="109">
        <v>327</v>
      </c>
      <c r="B42" s="102" t="s">
        <v>9</v>
      </c>
      <c r="C42" s="103" t="s">
        <v>10</v>
      </c>
      <c r="D42" s="114" t="str">
        <f>'[1]DC by %age'!A43</f>
        <v>Waimanalo Elem. &amp; Intermediate - 327</v>
      </c>
      <c r="E42" s="115">
        <v>262</v>
      </c>
      <c r="F42" s="116">
        <v>475</v>
      </c>
      <c r="G42" s="113">
        <f t="shared" si="1"/>
        <v>0.55157894736842106</v>
      </c>
      <c r="H42" s="108"/>
    </row>
    <row r="43" spans="1:13" x14ac:dyDescent="0.25">
      <c r="A43" s="31">
        <v>110</v>
      </c>
      <c r="B43" s="36" t="s">
        <v>9</v>
      </c>
      <c r="C43" s="53" t="s">
        <v>10</v>
      </c>
      <c r="D43" s="33" t="str">
        <f>'[1]DC by %age'!A44</f>
        <v>Jarrett Middle School - 110</v>
      </c>
      <c r="E43" s="85">
        <v>135</v>
      </c>
      <c r="F43" s="89">
        <v>249</v>
      </c>
      <c r="G43" s="92">
        <f t="shared" si="1"/>
        <v>0.54216867469879515</v>
      </c>
      <c r="H43" s="30"/>
      <c r="M43" s="2"/>
    </row>
    <row r="44" spans="1:13" x14ac:dyDescent="0.25">
      <c r="A44" s="31">
        <v>387</v>
      </c>
      <c r="B44" s="36" t="s">
        <v>9</v>
      </c>
      <c r="C44" s="53" t="s">
        <v>10</v>
      </c>
      <c r="D44" s="33" t="str">
        <f>'[1]DC by %age'!A45</f>
        <v>Waimea Elementary School - 387</v>
      </c>
      <c r="E44" s="85">
        <v>300</v>
      </c>
      <c r="F44" s="89">
        <v>558</v>
      </c>
      <c r="G44" s="92">
        <f t="shared" si="1"/>
        <v>0.5376344086021505</v>
      </c>
      <c r="H44" s="30"/>
    </row>
    <row r="45" spans="1:13" x14ac:dyDescent="0.25">
      <c r="A45" s="109">
        <v>354</v>
      </c>
      <c r="B45" s="102" t="s">
        <v>9</v>
      </c>
      <c r="C45" s="103" t="s">
        <v>10</v>
      </c>
      <c r="D45" s="114" t="str">
        <f>'[1]DC by %age'!A46</f>
        <v>Keaau High School - 354</v>
      </c>
      <c r="E45" s="115">
        <v>519</v>
      </c>
      <c r="F45" s="116">
        <v>968</v>
      </c>
      <c r="G45" s="113">
        <f t="shared" si="1"/>
        <v>0.53615702479338845</v>
      </c>
      <c r="H45" s="108"/>
    </row>
    <row r="46" spans="1:13" x14ac:dyDescent="0.25">
      <c r="A46" s="31">
        <v>145</v>
      </c>
      <c r="B46" s="36" t="s">
        <v>9</v>
      </c>
      <c r="C46" s="53" t="s">
        <v>10</v>
      </c>
      <c r="D46" s="33" t="str">
        <f>'[1]DC by %age'!A47</f>
        <v>Puuhale Elementary School - 145</v>
      </c>
      <c r="E46" s="85">
        <v>121</v>
      </c>
      <c r="F46" s="89">
        <v>228</v>
      </c>
      <c r="G46" s="92">
        <f t="shared" si="1"/>
        <v>0.5307017543859649</v>
      </c>
      <c r="H46" s="30"/>
    </row>
    <row r="47" spans="1:13" x14ac:dyDescent="0.25">
      <c r="A47" s="109">
        <v>434</v>
      </c>
      <c r="B47" s="102" t="s">
        <v>9</v>
      </c>
      <c r="C47" s="103" t="s">
        <v>10</v>
      </c>
      <c r="D47" s="114" t="str">
        <f>'[1]DC by %age'!A48</f>
        <v>Molokai Middle School - 434</v>
      </c>
      <c r="E47" s="115">
        <v>87</v>
      </c>
      <c r="F47" s="116">
        <v>164</v>
      </c>
      <c r="G47" s="113">
        <f t="shared" si="1"/>
        <v>0.53048780487804881</v>
      </c>
      <c r="H47" s="108"/>
    </row>
    <row r="48" spans="1:13" x14ac:dyDescent="0.25">
      <c r="A48" s="109">
        <v>475</v>
      </c>
      <c r="B48" s="102" t="s">
        <v>9</v>
      </c>
      <c r="C48" s="103" t="s">
        <v>10</v>
      </c>
      <c r="D48" s="114" t="str">
        <f>'[1]DC by %age'!A49</f>
        <v>Olomana School - 475</v>
      </c>
      <c r="E48" s="115">
        <v>48</v>
      </c>
      <c r="F48" s="116">
        <v>92</v>
      </c>
      <c r="G48" s="113">
        <f t="shared" si="1"/>
        <v>0.52173913043478259</v>
      </c>
      <c r="H48" s="108"/>
    </row>
    <row r="49" spans="1:8" x14ac:dyDescent="0.25">
      <c r="A49" s="31">
        <v>306</v>
      </c>
      <c r="B49" s="36" t="s">
        <v>9</v>
      </c>
      <c r="C49" s="53" t="s">
        <v>10</v>
      </c>
      <c r="D49" s="33" t="str">
        <f>'[1]DC by %age'!A50</f>
        <v>Kahaluu Elementary School - 306</v>
      </c>
      <c r="E49" s="85">
        <v>160</v>
      </c>
      <c r="F49" s="89">
        <v>310</v>
      </c>
      <c r="G49" s="92">
        <f t="shared" si="1"/>
        <v>0.5161290322580645</v>
      </c>
      <c r="H49" s="30"/>
    </row>
    <row r="50" spans="1:8" x14ac:dyDescent="0.25">
      <c r="A50" s="31">
        <v>388</v>
      </c>
      <c r="B50" s="36" t="s">
        <v>9</v>
      </c>
      <c r="C50" s="53" t="s">
        <v>10</v>
      </c>
      <c r="D50" s="33" t="str">
        <f>'[1]DC by %age'!A51</f>
        <v>Kealakehe Elementary School - 388</v>
      </c>
      <c r="E50" s="85">
        <v>517</v>
      </c>
      <c r="F50" s="89">
        <v>1010</v>
      </c>
      <c r="G50" s="92">
        <f t="shared" si="1"/>
        <v>0.51188118811881189</v>
      </c>
      <c r="H50" s="30"/>
    </row>
    <row r="51" spans="1:8" x14ac:dyDescent="0.25">
      <c r="A51" s="31">
        <v>425</v>
      </c>
      <c r="B51" s="36" t="s">
        <v>9</v>
      </c>
      <c r="C51" s="53" t="s">
        <v>10</v>
      </c>
      <c r="D51" s="33" t="str">
        <f>'[1]DC by %age'!A52</f>
        <v>Wailuku Elementary School - 425</v>
      </c>
      <c r="E51" s="85">
        <v>354</v>
      </c>
      <c r="F51" s="89">
        <v>708</v>
      </c>
      <c r="G51" s="92">
        <f t="shared" si="1"/>
        <v>0.5</v>
      </c>
      <c r="H51" s="30"/>
    </row>
    <row r="52" spans="1:8" x14ac:dyDescent="0.25">
      <c r="A52" s="31">
        <v>470</v>
      </c>
      <c r="B52" s="36" t="s">
        <v>9</v>
      </c>
      <c r="C52" s="53" t="s">
        <v>10</v>
      </c>
      <c r="D52" s="33" t="str">
        <f>'[1]DC by %age'!A53</f>
        <v>Hawaii School For The Deaf and - 470</v>
      </c>
      <c r="E52" s="85">
        <v>26</v>
      </c>
      <c r="F52" s="89">
        <v>52</v>
      </c>
      <c r="G52" s="92">
        <f t="shared" si="1"/>
        <v>0.5</v>
      </c>
      <c r="H52" s="30"/>
    </row>
    <row r="53" spans="1:8" x14ac:dyDescent="0.25">
      <c r="A53" s="31">
        <v>369</v>
      </c>
      <c r="B53" s="36" t="s">
        <v>9</v>
      </c>
      <c r="C53" s="53" t="s">
        <v>10</v>
      </c>
      <c r="D53" s="33" t="str">
        <f>'[1]DC by %age'!A54</f>
        <v>Kaumana Elementary School - 369</v>
      </c>
      <c r="E53" s="85">
        <v>141</v>
      </c>
      <c r="F53" s="89">
        <v>283</v>
      </c>
      <c r="G53" s="92">
        <f t="shared" si="1"/>
        <v>0.49823321554770317</v>
      </c>
      <c r="H53" s="30"/>
    </row>
    <row r="54" spans="1:8" x14ac:dyDescent="0.25">
      <c r="A54" s="31">
        <v>356</v>
      </c>
      <c r="B54" s="36" t="s">
        <v>9</v>
      </c>
      <c r="C54" s="53" t="s">
        <v>10</v>
      </c>
      <c r="D54" s="33" t="str">
        <f>'[1]DC by %age'!A55</f>
        <v>Hilo Intermediate School - 356</v>
      </c>
      <c r="E54" s="85">
        <v>242</v>
      </c>
      <c r="F54" s="89">
        <v>486</v>
      </c>
      <c r="G54" s="92">
        <f t="shared" si="1"/>
        <v>0.49794238683127573</v>
      </c>
      <c r="H54" s="30"/>
    </row>
    <row r="55" spans="1:8" x14ac:dyDescent="0.25">
      <c r="A55" s="109">
        <v>262</v>
      </c>
      <c r="B55" s="102" t="s">
        <v>9</v>
      </c>
      <c r="C55" s="103" t="s">
        <v>10</v>
      </c>
      <c r="D55" s="114" t="str">
        <f>'[1]DC by %age'!A56</f>
        <v>Nanakuli Elementary School - 262</v>
      </c>
      <c r="E55" s="115">
        <v>231</v>
      </c>
      <c r="F55" s="116">
        <v>466</v>
      </c>
      <c r="G55" s="113">
        <f t="shared" si="1"/>
        <v>0.49570815450643779</v>
      </c>
      <c r="H55" s="108"/>
    </row>
    <row r="56" spans="1:8" x14ac:dyDescent="0.25">
      <c r="A56" s="31">
        <v>131</v>
      </c>
      <c r="B56" s="36" t="s">
        <v>9</v>
      </c>
      <c r="C56" s="53" t="s">
        <v>10</v>
      </c>
      <c r="D56" s="33" t="str">
        <f>'[1]DC by %age'!A57</f>
        <v>Likelike Elementary School - 131</v>
      </c>
      <c r="E56" s="85">
        <v>170</v>
      </c>
      <c r="F56" s="89">
        <v>344</v>
      </c>
      <c r="G56" s="92">
        <f t="shared" si="1"/>
        <v>0.4941860465116279</v>
      </c>
      <c r="H56" s="30"/>
    </row>
    <row r="57" spans="1:8" x14ac:dyDescent="0.25">
      <c r="A57" s="109">
        <v>271</v>
      </c>
      <c r="B57" s="102" t="s">
        <v>9</v>
      </c>
      <c r="C57" s="103" t="s">
        <v>10</v>
      </c>
      <c r="D57" s="114" t="str">
        <f>'[1]DC by %age'!A58</f>
        <v>Leihoku Elementary School - 271</v>
      </c>
      <c r="E57" s="115">
        <v>452</v>
      </c>
      <c r="F57" s="116">
        <v>926</v>
      </c>
      <c r="G57" s="113">
        <f t="shared" si="1"/>
        <v>0.48812095032397407</v>
      </c>
      <c r="H57" s="108"/>
    </row>
    <row r="58" spans="1:8" x14ac:dyDescent="0.25">
      <c r="A58" s="31">
        <v>123</v>
      </c>
      <c r="B58" s="36" t="s">
        <v>9</v>
      </c>
      <c r="C58" s="53" t="s">
        <v>10</v>
      </c>
      <c r="D58" s="33" t="str">
        <f>'[1]DC by %age'!A59</f>
        <v>Kalihi Waena Elementary School - 123</v>
      </c>
      <c r="E58" s="85">
        <v>234</v>
      </c>
      <c r="F58" s="89">
        <v>480</v>
      </c>
      <c r="G58" s="92">
        <f t="shared" si="1"/>
        <v>0.48749999999999999</v>
      </c>
      <c r="H58" s="30"/>
    </row>
    <row r="59" spans="1:8" x14ac:dyDescent="0.25">
      <c r="A59" s="31">
        <v>326</v>
      </c>
      <c r="B59" s="36" t="s">
        <v>9</v>
      </c>
      <c r="C59" s="53" t="s">
        <v>10</v>
      </c>
      <c r="D59" s="33" t="str">
        <f>'[1]DC by %age'!A60</f>
        <v>Waiahole Elementary School - 326</v>
      </c>
      <c r="E59" s="85">
        <v>44</v>
      </c>
      <c r="F59" s="89">
        <v>91</v>
      </c>
      <c r="G59" s="92">
        <f t="shared" si="1"/>
        <v>0.48351648351648352</v>
      </c>
      <c r="H59" s="30"/>
    </row>
    <row r="60" spans="1:8" x14ac:dyDescent="0.25">
      <c r="A60" s="31">
        <v>103</v>
      </c>
      <c r="B60" s="36" t="s">
        <v>9</v>
      </c>
      <c r="C60" s="53" t="s">
        <v>10</v>
      </c>
      <c r="D60" s="33" t="str">
        <f>'[1]DC by %age'!A61</f>
        <v>Anuenue School - 103</v>
      </c>
      <c r="E60" s="85">
        <v>207</v>
      </c>
      <c r="F60" s="89">
        <v>432</v>
      </c>
      <c r="G60" s="92">
        <f t="shared" si="1"/>
        <v>0.47916666666666669</v>
      </c>
      <c r="H60" s="30"/>
    </row>
    <row r="61" spans="1:8" x14ac:dyDescent="0.25">
      <c r="A61" s="31">
        <v>229</v>
      </c>
      <c r="B61" s="36" t="s">
        <v>9</v>
      </c>
      <c r="C61" s="53" t="s">
        <v>10</v>
      </c>
      <c r="D61" s="33" t="str">
        <f>'[1]DC by %age'!A62</f>
        <v>Wahiawa Elementary School - 229</v>
      </c>
      <c r="E61" s="85">
        <v>266</v>
      </c>
      <c r="F61" s="89">
        <v>558</v>
      </c>
      <c r="G61" s="92">
        <f t="shared" si="1"/>
        <v>0.47670250896057348</v>
      </c>
      <c r="H61" s="30"/>
    </row>
    <row r="62" spans="1:8" x14ac:dyDescent="0.25">
      <c r="A62" s="31">
        <v>376</v>
      </c>
      <c r="B62" s="36" t="s">
        <v>9</v>
      </c>
      <c r="C62" s="53" t="s">
        <v>10</v>
      </c>
      <c r="D62" s="33" t="str">
        <f>'[1]DC by %age'!A63</f>
        <v>Konawaena Middle School - 376</v>
      </c>
      <c r="E62" s="85">
        <v>279</v>
      </c>
      <c r="F62" s="89">
        <v>587</v>
      </c>
      <c r="G62" s="92">
        <f t="shared" si="1"/>
        <v>0.47529812606473593</v>
      </c>
      <c r="H62" s="30"/>
    </row>
    <row r="63" spans="1:8" x14ac:dyDescent="0.25">
      <c r="A63" s="109">
        <v>263</v>
      </c>
      <c r="B63" s="102" t="s">
        <v>9</v>
      </c>
      <c r="C63" s="103" t="s">
        <v>10</v>
      </c>
      <c r="D63" s="114" t="str">
        <f>'[1]DC by %age'!A64</f>
        <v>Nanakuli High &amp; Intermediate  - 263</v>
      </c>
      <c r="E63" s="115">
        <v>490</v>
      </c>
      <c r="F63" s="116">
        <v>1047</v>
      </c>
      <c r="G63" s="113">
        <f t="shared" si="1"/>
        <v>0.46800382043935052</v>
      </c>
      <c r="H63" s="108"/>
    </row>
    <row r="64" spans="1:8" x14ac:dyDescent="0.25">
      <c r="A64" s="109">
        <v>407</v>
      </c>
      <c r="B64" s="102" t="s">
        <v>9</v>
      </c>
      <c r="C64" s="103" t="s">
        <v>10</v>
      </c>
      <c r="D64" s="114" t="str">
        <f>'[1]DC by %age'!A65</f>
        <v>Kaunakakai Elementary School - 407</v>
      </c>
      <c r="E64" s="115">
        <v>142</v>
      </c>
      <c r="F64" s="116">
        <v>304</v>
      </c>
      <c r="G64" s="113">
        <f t="shared" si="1"/>
        <v>0.46710526315789475</v>
      </c>
      <c r="H64" s="108"/>
    </row>
    <row r="65" spans="1:8" x14ac:dyDescent="0.25">
      <c r="A65" s="31">
        <v>251</v>
      </c>
      <c r="B65" s="36" t="s">
        <v>9</v>
      </c>
      <c r="C65" s="53" t="s">
        <v>10</v>
      </c>
      <c r="D65" s="33" t="str">
        <f>'[1]DC by %age'!A66</f>
        <v>Barbers Point Elementary Schoo - 251</v>
      </c>
      <c r="E65" s="85">
        <v>245</v>
      </c>
      <c r="F65" s="89">
        <v>526</v>
      </c>
      <c r="G65" s="92">
        <f t="shared" si="1"/>
        <v>0.46577946768060835</v>
      </c>
      <c r="H65" s="30"/>
    </row>
    <row r="66" spans="1:8" x14ac:dyDescent="0.25">
      <c r="A66" s="31">
        <v>128</v>
      </c>
      <c r="B66" s="36" t="s">
        <v>9</v>
      </c>
      <c r="C66" s="53" t="s">
        <v>10</v>
      </c>
      <c r="D66" s="33" t="str">
        <f>'[1]DC by %age'!A67</f>
        <v>Kuhio Elementary School - 128</v>
      </c>
      <c r="E66" s="85">
        <v>108</v>
      </c>
      <c r="F66" s="89">
        <v>232</v>
      </c>
      <c r="G66" s="92">
        <f t="shared" si="1"/>
        <v>0.46551724137931033</v>
      </c>
      <c r="H66" s="30"/>
    </row>
    <row r="67" spans="1:8" x14ac:dyDescent="0.25">
      <c r="A67" s="109">
        <v>272</v>
      </c>
      <c r="B67" s="102" t="s">
        <v>9</v>
      </c>
      <c r="C67" s="103" t="s">
        <v>10</v>
      </c>
      <c r="D67" s="114" t="str">
        <f>'[1]DC by %age'!A68</f>
        <v>Waianae High School - 272</v>
      </c>
      <c r="E67" s="115">
        <v>821</v>
      </c>
      <c r="F67" s="116">
        <v>1777</v>
      </c>
      <c r="G67" s="113">
        <f t="shared" si="1"/>
        <v>0.46201463140123805</v>
      </c>
      <c r="H67" s="108"/>
    </row>
    <row r="68" spans="1:8" x14ac:dyDescent="0.25">
      <c r="A68" s="31">
        <v>384</v>
      </c>
      <c r="B68" s="36" t="s">
        <v>9</v>
      </c>
      <c r="C68" s="53" t="s">
        <v>10</v>
      </c>
      <c r="D68" s="33" t="str">
        <f>'[1]DC by %age'!A69</f>
        <v>Waiakea Elementary School - 384</v>
      </c>
      <c r="E68" s="85">
        <v>382</v>
      </c>
      <c r="F68" s="89">
        <v>845</v>
      </c>
      <c r="G68" s="92">
        <f t="shared" si="1"/>
        <v>0.45207100591715976</v>
      </c>
      <c r="H68" s="30"/>
    </row>
    <row r="69" spans="1:8" x14ac:dyDescent="0.25">
      <c r="A69" s="31">
        <v>112</v>
      </c>
      <c r="B69" s="36" t="s">
        <v>9</v>
      </c>
      <c r="C69" s="36" t="s">
        <v>10</v>
      </c>
      <c r="D69" s="33" t="str">
        <f>'[1]DC by %age'!A70</f>
        <v>Kaahumanu Elementary School - 112</v>
      </c>
      <c r="E69" s="85">
        <v>232</v>
      </c>
      <c r="F69" s="89">
        <v>515</v>
      </c>
      <c r="G69" s="92">
        <f t="shared" si="1"/>
        <v>0.45048543689320386</v>
      </c>
      <c r="H69" s="30"/>
    </row>
    <row r="70" spans="1:8" x14ac:dyDescent="0.25">
      <c r="A70" s="31">
        <v>375</v>
      </c>
      <c r="B70" s="36" t="s">
        <v>9</v>
      </c>
      <c r="C70" s="53" t="s">
        <v>10</v>
      </c>
      <c r="D70" s="33" t="str">
        <f>'[1]DC by %age'!A71</f>
        <v>Konawaena Elementary School - 375</v>
      </c>
      <c r="E70" s="85">
        <v>252</v>
      </c>
      <c r="F70" s="89">
        <v>570</v>
      </c>
      <c r="G70" s="92">
        <f t="shared" si="1"/>
        <v>0.44210526315789472</v>
      </c>
      <c r="H70" s="30"/>
    </row>
    <row r="71" spans="1:8" x14ac:dyDescent="0.25">
      <c r="A71" s="31">
        <v>382</v>
      </c>
      <c r="B71" s="36" t="s">
        <v>9</v>
      </c>
      <c r="C71" s="53" t="s">
        <v>10</v>
      </c>
      <c r="D71" s="33" t="str">
        <f>'[1]DC by %age'!A72</f>
        <v>Paauilo Elem. &amp; Intermediate - 382</v>
      </c>
      <c r="E71" s="85">
        <v>87</v>
      </c>
      <c r="F71" s="89">
        <v>197</v>
      </c>
      <c r="G71" s="92">
        <f t="shared" si="1"/>
        <v>0.44162436548223349</v>
      </c>
      <c r="H71" s="30"/>
    </row>
    <row r="72" spans="1:8" x14ac:dyDescent="0.25">
      <c r="A72" s="31">
        <v>303</v>
      </c>
      <c r="B72" s="36" t="s">
        <v>9</v>
      </c>
      <c r="C72" s="53" t="s">
        <v>10</v>
      </c>
      <c r="D72" s="33" t="str">
        <f>'[1]DC by %age'!A73</f>
        <v>Hauula Elementary School - 303</v>
      </c>
      <c r="E72" s="85">
        <v>155</v>
      </c>
      <c r="F72" s="89">
        <v>353</v>
      </c>
      <c r="G72" s="92">
        <f t="shared" si="1"/>
        <v>0.43909348441926344</v>
      </c>
      <c r="H72" s="30"/>
    </row>
    <row r="73" spans="1:8" x14ac:dyDescent="0.25">
      <c r="A73" s="31">
        <v>121</v>
      </c>
      <c r="B73" s="36" t="s">
        <v>9</v>
      </c>
      <c r="C73" s="53" t="s">
        <v>10</v>
      </c>
      <c r="D73" s="33" t="str">
        <f>'[1]DC by %age'!A74</f>
        <v>Kalihi Kai Elementary School - 121</v>
      </c>
      <c r="E73" s="85">
        <v>269</v>
      </c>
      <c r="F73" s="89">
        <v>616</v>
      </c>
      <c r="G73" s="92">
        <f t="shared" si="1"/>
        <v>0.43668831168831168</v>
      </c>
      <c r="H73" s="30"/>
    </row>
    <row r="74" spans="1:8" x14ac:dyDescent="0.25">
      <c r="A74" s="31">
        <v>323</v>
      </c>
      <c r="B74" s="36" t="s">
        <v>9</v>
      </c>
      <c r="C74" s="53" t="s">
        <v>10</v>
      </c>
      <c r="D74" s="33" t="str">
        <f>'[1]DC by %age'!A75</f>
        <v>Parker Elementary School - 323</v>
      </c>
      <c r="E74" s="85">
        <v>153</v>
      </c>
      <c r="F74" s="89">
        <v>357</v>
      </c>
      <c r="G74" s="92">
        <f t="shared" si="1"/>
        <v>0.42857142857142855</v>
      </c>
      <c r="H74" s="30"/>
    </row>
    <row r="75" spans="1:8" x14ac:dyDescent="0.25">
      <c r="A75" s="31">
        <v>395</v>
      </c>
      <c r="B75" s="36" t="s">
        <v>9</v>
      </c>
      <c r="C75" s="53" t="s">
        <v>10</v>
      </c>
      <c r="D75" s="33" t="str">
        <f>'[1]DC by %age'!A76</f>
        <v>Kohala Elementary School - 395</v>
      </c>
      <c r="E75" s="85">
        <v>155</v>
      </c>
      <c r="F75" s="89">
        <v>362</v>
      </c>
      <c r="G75" s="92">
        <f t="shared" si="1"/>
        <v>0.42817679558011051</v>
      </c>
      <c r="H75" s="30"/>
    </row>
    <row r="76" spans="1:8" x14ac:dyDescent="0.25">
      <c r="A76" s="31">
        <v>374</v>
      </c>
      <c r="B76" s="36" t="s">
        <v>9</v>
      </c>
      <c r="C76" s="53" t="s">
        <v>10</v>
      </c>
      <c r="D76" s="33" t="str">
        <f>'[1]DC by %age'!A77</f>
        <v>Konawaena High School - 374</v>
      </c>
      <c r="E76" s="85">
        <v>340</v>
      </c>
      <c r="F76" s="89">
        <v>795</v>
      </c>
      <c r="G76" s="92">
        <f t="shared" si="1"/>
        <v>0.42767295597484278</v>
      </c>
      <c r="H76" s="30"/>
    </row>
    <row r="77" spans="1:8" x14ac:dyDescent="0.25">
      <c r="A77" s="31">
        <v>352</v>
      </c>
      <c r="B77" s="36" t="s">
        <v>9</v>
      </c>
      <c r="C77" s="53" t="s">
        <v>10</v>
      </c>
      <c r="D77" s="33" t="str">
        <f>'[1]DC by %age'!A78</f>
        <v>Haaheo Elementary School - 352</v>
      </c>
      <c r="E77" s="85">
        <v>85</v>
      </c>
      <c r="F77" s="89">
        <v>199</v>
      </c>
      <c r="G77" s="92">
        <f t="shared" si="1"/>
        <v>0.42713567839195982</v>
      </c>
      <c r="H77" s="30"/>
    </row>
    <row r="78" spans="1:8" x14ac:dyDescent="0.25">
      <c r="A78" s="31">
        <v>355</v>
      </c>
      <c r="B78" s="36" t="s">
        <v>9</v>
      </c>
      <c r="C78" s="53" t="s">
        <v>10</v>
      </c>
      <c r="D78" s="33" t="str">
        <f>'[1]DC by %age'!A79</f>
        <v>Hilo High School - 355</v>
      </c>
      <c r="E78" s="85">
        <v>480</v>
      </c>
      <c r="F78" s="89">
        <v>1128</v>
      </c>
      <c r="G78" s="92">
        <f t="shared" si="1"/>
        <v>0.42553191489361702</v>
      </c>
      <c r="H78" s="30"/>
    </row>
    <row r="79" spans="1:8" x14ac:dyDescent="0.25">
      <c r="A79" s="31">
        <v>308</v>
      </c>
      <c r="B79" s="36" t="s">
        <v>9</v>
      </c>
      <c r="C79" s="53" t="s">
        <v>10</v>
      </c>
      <c r="D79" s="33" t="str">
        <f>'[1]DC by %age'!A80</f>
        <v>Kailua Elementary School - 308</v>
      </c>
      <c r="E79" s="85">
        <v>154</v>
      </c>
      <c r="F79" s="89">
        <v>363</v>
      </c>
      <c r="G79" s="92">
        <f t="shared" si="1"/>
        <v>0.42424242424242425</v>
      </c>
      <c r="H79" s="30"/>
    </row>
    <row r="80" spans="1:8" x14ac:dyDescent="0.25">
      <c r="A80" s="31">
        <v>134</v>
      </c>
      <c r="B80" s="36" t="s">
        <v>9</v>
      </c>
      <c r="C80" s="53" t="s">
        <v>10</v>
      </c>
      <c r="D80" s="33" t="str">
        <f>'[1]DC by %age'!A81</f>
        <v>Lincoln Elementary School - 134</v>
      </c>
      <c r="E80" s="85">
        <v>148</v>
      </c>
      <c r="F80" s="89">
        <v>350</v>
      </c>
      <c r="G80" s="92">
        <f t="shared" si="1"/>
        <v>0.42285714285714288</v>
      </c>
      <c r="H80" s="30"/>
    </row>
    <row r="81" spans="1:8" x14ac:dyDescent="0.25">
      <c r="A81" s="31">
        <v>147</v>
      </c>
      <c r="B81" s="36" t="s">
        <v>9</v>
      </c>
      <c r="C81" s="53" t="s">
        <v>10</v>
      </c>
      <c r="D81" s="33" t="str">
        <f>'[1]DC by %age'!A82</f>
        <v>Royal Elementary School - 147</v>
      </c>
      <c r="E81" s="85">
        <v>165</v>
      </c>
      <c r="F81" s="89">
        <v>396</v>
      </c>
      <c r="G81" s="92">
        <f t="shared" si="1"/>
        <v>0.41666666666666669</v>
      </c>
      <c r="H81" s="30"/>
    </row>
    <row r="82" spans="1:8" x14ac:dyDescent="0.25">
      <c r="A82" s="31">
        <v>371</v>
      </c>
      <c r="B82" s="36" t="s">
        <v>9</v>
      </c>
      <c r="C82" s="53" t="s">
        <v>10</v>
      </c>
      <c r="D82" s="33" t="str">
        <f>'[1]DC by %age'!A83</f>
        <v>Kahakai Elementary School - 371</v>
      </c>
      <c r="E82" s="85">
        <v>307</v>
      </c>
      <c r="F82" s="89">
        <v>737</v>
      </c>
      <c r="G82" s="92">
        <f t="shared" si="1"/>
        <v>0.41655359565807326</v>
      </c>
      <c r="H82" s="30"/>
    </row>
    <row r="83" spans="1:8" x14ac:dyDescent="0.25">
      <c r="A83" s="109">
        <v>458</v>
      </c>
      <c r="B83" s="102" t="s">
        <v>9</v>
      </c>
      <c r="C83" s="103" t="s">
        <v>10</v>
      </c>
      <c r="D83" s="114" t="str">
        <f>'[1]DC by %age'!A84</f>
        <v>Kekaha Elementary School - 458</v>
      </c>
      <c r="E83" s="115">
        <v>151</v>
      </c>
      <c r="F83" s="116">
        <v>363</v>
      </c>
      <c r="G83" s="113">
        <f t="shared" si="1"/>
        <v>0.41597796143250687</v>
      </c>
      <c r="H83" s="108"/>
    </row>
    <row r="84" spans="1:8" x14ac:dyDescent="0.25">
      <c r="A84" s="31">
        <v>386</v>
      </c>
      <c r="B84" s="36" t="s">
        <v>9</v>
      </c>
      <c r="C84" s="53" t="s">
        <v>10</v>
      </c>
      <c r="D84" s="33" t="str">
        <f>'[1]DC by %age'!A85</f>
        <v>Waiakeawaena Elementary School - 386</v>
      </c>
      <c r="E84" s="85">
        <v>297</v>
      </c>
      <c r="F84" s="89">
        <v>716</v>
      </c>
      <c r="G84" s="92">
        <f t="shared" si="1"/>
        <v>0.41480446927374304</v>
      </c>
      <c r="H84" s="30"/>
    </row>
    <row r="85" spans="1:8" x14ac:dyDescent="0.25">
      <c r="A85" s="31">
        <v>361</v>
      </c>
      <c r="B85" s="36" t="s">
        <v>9</v>
      </c>
      <c r="C85" s="53" t="s">
        <v>10</v>
      </c>
      <c r="D85" s="33" t="str">
        <f>'[1]DC by %age'!A86</f>
        <v>Honokaa Elementary School - 361</v>
      </c>
      <c r="E85" s="85">
        <v>167</v>
      </c>
      <c r="F85" s="89">
        <v>406</v>
      </c>
      <c r="G85" s="92">
        <f t="shared" si="1"/>
        <v>0.41133004926108374</v>
      </c>
      <c r="H85" s="30"/>
    </row>
    <row r="86" spans="1:8" x14ac:dyDescent="0.25">
      <c r="A86" s="109">
        <v>421</v>
      </c>
      <c r="B86" s="102" t="s">
        <v>9</v>
      </c>
      <c r="C86" s="103" t="s">
        <v>10</v>
      </c>
      <c r="D86" s="114" t="str">
        <f>'[1]DC by %age'!A87</f>
        <v>Molokai High School - 421</v>
      </c>
      <c r="E86" s="115">
        <v>138</v>
      </c>
      <c r="F86" s="116">
        <v>338</v>
      </c>
      <c r="G86" s="113">
        <f t="shared" si="1"/>
        <v>0.40828402366863903</v>
      </c>
      <c r="H86" s="108"/>
    </row>
    <row r="87" spans="1:8" x14ac:dyDescent="0.25">
      <c r="A87" s="31">
        <v>422</v>
      </c>
      <c r="B87" s="36" t="s">
        <v>9</v>
      </c>
      <c r="C87" s="53" t="s">
        <v>10</v>
      </c>
      <c r="D87" s="33" t="str">
        <f>'[1]DC by %age'!A88</f>
        <v>Paia Elementary School - 422</v>
      </c>
      <c r="E87" s="85">
        <v>152</v>
      </c>
      <c r="F87" s="89">
        <v>374</v>
      </c>
      <c r="G87" s="92">
        <f t="shared" si="1"/>
        <v>0.40641711229946526</v>
      </c>
      <c r="H87" s="30"/>
    </row>
    <row r="88" spans="1:8" s="21" customFormat="1" x14ac:dyDescent="0.25">
      <c r="A88" s="109">
        <v>402</v>
      </c>
      <c r="B88" s="66" t="s">
        <v>9</v>
      </c>
      <c r="C88" s="117" t="s">
        <v>10</v>
      </c>
      <c r="D88" s="114" t="str">
        <f>'[1]DC by %age'!A89</f>
        <v>Hana High &amp; Elementary School - 402</v>
      </c>
      <c r="E88" s="115">
        <v>145</v>
      </c>
      <c r="F88" s="116">
        <v>359</v>
      </c>
      <c r="G88" s="113">
        <f t="shared" si="1"/>
        <v>0.40389972144846797</v>
      </c>
      <c r="H88" s="108"/>
    </row>
    <row r="89" spans="1:8" s="21" customFormat="1" x14ac:dyDescent="0.25">
      <c r="A89" s="31">
        <v>317</v>
      </c>
      <c r="B89" s="74" t="s">
        <v>9</v>
      </c>
      <c r="C89" s="75" t="s">
        <v>10</v>
      </c>
      <c r="D89" s="33" t="str">
        <f>'[1]DC by %age'!A90</f>
        <v>Keolu Elementary School - 317</v>
      </c>
      <c r="E89" s="85">
        <v>63</v>
      </c>
      <c r="F89" s="89">
        <v>156</v>
      </c>
      <c r="G89" s="92">
        <f t="shared" si="1"/>
        <v>0.40384615384615385</v>
      </c>
      <c r="H89" s="30"/>
    </row>
    <row r="90" spans="1:8" s="21" customFormat="1" x14ac:dyDescent="0.25">
      <c r="A90" s="31">
        <v>276</v>
      </c>
      <c r="B90" s="74" t="s">
        <v>9</v>
      </c>
      <c r="C90" s="75" t="s">
        <v>10</v>
      </c>
      <c r="D90" s="33" t="str">
        <f>'[1]DC by %age'!A91</f>
        <v>Honowai Elementary School - 276</v>
      </c>
      <c r="E90" s="85">
        <v>283</v>
      </c>
      <c r="F90" s="89">
        <v>706</v>
      </c>
      <c r="G90" s="92">
        <f t="shared" si="1"/>
        <v>0.40084985835694054</v>
      </c>
      <c r="H90" s="30"/>
    </row>
    <row r="91" spans="1:8" x14ac:dyDescent="0.25">
      <c r="A91" s="34">
        <v>314</v>
      </c>
      <c r="B91" s="26" t="s">
        <v>9</v>
      </c>
      <c r="C91" s="27" t="s">
        <v>10</v>
      </c>
      <c r="D91" s="35" t="str">
        <f>'[1]DC by %age'!A92</f>
        <v>Puohala Elementary School - 314</v>
      </c>
      <c r="E91" s="86">
        <v>121</v>
      </c>
      <c r="F91" s="90">
        <v>302</v>
      </c>
      <c r="G91" s="93">
        <f t="shared" si="1"/>
        <v>0.40066225165562913</v>
      </c>
      <c r="H91" s="30"/>
    </row>
    <row r="92" spans="1:8" ht="18.75" x14ac:dyDescent="0.3">
      <c r="A92" s="133" t="s">
        <v>12</v>
      </c>
      <c r="B92" s="133"/>
      <c r="C92" s="133"/>
      <c r="D92" s="133"/>
      <c r="E92" s="133"/>
      <c r="F92" s="133"/>
      <c r="G92" s="133"/>
      <c r="H92" s="133"/>
    </row>
    <row r="93" spans="1:8" ht="47.25" x14ac:dyDescent="0.25">
      <c r="A93" s="37" t="s">
        <v>1</v>
      </c>
      <c r="B93" s="37"/>
      <c r="C93" s="37"/>
      <c r="D93" s="37" t="s">
        <v>4</v>
      </c>
      <c r="E93" s="38" t="s">
        <v>5</v>
      </c>
      <c r="F93" s="38" t="s">
        <v>6</v>
      </c>
      <c r="G93" s="38" t="s">
        <v>7</v>
      </c>
      <c r="H93" s="38" t="s">
        <v>8</v>
      </c>
    </row>
    <row r="94" spans="1:8" x14ac:dyDescent="0.25">
      <c r="A94" s="62">
        <v>552</v>
      </c>
      <c r="B94" s="62"/>
      <c r="C94" s="62" t="s">
        <v>41</v>
      </c>
      <c r="D94" s="63" t="s">
        <v>42</v>
      </c>
      <c r="E94" s="64">
        <v>68</v>
      </c>
      <c r="F94" s="64">
        <v>86</v>
      </c>
      <c r="G94" s="65">
        <v>0.79069999999999996</v>
      </c>
      <c r="H94" s="64"/>
    </row>
    <row r="95" spans="1:8" s="21" customFormat="1" x14ac:dyDescent="0.25">
      <c r="A95" s="66">
        <v>549</v>
      </c>
      <c r="B95" s="66"/>
      <c r="C95" s="66" t="s">
        <v>36</v>
      </c>
      <c r="D95" s="67" t="s">
        <v>13</v>
      </c>
      <c r="E95" s="62">
        <v>37</v>
      </c>
      <c r="F95" s="66">
        <v>47</v>
      </c>
      <c r="G95" s="60">
        <v>0.78720000000000001</v>
      </c>
      <c r="H95" s="68"/>
    </row>
    <row r="96" spans="1:8" x14ac:dyDescent="0.25">
      <c r="A96" s="66">
        <v>275</v>
      </c>
      <c r="B96" s="66"/>
      <c r="C96" s="66" t="s">
        <v>14</v>
      </c>
      <c r="D96" s="67" t="s">
        <v>15</v>
      </c>
      <c r="E96" s="62">
        <v>598</v>
      </c>
      <c r="F96" s="66">
        <v>883</v>
      </c>
      <c r="G96" s="60">
        <v>0.71689999999999998</v>
      </c>
      <c r="H96" s="68"/>
    </row>
    <row r="97" spans="1:11" x14ac:dyDescent="0.25">
      <c r="A97" s="62">
        <v>398</v>
      </c>
      <c r="B97" s="62"/>
      <c r="C97" s="62" t="s">
        <v>39</v>
      </c>
      <c r="D97" s="63" t="s">
        <v>40</v>
      </c>
      <c r="E97" s="64">
        <v>128</v>
      </c>
      <c r="F97" s="64">
        <v>181</v>
      </c>
      <c r="G97" s="65">
        <v>0.70720000000000005</v>
      </c>
      <c r="H97" s="64"/>
    </row>
    <row r="98" spans="1:11" s="21" customFormat="1" ht="15.75" x14ac:dyDescent="0.25">
      <c r="A98" s="70">
        <v>557</v>
      </c>
      <c r="B98" s="70"/>
      <c r="C98" s="70" t="s">
        <v>46</v>
      </c>
      <c r="D98" s="73" t="s">
        <v>45</v>
      </c>
      <c r="E98" s="71">
        <v>130</v>
      </c>
      <c r="F98" s="71">
        <v>195</v>
      </c>
      <c r="G98" s="113">
        <v>0.66669999999999996</v>
      </c>
      <c r="H98" s="72"/>
    </row>
    <row r="99" spans="1:11" s="21" customFormat="1" x14ac:dyDescent="0.25">
      <c r="A99" s="62">
        <v>411</v>
      </c>
      <c r="B99" s="62"/>
      <c r="C99" s="62" t="s">
        <v>21</v>
      </c>
      <c r="D99" s="63" t="s">
        <v>22</v>
      </c>
      <c r="E99" s="64">
        <v>219</v>
      </c>
      <c r="F99" s="64">
        <v>329</v>
      </c>
      <c r="G99" s="65">
        <v>0.66569999999999996</v>
      </c>
      <c r="H99" s="64"/>
    </row>
    <row r="100" spans="1:11" x14ac:dyDescent="0.25">
      <c r="A100" s="66">
        <v>556</v>
      </c>
      <c r="B100" s="66"/>
      <c r="C100" s="66" t="s">
        <v>43</v>
      </c>
      <c r="D100" s="67" t="s">
        <v>44</v>
      </c>
      <c r="E100" s="62">
        <v>33</v>
      </c>
      <c r="F100" s="66">
        <v>51</v>
      </c>
      <c r="G100" s="60">
        <v>0.64710000000000001</v>
      </c>
      <c r="H100" s="68"/>
    </row>
    <row r="101" spans="1:11" s="21" customFormat="1" x14ac:dyDescent="0.25">
      <c r="A101" s="66">
        <v>377</v>
      </c>
      <c r="B101" s="66"/>
      <c r="C101" s="66" t="s">
        <v>25</v>
      </c>
      <c r="D101" s="67" t="s">
        <v>26</v>
      </c>
      <c r="E101" s="62">
        <v>160</v>
      </c>
      <c r="F101" s="66">
        <v>248</v>
      </c>
      <c r="G101" s="60">
        <v>0.6452</v>
      </c>
      <c r="H101" s="68"/>
    </row>
    <row r="102" spans="1:11" x14ac:dyDescent="0.25">
      <c r="A102" s="127" t="s">
        <v>16</v>
      </c>
      <c r="B102" s="127"/>
      <c r="C102" s="127"/>
      <c r="D102" s="127"/>
      <c r="E102" s="127"/>
      <c r="F102" s="127"/>
      <c r="G102" s="127"/>
      <c r="H102" s="127"/>
      <c r="K102" s="2"/>
    </row>
    <row r="103" spans="1:11" x14ac:dyDescent="0.25">
      <c r="A103" s="58">
        <v>396</v>
      </c>
      <c r="B103" s="58"/>
      <c r="C103" s="58" t="s">
        <v>19</v>
      </c>
      <c r="D103" s="59" t="s">
        <v>20</v>
      </c>
      <c r="E103" s="77">
        <v>230</v>
      </c>
      <c r="F103" s="58">
        <v>371</v>
      </c>
      <c r="G103" s="60">
        <v>0.61990000000000001</v>
      </c>
      <c r="H103" s="61"/>
    </row>
    <row r="104" spans="1:11" x14ac:dyDescent="0.25">
      <c r="A104" s="40">
        <v>562</v>
      </c>
      <c r="B104" s="40"/>
      <c r="C104" s="40" t="s">
        <v>17</v>
      </c>
      <c r="D104" s="69" t="s">
        <v>18</v>
      </c>
      <c r="E104" s="78">
        <v>123</v>
      </c>
      <c r="F104" s="40">
        <v>206</v>
      </c>
      <c r="G104" s="39">
        <v>0.59709999999999996</v>
      </c>
      <c r="H104" s="41"/>
    </row>
    <row r="105" spans="1:11" x14ac:dyDescent="0.25">
      <c r="A105" s="58">
        <v>561</v>
      </c>
      <c r="B105" s="58"/>
      <c r="C105" s="58" t="s">
        <v>23</v>
      </c>
      <c r="D105" s="59" t="s">
        <v>24</v>
      </c>
      <c r="E105" s="77">
        <v>338</v>
      </c>
      <c r="F105" s="58">
        <v>645</v>
      </c>
      <c r="G105" s="60">
        <v>0.52400000000000002</v>
      </c>
      <c r="H105" s="61"/>
    </row>
    <row r="106" spans="1:11" s="21" customFormat="1" x14ac:dyDescent="0.25">
      <c r="A106" s="40">
        <v>563</v>
      </c>
      <c r="B106" s="40"/>
      <c r="C106" s="40" t="s">
        <v>27</v>
      </c>
      <c r="D106" s="69" t="s">
        <v>37</v>
      </c>
      <c r="E106" s="78">
        <v>175</v>
      </c>
      <c r="F106" s="40">
        <v>388</v>
      </c>
      <c r="G106" s="39">
        <v>0.44529999999999997</v>
      </c>
      <c r="H106" s="41"/>
    </row>
    <row r="107" spans="1:11" s="2" customFormat="1" x14ac:dyDescent="0.25">
      <c r="A107" s="45">
        <v>545</v>
      </c>
      <c r="B107" s="45"/>
      <c r="C107" s="45" t="s">
        <v>30</v>
      </c>
      <c r="D107" s="46" t="s">
        <v>31</v>
      </c>
      <c r="E107" s="79">
        <v>275</v>
      </c>
      <c r="F107" s="45">
        <v>624</v>
      </c>
      <c r="G107" s="44">
        <v>0.44069999999999998</v>
      </c>
      <c r="H107" s="47"/>
    </row>
    <row r="108" spans="1:11" s="2" customFormat="1" x14ac:dyDescent="0.25">
      <c r="A108" s="45">
        <v>394</v>
      </c>
      <c r="B108" s="45"/>
      <c r="C108" s="45" t="s">
        <v>47</v>
      </c>
      <c r="D108" s="46" t="s">
        <v>48</v>
      </c>
      <c r="E108" s="79">
        <v>103</v>
      </c>
      <c r="F108" s="45">
        <v>258</v>
      </c>
      <c r="G108" s="44">
        <v>0.40310000000000001</v>
      </c>
      <c r="H108" s="47"/>
    </row>
    <row r="109" spans="1:11" s="2" customFormat="1" ht="8.1" customHeight="1" x14ac:dyDescent="0.25">
      <c r="A109" s="16"/>
      <c r="B109" s="17"/>
      <c r="C109" s="17"/>
      <c r="D109" s="18"/>
      <c r="E109" s="80"/>
      <c r="F109" s="17"/>
      <c r="G109" s="19"/>
      <c r="H109" s="20"/>
    </row>
    <row r="110" spans="1:11" s="2" customFormat="1" x14ac:dyDescent="0.25">
      <c r="A110" s="134" t="s">
        <v>38</v>
      </c>
      <c r="B110" s="135"/>
      <c r="C110" s="135"/>
      <c r="D110" s="135"/>
      <c r="E110" s="135"/>
      <c r="F110" s="135"/>
      <c r="G110" s="135"/>
      <c r="H110" s="136"/>
    </row>
    <row r="111" spans="1:11" s="2" customFormat="1" ht="8.1" customHeight="1" x14ac:dyDescent="0.25">
      <c r="A111" s="11"/>
      <c r="B111" s="12"/>
      <c r="C111" s="12"/>
      <c r="D111" s="13"/>
      <c r="E111" s="81"/>
      <c r="F111" s="12"/>
      <c r="G111" s="14"/>
      <c r="H111" s="15"/>
    </row>
    <row r="112" spans="1:11" s="2" customFormat="1" ht="19.5" customHeight="1" x14ac:dyDescent="0.3">
      <c r="A112" s="118" t="s">
        <v>34</v>
      </c>
      <c r="B112" s="119"/>
      <c r="C112" s="119"/>
      <c r="D112" s="119"/>
      <c r="E112" s="119"/>
      <c r="F112" s="119"/>
      <c r="G112" s="119"/>
      <c r="H112" s="120"/>
      <c r="K112" s="10"/>
    </row>
    <row r="113" spans="1:10" ht="15" customHeight="1" x14ac:dyDescent="0.25">
      <c r="A113" s="121" t="s">
        <v>35</v>
      </c>
      <c r="B113" s="122"/>
      <c r="C113" s="122"/>
      <c r="D113" s="122"/>
      <c r="E113" s="122"/>
      <c r="F113" s="122"/>
      <c r="G113" s="122"/>
      <c r="H113" s="123"/>
      <c r="J113" s="2"/>
    </row>
    <row r="114" spans="1:10" ht="15" customHeight="1" thickBot="1" x14ac:dyDescent="0.3">
      <c r="A114" s="124"/>
      <c r="B114" s="125"/>
      <c r="C114" s="125"/>
      <c r="D114" s="125"/>
      <c r="E114" s="125"/>
      <c r="F114" s="125"/>
      <c r="G114" s="125"/>
      <c r="H114" s="126"/>
    </row>
  </sheetData>
  <sortState ref="A36:H95">
    <sortCondition descending="1" ref="H36:H95"/>
  </sortState>
  <mergeCells count="9">
    <mergeCell ref="A112:H112"/>
    <mergeCell ref="A113:H114"/>
    <mergeCell ref="A102:H102"/>
    <mergeCell ref="A1:H1"/>
    <mergeCell ref="A2:H2"/>
    <mergeCell ref="A4:H4"/>
    <mergeCell ref="A92:H92"/>
    <mergeCell ref="A28:H28"/>
    <mergeCell ref="A110:H110"/>
  </mergeCells>
  <pageMargins left="0.7" right="0.7" top="0.75" bottom="0.75" header="0.3" footer="0.3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tabSelected="1" workbookViewId="0">
      <selection sqref="A1:H1"/>
    </sheetView>
  </sheetViews>
  <sheetFormatPr defaultRowHeight="15" x14ac:dyDescent="0.25"/>
  <cols>
    <col min="1" max="1" width="10.85546875" customWidth="1"/>
    <col min="2" max="2" width="11.28515625" customWidth="1"/>
    <col min="3" max="3" width="13.85546875" customWidth="1"/>
    <col min="4" max="4" width="34.85546875" customWidth="1"/>
    <col min="5" max="5" width="10.85546875" customWidth="1"/>
    <col min="6" max="6" width="13.7109375" customWidth="1"/>
    <col min="7" max="7" width="12.28515625" customWidth="1"/>
    <col min="8" max="8" width="25.85546875" customWidth="1"/>
  </cols>
  <sheetData>
    <row r="1" spans="1:13" ht="23.25" x14ac:dyDescent="0.35">
      <c r="A1" s="128" t="s">
        <v>77</v>
      </c>
      <c r="B1" s="128"/>
      <c r="C1" s="128"/>
      <c r="D1" s="128"/>
      <c r="E1" s="128"/>
      <c r="F1" s="128"/>
      <c r="G1" s="128"/>
      <c r="H1" s="128"/>
    </row>
    <row r="2" spans="1:13" ht="15.75" x14ac:dyDescent="0.25">
      <c r="A2" s="137" t="s">
        <v>76</v>
      </c>
      <c r="B2" s="137"/>
      <c r="C2" s="137"/>
      <c r="D2" s="137"/>
      <c r="E2" s="137"/>
      <c r="F2" s="137"/>
      <c r="G2" s="137"/>
      <c r="H2" s="137"/>
    </row>
    <row r="3" spans="1:13" ht="15.75" x14ac:dyDescent="0.25">
      <c r="A3" s="3"/>
      <c r="B3" s="3"/>
      <c r="C3" s="3"/>
      <c r="D3" s="3"/>
      <c r="E3" s="3"/>
      <c r="F3" s="3"/>
      <c r="G3" s="3"/>
      <c r="H3" s="3"/>
    </row>
    <row r="4" spans="1:13" ht="15.75" thickBot="1" x14ac:dyDescent="0.3">
      <c r="A4" s="4"/>
      <c r="B4" s="4"/>
      <c r="C4" s="4"/>
      <c r="D4" s="4"/>
      <c r="E4" s="4"/>
      <c r="F4" s="4"/>
      <c r="G4" s="4"/>
      <c r="H4" s="4"/>
    </row>
    <row r="5" spans="1:13" ht="19.5" thickBot="1" x14ac:dyDescent="0.35">
      <c r="A5" s="138" t="s">
        <v>0</v>
      </c>
      <c r="B5" s="139"/>
      <c r="C5" s="139"/>
      <c r="D5" s="139"/>
      <c r="E5" s="139"/>
      <c r="F5" s="139"/>
      <c r="G5" s="139"/>
      <c r="H5" s="140"/>
    </row>
    <row r="6" spans="1:13" ht="31.5" x14ac:dyDescent="0.25">
      <c r="A6" s="48" t="s">
        <v>1</v>
      </c>
      <c r="B6" s="49" t="s">
        <v>2</v>
      </c>
      <c r="C6" s="50" t="s">
        <v>3</v>
      </c>
      <c r="D6" s="49" t="s">
        <v>4</v>
      </c>
      <c r="E6" s="49" t="s">
        <v>5</v>
      </c>
      <c r="F6" s="50" t="s">
        <v>6</v>
      </c>
      <c r="G6" s="50" t="s">
        <v>7</v>
      </c>
      <c r="H6" s="51" t="s">
        <v>8</v>
      </c>
      <c r="K6" s="2"/>
    </row>
    <row r="7" spans="1:13" x14ac:dyDescent="0.25">
      <c r="A7" s="34">
        <v>268</v>
      </c>
      <c r="B7" s="27" t="s">
        <v>9</v>
      </c>
      <c r="C7" s="27" t="s">
        <v>10</v>
      </c>
      <c r="D7" s="33" t="str">
        <f>'[1]DC by %age'!A93</f>
        <v>Lehua Elementary School - 268</v>
      </c>
      <c r="E7" s="89">
        <v>109</v>
      </c>
      <c r="F7" s="89">
        <v>274</v>
      </c>
      <c r="G7" s="93">
        <f t="shared" ref="G7:G51" si="0">(E7/F7)</f>
        <v>0.3978102189781022</v>
      </c>
      <c r="H7" s="52"/>
    </row>
    <row r="8" spans="1:13" x14ac:dyDescent="0.25">
      <c r="A8" s="34">
        <v>115</v>
      </c>
      <c r="B8" s="27" t="s">
        <v>9</v>
      </c>
      <c r="C8" s="27" t="s">
        <v>10</v>
      </c>
      <c r="D8" s="35" t="str">
        <f>'[1]DC by %age'!A94</f>
        <v>Kaimuki High School - 115</v>
      </c>
      <c r="E8" s="90">
        <v>283</v>
      </c>
      <c r="F8" s="90">
        <v>712</v>
      </c>
      <c r="G8" s="93">
        <f t="shared" si="0"/>
        <v>0.39747191011235955</v>
      </c>
      <c r="H8" s="52"/>
    </row>
    <row r="9" spans="1:13" x14ac:dyDescent="0.25">
      <c r="A9" s="34">
        <v>111</v>
      </c>
      <c r="B9" s="27" t="s">
        <v>9</v>
      </c>
      <c r="C9" s="27" t="s">
        <v>10</v>
      </c>
      <c r="D9" s="35" t="s">
        <v>75</v>
      </c>
      <c r="E9" s="90">
        <v>156</v>
      </c>
      <c r="F9" s="90">
        <v>402</v>
      </c>
      <c r="G9" s="93">
        <f t="shared" si="0"/>
        <v>0.38805970149253732</v>
      </c>
      <c r="H9" s="52"/>
    </row>
    <row r="10" spans="1:13" x14ac:dyDescent="0.25">
      <c r="A10" s="34">
        <v>269</v>
      </c>
      <c r="B10" s="27" t="s">
        <v>9</v>
      </c>
      <c r="C10" s="27" t="s">
        <v>10</v>
      </c>
      <c r="D10" s="33" t="str">
        <f>'[1]DC by %age'!A96</f>
        <v>Pohakea Elementary School - 269</v>
      </c>
      <c r="E10" s="89">
        <v>214</v>
      </c>
      <c r="F10" s="89">
        <v>559</v>
      </c>
      <c r="G10" s="93">
        <f t="shared" si="0"/>
        <v>0.38282647584973167</v>
      </c>
      <c r="H10" s="52"/>
      <c r="M10" s="2"/>
    </row>
    <row r="11" spans="1:13" x14ac:dyDescent="0.25">
      <c r="A11" s="34">
        <v>390</v>
      </c>
      <c r="B11" s="27" t="s">
        <v>9</v>
      </c>
      <c r="C11" s="27" t="s">
        <v>10</v>
      </c>
      <c r="D11" s="33" t="str">
        <f>'[1]DC by %age'!A97</f>
        <v>Kealakehe Intermediate School - 390</v>
      </c>
      <c r="E11" s="89">
        <v>285</v>
      </c>
      <c r="F11" s="89">
        <v>746</v>
      </c>
      <c r="G11" s="93">
        <f t="shared" si="0"/>
        <v>0.38203753351206432</v>
      </c>
      <c r="H11" s="52"/>
    </row>
    <row r="12" spans="1:13" x14ac:dyDescent="0.25">
      <c r="A12" s="34">
        <v>230</v>
      </c>
      <c r="B12" s="27" t="s">
        <v>9</v>
      </c>
      <c r="C12" s="27" t="s">
        <v>10</v>
      </c>
      <c r="D12" s="35" t="str">
        <f>'[1]DC by %age'!A98</f>
        <v>Wahiawa Middle School - 230</v>
      </c>
      <c r="E12" s="90">
        <v>325</v>
      </c>
      <c r="F12" s="90">
        <v>851</v>
      </c>
      <c r="G12" s="93">
        <f t="shared" si="0"/>
        <v>0.38190364277320799</v>
      </c>
      <c r="H12" s="52"/>
    </row>
    <row r="13" spans="1:13" x14ac:dyDescent="0.25">
      <c r="A13" s="34">
        <v>454</v>
      </c>
      <c r="B13" s="27" t="s">
        <v>9</v>
      </c>
      <c r="C13" s="27" t="s">
        <v>10</v>
      </c>
      <c r="D13" s="35" t="str">
        <f>'[1]DC by %age'!A99</f>
        <v>Kapaa Elementary School - 454</v>
      </c>
      <c r="E13" s="90">
        <v>361</v>
      </c>
      <c r="F13" s="90">
        <v>947</v>
      </c>
      <c r="G13" s="93">
        <f t="shared" si="0"/>
        <v>0.3812038014783527</v>
      </c>
      <c r="H13" s="52"/>
    </row>
    <row r="14" spans="1:13" x14ac:dyDescent="0.25">
      <c r="A14" s="34">
        <v>360</v>
      </c>
      <c r="B14" s="27" t="s">
        <v>9</v>
      </c>
      <c r="C14" s="27" t="s">
        <v>10</v>
      </c>
      <c r="D14" s="33" t="str">
        <f>'[1]DC by %age'!A100</f>
        <v>Honokaa High &amp; Intermediate Sc - 360</v>
      </c>
      <c r="E14" s="89">
        <v>246</v>
      </c>
      <c r="F14" s="89">
        <v>658</v>
      </c>
      <c r="G14" s="93">
        <f t="shared" si="0"/>
        <v>0.37386018237082069</v>
      </c>
      <c r="H14" s="52"/>
    </row>
    <row r="15" spans="1:13" ht="15" customHeight="1" x14ac:dyDescent="0.25">
      <c r="A15" s="34">
        <v>101</v>
      </c>
      <c r="B15" s="27" t="s">
        <v>9</v>
      </c>
      <c r="C15" s="27" t="s">
        <v>10</v>
      </c>
      <c r="D15" s="35" t="str">
        <f>'[1]DC by %age'!A101</f>
        <v>Ala Wai Elementary School - 101</v>
      </c>
      <c r="E15" s="90">
        <v>141</v>
      </c>
      <c r="F15" s="90">
        <v>381</v>
      </c>
      <c r="G15" s="93">
        <f t="shared" si="0"/>
        <v>0.37007874015748032</v>
      </c>
      <c r="H15" s="52"/>
    </row>
    <row r="16" spans="1:13" ht="15" customHeight="1" x14ac:dyDescent="0.25">
      <c r="A16" s="34">
        <v>122</v>
      </c>
      <c r="B16" s="27" t="s">
        <v>9</v>
      </c>
      <c r="C16" s="27" t="s">
        <v>10</v>
      </c>
      <c r="D16" s="33" t="str">
        <f>'[1]DC by %age'!A102</f>
        <v>Kalihi Uka Elementary School - 122</v>
      </c>
      <c r="E16" s="89">
        <v>88</v>
      </c>
      <c r="F16" s="89">
        <v>239</v>
      </c>
      <c r="G16" s="93">
        <f t="shared" si="0"/>
        <v>0.3682008368200837</v>
      </c>
      <c r="H16" s="52"/>
    </row>
    <row r="17" spans="1:8" x14ac:dyDescent="0.25">
      <c r="A17" s="34">
        <v>416</v>
      </c>
      <c r="B17" s="27" t="s">
        <v>9</v>
      </c>
      <c r="C17" s="27" t="s">
        <v>10</v>
      </c>
      <c r="D17" s="33" t="str">
        <f>'[1]DC by %age'!A103</f>
        <v>Lihikai Elementary School - 416</v>
      </c>
      <c r="E17" s="94">
        <v>330</v>
      </c>
      <c r="F17" s="94">
        <v>897</v>
      </c>
      <c r="G17" s="93">
        <f t="shared" si="0"/>
        <v>0.36789297658862874</v>
      </c>
      <c r="H17" s="52"/>
    </row>
    <row r="18" spans="1:8" ht="15" customHeight="1" x14ac:dyDescent="0.25">
      <c r="A18" s="34">
        <v>393</v>
      </c>
      <c r="B18" s="27" t="s">
        <v>9</v>
      </c>
      <c r="C18" s="27" t="s">
        <v>10</v>
      </c>
      <c r="D18" s="33" t="str">
        <f>'[1]DC by %age'!A104</f>
        <v>Waikoloa Elem. &amp; Middle School - 393</v>
      </c>
      <c r="E18" s="89">
        <v>297</v>
      </c>
      <c r="F18" s="89">
        <v>810</v>
      </c>
      <c r="G18" s="93">
        <f t="shared" si="0"/>
        <v>0.36666666666666664</v>
      </c>
      <c r="H18" s="52"/>
    </row>
    <row r="19" spans="1:8" x14ac:dyDescent="0.25">
      <c r="A19" s="34">
        <v>135</v>
      </c>
      <c r="B19" s="27" t="s">
        <v>9</v>
      </c>
      <c r="C19" s="27" t="s">
        <v>10</v>
      </c>
      <c r="D19" s="35" t="str">
        <f>'[1]DC by %age'!A105</f>
        <v>Lunalilo Elementary School - 135</v>
      </c>
      <c r="E19" s="90">
        <v>151</v>
      </c>
      <c r="F19" s="90">
        <v>413</v>
      </c>
      <c r="G19" s="93">
        <f t="shared" si="0"/>
        <v>0.36561743341404357</v>
      </c>
      <c r="H19" s="52"/>
    </row>
    <row r="20" spans="1:8" x14ac:dyDescent="0.25">
      <c r="A20" s="34">
        <v>304</v>
      </c>
      <c r="B20" s="27" t="s">
        <v>9</v>
      </c>
      <c r="C20" s="27" t="s">
        <v>10</v>
      </c>
      <c r="D20" s="35" t="str">
        <f>'[1]DC by %age'!A106</f>
        <v>Heeia Elementary School - 304</v>
      </c>
      <c r="E20" s="90">
        <v>163</v>
      </c>
      <c r="F20" s="90">
        <v>448</v>
      </c>
      <c r="G20" s="93">
        <f t="shared" si="0"/>
        <v>0.3638392857142857</v>
      </c>
      <c r="H20" s="52"/>
    </row>
    <row r="21" spans="1:8" x14ac:dyDescent="0.25">
      <c r="A21" s="34">
        <v>129</v>
      </c>
      <c r="B21" s="27" t="s">
        <v>9</v>
      </c>
      <c r="C21" s="27" t="s">
        <v>10</v>
      </c>
      <c r="D21" s="33" t="str">
        <f>'[1]DC by %age'!A107</f>
        <v>Lanakila Elementary School - 129</v>
      </c>
      <c r="E21" s="89">
        <v>145</v>
      </c>
      <c r="F21" s="89">
        <v>402</v>
      </c>
      <c r="G21" s="93">
        <f t="shared" si="0"/>
        <v>0.36069651741293535</v>
      </c>
      <c r="H21" s="52"/>
    </row>
    <row r="22" spans="1:8" x14ac:dyDescent="0.25">
      <c r="A22" s="34">
        <v>385</v>
      </c>
      <c r="B22" s="27" t="s">
        <v>9</v>
      </c>
      <c r="C22" s="27" t="s">
        <v>10</v>
      </c>
      <c r="D22" s="35" t="str">
        <f>'[1]DC by %age'!A108</f>
        <v>Waiakea Intermediate School - 385</v>
      </c>
      <c r="E22" s="90">
        <v>300</v>
      </c>
      <c r="F22" s="90">
        <v>850</v>
      </c>
      <c r="G22" s="93">
        <f t="shared" si="0"/>
        <v>0.35294117647058826</v>
      </c>
      <c r="H22" s="52"/>
    </row>
    <row r="23" spans="1:8" x14ac:dyDescent="0.25">
      <c r="A23" s="34">
        <v>106</v>
      </c>
      <c r="B23" s="27" t="s">
        <v>9</v>
      </c>
      <c r="C23" s="27" t="s">
        <v>10</v>
      </c>
      <c r="D23" s="33" t="str">
        <f>'[1]DC by %age'!A109</f>
        <v>Farrington High School - 106</v>
      </c>
      <c r="E23" s="89">
        <v>801</v>
      </c>
      <c r="F23" s="89">
        <v>2300</v>
      </c>
      <c r="G23" s="93">
        <f t="shared" si="0"/>
        <v>0.3482608695652174</v>
      </c>
      <c r="H23" s="52"/>
    </row>
    <row r="24" spans="1:8" x14ac:dyDescent="0.25">
      <c r="A24" s="34">
        <v>417</v>
      </c>
      <c r="B24" s="27" t="s">
        <v>9</v>
      </c>
      <c r="C24" s="27" t="s">
        <v>10</v>
      </c>
      <c r="D24" s="33" t="str">
        <f>'[1]DC by %age'!A110</f>
        <v>Makawao Elementary School - 417</v>
      </c>
      <c r="E24" s="89">
        <v>190</v>
      </c>
      <c r="F24" s="89">
        <v>548</v>
      </c>
      <c r="G24" s="93">
        <f t="shared" si="0"/>
        <v>0.34671532846715331</v>
      </c>
      <c r="H24" s="52"/>
    </row>
    <row r="25" spans="1:8" x14ac:dyDescent="0.25">
      <c r="A25" s="34">
        <v>424</v>
      </c>
      <c r="B25" s="27" t="s">
        <v>9</v>
      </c>
      <c r="C25" s="27" t="s">
        <v>10</v>
      </c>
      <c r="D25" s="35" t="str">
        <f>'[1]DC by %age'!A111</f>
        <v>Waihee Elementary School - 424</v>
      </c>
      <c r="E25" s="90">
        <v>260</v>
      </c>
      <c r="F25" s="90">
        <v>754</v>
      </c>
      <c r="G25" s="93">
        <f t="shared" si="0"/>
        <v>0.34482758620689657</v>
      </c>
      <c r="H25" s="52"/>
    </row>
    <row r="26" spans="1:8" x14ac:dyDescent="0.25">
      <c r="A26" s="34">
        <v>118</v>
      </c>
      <c r="B26" s="27" t="s">
        <v>9</v>
      </c>
      <c r="C26" s="27" t="s">
        <v>10</v>
      </c>
      <c r="D26" s="35" t="str">
        <f>'[1]DC by %age'!A112</f>
        <v>Kalakaua Middle School - 118</v>
      </c>
      <c r="E26" s="90">
        <v>356</v>
      </c>
      <c r="F26" s="90">
        <v>1033</v>
      </c>
      <c r="G26" s="93">
        <f t="shared" si="0"/>
        <v>0.34462729912875123</v>
      </c>
      <c r="H26" s="52"/>
    </row>
    <row r="27" spans="1:8" x14ac:dyDescent="0.25">
      <c r="A27" s="34">
        <v>401</v>
      </c>
      <c r="B27" s="53" t="s">
        <v>9</v>
      </c>
      <c r="C27" s="53" t="s">
        <v>10</v>
      </c>
      <c r="D27" s="33" t="str">
        <f>'[1]DC by %age'!A113</f>
        <v>Haiku Elementary School - 401</v>
      </c>
      <c r="E27" s="89">
        <v>165</v>
      </c>
      <c r="F27" s="89">
        <v>484</v>
      </c>
      <c r="G27" s="93">
        <f t="shared" si="0"/>
        <v>0.34090909090909088</v>
      </c>
      <c r="H27" s="54"/>
    </row>
    <row r="28" spans="1:8" x14ac:dyDescent="0.25">
      <c r="A28" s="34">
        <v>233</v>
      </c>
      <c r="B28" s="27" t="s">
        <v>9</v>
      </c>
      <c r="C28" s="27" t="s">
        <v>10</v>
      </c>
      <c r="D28" s="33" t="str">
        <f>'[1]DC by %age'!A114</f>
        <v>Waimalu Elementary School - 233</v>
      </c>
      <c r="E28" s="89">
        <v>146</v>
      </c>
      <c r="F28" s="89">
        <v>429</v>
      </c>
      <c r="G28" s="93">
        <f t="shared" si="0"/>
        <v>0.34032634032634035</v>
      </c>
      <c r="H28" s="52"/>
    </row>
    <row r="29" spans="1:8" x14ac:dyDescent="0.25">
      <c r="A29" s="34">
        <v>366</v>
      </c>
      <c r="B29" s="27" t="s">
        <v>9</v>
      </c>
      <c r="C29" s="27" t="s">
        <v>10</v>
      </c>
      <c r="D29" s="33" t="str">
        <f>'[1]DC by %age'!A115</f>
        <v>Kohala Middle School - 366</v>
      </c>
      <c r="E29" s="89">
        <v>59</v>
      </c>
      <c r="F29" s="89">
        <v>175</v>
      </c>
      <c r="G29" s="93">
        <f t="shared" si="0"/>
        <v>0.33714285714285713</v>
      </c>
      <c r="H29" s="52"/>
    </row>
    <row r="30" spans="1:8" x14ac:dyDescent="0.25">
      <c r="A30" s="34">
        <v>281</v>
      </c>
      <c r="B30" s="27" t="s">
        <v>9</v>
      </c>
      <c r="C30" s="27" t="s">
        <v>10</v>
      </c>
      <c r="D30" s="35" t="str">
        <f>'[1]DC by %age'!A116</f>
        <v>Kaimiloa Elementary School - 281</v>
      </c>
      <c r="E30" s="90">
        <v>228</v>
      </c>
      <c r="F30" s="90">
        <v>681</v>
      </c>
      <c r="G30" s="93">
        <f t="shared" si="0"/>
        <v>0.33480176211453744</v>
      </c>
      <c r="H30" s="52"/>
    </row>
    <row r="31" spans="1:8" x14ac:dyDescent="0.25">
      <c r="A31" s="34">
        <v>464</v>
      </c>
      <c r="B31" s="27" t="s">
        <v>9</v>
      </c>
      <c r="C31" s="27" t="s">
        <v>10</v>
      </c>
      <c r="D31" s="33" t="str">
        <f>'[1]DC by %age'!A117</f>
        <v>Waimea Canyon Middle - 464</v>
      </c>
      <c r="E31" s="89">
        <v>138</v>
      </c>
      <c r="F31" s="89">
        <v>413</v>
      </c>
      <c r="G31" s="93">
        <f t="shared" si="0"/>
        <v>0.33414043583535108</v>
      </c>
      <c r="H31" s="52"/>
    </row>
    <row r="32" spans="1:8" x14ac:dyDescent="0.25">
      <c r="A32" s="34">
        <v>426</v>
      </c>
      <c r="B32" s="27" t="s">
        <v>9</v>
      </c>
      <c r="C32" s="27" t="s">
        <v>10</v>
      </c>
      <c r="D32" s="35" t="str">
        <f>'[1]DC by %age'!A118</f>
        <v>Pukalani Elementary School - 426</v>
      </c>
      <c r="E32" s="90">
        <v>142</v>
      </c>
      <c r="F32" s="90">
        <v>433</v>
      </c>
      <c r="G32" s="93">
        <f t="shared" si="0"/>
        <v>0.32794457274826788</v>
      </c>
      <c r="H32" s="52"/>
    </row>
    <row r="33" spans="1:8" x14ac:dyDescent="0.25">
      <c r="A33" s="34">
        <v>212</v>
      </c>
      <c r="B33" s="27" t="s">
        <v>9</v>
      </c>
      <c r="C33" s="27" t="s">
        <v>10</v>
      </c>
      <c r="D33" s="35" t="str">
        <f>'[1]DC by %age'!A119</f>
        <v>Kipapa Elementary School - 212</v>
      </c>
      <c r="E33" s="90">
        <v>202</v>
      </c>
      <c r="F33" s="90">
        <v>619</v>
      </c>
      <c r="G33" s="93">
        <f t="shared" si="0"/>
        <v>0.32633279483037159</v>
      </c>
      <c r="H33" s="52"/>
    </row>
    <row r="34" spans="1:8" x14ac:dyDescent="0.25">
      <c r="A34" s="34">
        <v>253</v>
      </c>
      <c r="B34" s="27" t="s">
        <v>9</v>
      </c>
      <c r="C34" s="27" t="s">
        <v>10</v>
      </c>
      <c r="D34" s="33" t="str">
        <f>'[1]DC by %age'!A120</f>
        <v>Ewa Elementary School - 253</v>
      </c>
      <c r="E34" s="89">
        <v>360</v>
      </c>
      <c r="F34" s="89">
        <v>1112</v>
      </c>
      <c r="G34" s="93">
        <f t="shared" si="0"/>
        <v>0.32374100719424459</v>
      </c>
      <c r="H34" s="52"/>
    </row>
    <row r="35" spans="1:8" x14ac:dyDescent="0.25">
      <c r="A35" s="34">
        <v>331</v>
      </c>
      <c r="B35" s="27" t="s">
        <v>9</v>
      </c>
      <c r="C35" s="27" t="s">
        <v>10</v>
      </c>
      <c r="D35" s="33" t="str">
        <f>'[1]DC by %age'!A121</f>
        <v>Kahuku Elementary School - 331</v>
      </c>
      <c r="E35" s="89">
        <v>133</v>
      </c>
      <c r="F35" s="89">
        <v>412</v>
      </c>
      <c r="G35" s="93">
        <f t="shared" si="0"/>
        <v>0.32281553398058255</v>
      </c>
      <c r="H35" s="52"/>
    </row>
    <row r="36" spans="1:8" x14ac:dyDescent="0.25">
      <c r="A36" s="34">
        <v>143</v>
      </c>
      <c r="B36" s="27" t="s">
        <v>9</v>
      </c>
      <c r="C36" s="27" t="s">
        <v>10</v>
      </c>
      <c r="D36" s="35" t="str">
        <f>'[1]DC by %age'!A122</f>
        <v>Pauoa Elementary School - 143</v>
      </c>
      <c r="E36" s="90">
        <v>92</v>
      </c>
      <c r="F36" s="90">
        <v>285</v>
      </c>
      <c r="G36" s="93">
        <f t="shared" si="0"/>
        <v>0.32280701754385965</v>
      </c>
      <c r="H36" s="52"/>
    </row>
    <row r="37" spans="1:8" x14ac:dyDescent="0.25">
      <c r="A37" s="34">
        <v>451</v>
      </c>
      <c r="B37" s="53" t="s">
        <v>9</v>
      </c>
      <c r="C37" s="53" t="s">
        <v>10</v>
      </c>
      <c r="D37" s="35" t="str">
        <f>'[1]DC by %age'!A123</f>
        <v>Eleele Elementary School - 451</v>
      </c>
      <c r="E37" s="90">
        <v>163</v>
      </c>
      <c r="F37" s="90">
        <v>505</v>
      </c>
      <c r="G37" s="93">
        <f t="shared" si="0"/>
        <v>0.32277227722772278</v>
      </c>
      <c r="H37" s="54"/>
    </row>
    <row r="38" spans="1:8" x14ac:dyDescent="0.25">
      <c r="A38" s="34">
        <v>278</v>
      </c>
      <c r="B38" s="27" t="s">
        <v>9</v>
      </c>
      <c r="C38" s="27" t="s">
        <v>10</v>
      </c>
      <c r="D38" s="33" t="str">
        <f>'[1]DC by %age'!A124</f>
        <v>Waipahu Intermediate School - 278</v>
      </c>
      <c r="E38" s="89">
        <v>425</v>
      </c>
      <c r="F38" s="89">
        <v>1319</v>
      </c>
      <c r="G38" s="93">
        <f t="shared" si="0"/>
        <v>0.32221379833206976</v>
      </c>
      <c r="H38" s="52"/>
    </row>
    <row r="39" spans="1:8" x14ac:dyDescent="0.25">
      <c r="A39" s="34">
        <v>152</v>
      </c>
      <c r="B39" s="27" t="s">
        <v>9</v>
      </c>
      <c r="C39" s="27" t="s">
        <v>10</v>
      </c>
      <c r="D39" s="35" t="str">
        <f>'[1]DC by %age'!A125</f>
        <v>Washington Middle School - 152</v>
      </c>
      <c r="E39" s="90">
        <v>266</v>
      </c>
      <c r="F39" s="90">
        <v>826</v>
      </c>
      <c r="G39" s="93">
        <f t="shared" si="0"/>
        <v>0.32203389830508472</v>
      </c>
      <c r="H39" s="52"/>
    </row>
    <row r="40" spans="1:8" x14ac:dyDescent="0.25">
      <c r="A40" s="34">
        <v>460</v>
      </c>
      <c r="B40" s="27" t="s">
        <v>9</v>
      </c>
      <c r="C40" s="27" t="s">
        <v>10</v>
      </c>
      <c r="D40" s="35" t="str">
        <f>'[1]DC by %age'!A126</f>
        <v>Koloa Elementary School - 460</v>
      </c>
      <c r="E40" s="90">
        <v>130</v>
      </c>
      <c r="F40" s="90">
        <v>408</v>
      </c>
      <c r="G40" s="93">
        <f t="shared" si="0"/>
        <v>0.31862745098039214</v>
      </c>
      <c r="H40" s="52"/>
    </row>
    <row r="41" spans="1:8" x14ac:dyDescent="0.25">
      <c r="A41" s="34">
        <v>286</v>
      </c>
      <c r="B41" s="27" t="s">
        <v>9</v>
      </c>
      <c r="C41" s="27" t="s">
        <v>10</v>
      </c>
      <c r="D41" s="33" t="str">
        <f>'[1]DC by %age'!A127</f>
        <v>Mauka Lani Elementary School - 286</v>
      </c>
      <c r="E41" s="89">
        <v>208</v>
      </c>
      <c r="F41" s="89">
        <v>657</v>
      </c>
      <c r="G41" s="93">
        <f t="shared" si="0"/>
        <v>0.31659056316590561</v>
      </c>
      <c r="H41" s="52"/>
    </row>
    <row r="42" spans="1:8" x14ac:dyDescent="0.25">
      <c r="A42" s="34">
        <v>405</v>
      </c>
      <c r="B42" s="27" t="s">
        <v>9</v>
      </c>
      <c r="C42" s="27" t="s">
        <v>10</v>
      </c>
      <c r="D42" s="33" t="str">
        <f>'[1]DC by %age'!A128</f>
        <v>Kahului Elementary School - 405</v>
      </c>
      <c r="E42" s="89">
        <v>309</v>
      </c>
      <c r="F42" s="89">
        <v>982</v>
      </c>
      <c r="G42" s="93">
        <f t="shared" si="0"/>
        <v>0.31466395112016293</v>
      </c>
      <c r="H42" s="52"/>
    </row>
    <row r="43" spans="1:8" x14ac:dyDescent="0.25">
      <c r="A43" s="34">
        <v>412</v>
      </c>
      <c r="B43" s="27" t="s">
        <v>9</v>
      </c>
      <c r="C43" s="27" t="s">
        <v>10</v>
      </c>
      <c r="D43" s="35" t="str">
        <f>'[1]DC by %age'!A129</f>
        <v>Kula Elementary School - 412</v>
      </c>
      <c r="E43" s="90">
        <v>140</v>
      </c>
      <c r="F43" s="90">
        <v>445</v>
      </c>
      <c r="G43" s="93">
        <f t="shared" si="0"/>
        <v>0.3146067415730337</v>
      </c>
      <c r="H43" s="52"/>
    </row>
    <row r="44" spans="1:8" x14ac:dyDescent="0.25">
      <c r="A44" s="34">
        <v>210</v>
      </c>
      <c r="B44" s="53" t="s">
        <v>9</v>
      </c>
      <c r="C44" s="53" t="s">
        <v>10</v>
      </c>
      <c r="D44" s="33" t="str">
        <f>'[1]DC by %age'!A130</f>
        <v>Iliahi Elementary School - 210</v>
      </c>
      <c r="E44" s="89">
        <v>125</v>
      </c>
      <c r="F44" s="89">
        <v>398</v>
      </c>
      <c r="G44" s="93">
        <f t="shared" si="0"/>
        <v>0.314070351758794</v>
      </c>
      <c r="H44" s="54"/>
    </row>
    <row r="45" spans="1:8" x14ac:dyDescent="0.25">
      <c r="A45" s="34">
        <v>463</v>
      </c>
      <c r="B45" s="27" t="s">
        <v>9</v>
      </c>
      <c r="C45" s="27" t="s">
        <v>10</v>
      </c>
      <c r="D45" s="33" t="str">
        <f>'[1]DC by %age'!A131</f>
        <v>Wilcox Elementary School - 463</v>
      </c>
      <c r="E45" s="89">
        <v>259</v>
      </c>
      <c r="F45" s="89">
        <v>827</v>
      </c>
      <c r="G45" s="93">
        <f t="shared" si="0"/>
        <v>0.31318016928657799</v>
      </c>
      <c r="H45" s="52"/>
    </row>
    <row r="46" spans="1:8" x14ac:dyDescent="0.25">
      <c r="A46" s="34">
        <v>206</v>
      </c>
      <c r="B46" s="27" t="s">
        <v>9</v>
      </c>
      <c r="C46" s="27" t="s">
        <v>10</v>
      </c>
      <c r="D46" s="33" t="str">
        <f>'[1]DC by %age'!A132</f>
        <v>Haleiwa Elementary School - 206</v>
      </c>
      <c r="E46" s="89">
        <v>71</v>
      </c>
      <c r="F46" s="89">
        <v>228</v>
      </c>
      <c r="G46" s="93">
        <f t="shared" si="0"/>
        <v>0.31140350877192985</v>
      </c>
      <c r="H46" s="52"/>
    </row>
    <row r="47" spans="1:8" x14ac:dyDescent="0.25">
      <c r="A47" s="34">
        <v>389</v>
      </c>
      <c r="B47" s="27" t="s">
        <v>9</v>
      </c>
      <c r="C47" s="27" t="s">
        <v>10</v>
      </c>
      <c r="D47" s="33" t="str">
        <f>'[1]DC by %age'!A133</f>
        <v>Waiakea High School - 389</v>
      </c>
      <c r="E47" s="89">
        <v>381</v>
      </c>
      <c r="F47" s="89">
        <v>1225</v>
      </c>
      <c r="G47" s="93">
        <f t="shared" si="0"/>
        <v>0.31102040816326532</v>
      </c>
      <c r="H47" s="52"/>
    </row>
    <row r="48" spans="1:8" x14ac:dyDescent="0.25">
      <c r="A48" s="34">
        <v>265</v>
      </c>
      <c r="B48" s="27" t="s">
        <v>9</v>
      </c>
      <c r="C48" s="27" t="s">
        <v>10</v>
      </c>
      <c r="D48" s="35" t="str">
        <f>'[1]DC by %age'!A134</f>
        <v>Pearl City Elementary School - 265</v>
      </c>
      <c r="E48" s="90">
        <v>127</v>
      </c>
      <c r="F48" s="90">
        <v>409</v>
      </c>
      <c r="G48" s="93">
        <f t="shared" si="0"/>
        <v>0.31051344743276282</v>
      </c>
      <c r="H48" s="52"/>
    </row>
    <row r="49" spans="1:13" x14ac:dyDescent="0.25">
      <c r="A49" s="34">
        <v>420</v>
      </c>
      <c r="B49" s="27" t="s">
        <v>9</v>
      </c>
      <c r="C49" s="27" t="s">
        <v>10</v>
      </c>
      <c r="D49" s="33" t="str">
        <f>'[1]DC by %age'!A135</f>
        <v>Kalama Intermediate School - 420</v>
      </c>
      <c r="E49" s="89">
        <v>273</v>
      </c>
      <c r="F49" s="89">
        <v>886</v>
      </c>
      <c r="G49" s="93">
        <f t="shared" si="0"/>
        <v>0.30812641083521447</v>
      </c>
      <c r="H49" s="52"/>
      <c r="M49" s="2"/>
    </row>
    <row r="50" spans="1:13" x14ac:dyDescent="0.25">
      <c r="A50" s="34">
        <v>138</v>
      </c>
      <c r="B50" s="27" t="s">
        <v>9</v>
      </c>
      <c r="C50" s="27" t="s">
        <v>10</v>
      </c>
      <c r="D50" s="35" t="str">
        <f>'[1]DC by %age'!A136</f>
        <v>Mckinley High School - 138</v>
      </c>
      <c r="E50" s="95">
        <v>469</v>
      </c>
      <c r="F50" s="95">
        <v>1525</v>
      </c>
      <c r="G50" s="93">
        <f t="shared" si="0"/>
        <v>0.30754098360655735</v>
      </c>
      <c r="H50" s="52"/>
    </row>
    <row r="51" spans="1:13" x14ac:dyDescent="0.25">
      <c r="A51" s="34">
        <v>282</v>
      </c>
      <c r="B51" s="27" t="s">
        <v>9</v>
      </c>
      <c r="C51" s="27" t="s">
        <v>10</v>
      </c>
      <c r="D51" s="35" t="str">
        <f>'[1]DC by %age'!A137</f>
        <v>Kapolei Elementary School - 282</v>
      </c>
      <c r="E51" s="90">
        <v>287</v>
      </c>
      <c r="F51" s="90">
        <v>934</v>
      </c>
      <c r="G51" s="93">
        <f t="shared" si="0"/>
        <v>0.30728051391862954</v>
      </c>
      <c r="H51" s="52"/>
    </row>
    <row r="52" spans="1:13" ht="18.75" x14ac:dyDescent="0.3">
      <c r="A52" s="141" t="s">
        <v>12</v>
      </c>
      <c r="B52" s="142"/>
      <c r="C52" s="142"/>
      <c r="D52" s="142"/>
      <c r="E52" s="142"/>
      <c r="F52" s="142"/>
      <c r="G52" s="142"/>
      <c r="H52" s="143"/>
    </row>
    <row r="53" spans="1:13" x14ac:dyDescent="0.25">
      <c r="A53" s="55">
        <v>545</v>
      </c>
      <c r="B53" s="42"/>
      <c r="C53" s="42" t="s">
        <v>49</v>
      </c>
      <c r="D53" s="43" t="s">
        <v>50</v>
      </c>
      <c r="E53" s="42">
        <v>27</v>
      </c>
      <c r="F53" s="42">
        <v>83</v>
      </c>
      <c r="G53" s="56">
        <v>0.39760000000000001</v>
      </c>
      <c r="H53" s="57"/>
    </row>
    <row r="54" spans="1:13" s="21" customFormat="1" x14ac:dyDescent="0.25">
      <c r="A54" s="55">
        <v>566</v>
      </c>
      <c r="B54" s="42"/>
      <c r="C54" s="42" t="s">
        <v>32</v>
      </c>
      <c r="D54" s="43" t="s">
        <v>33</v>
      </c>
      <c r="E54" s="42">
        <v>77</v>
      </c>
      <c r="F54" s="42">
        <v>219</v>
      </c>
      <c r="G54" s="56">
        <v>0.36990000000000001</v>
      </c>
      <c r="H54" s="57"/>
    </row>
    <row r="55" spans="1:13" s="21" customFormat="1" x14ac:dyDescent="0.25">
      <c r="A55" s="96">
        <v>560</v>
      </c>
      <c r="B55" s="97"/>
      <c r="C55" s="97" t="s">
        <v>28</v>
      </c>
      <c r="D55" s="98" t="s">
        <v>29</v>
      </c>
      <c r="E55" s="97">
        <v>63</v>
      </c>
      <c r="F55" s="97">
        <v>171</v>
      </c>
      <c r="G55" s="99">
        <v>0.36840000000000001</v>
      </c>
      <c r="H55" s="100"/>
    </row>
    <row r="56" spans="1:13" ht="15.75" thickBot="1" x14ac:dyDescent="0.3">
      <c r="A56" s="5"/>
      <c r="B56" s="6"/>
      <c r="C56" s="6"/>
      <c r="D56" s="7"/>
      <c r="E56" s="6"/>
      <c r="F56" s="6"/>
      <c r="G56" s="8"/>
      <c r="H56" s="9"/>
    </row>
  </sheetData>
  <sortState ref="A7:H56">
    <sortCondition descending="1" ref="H7:H56"/>
  </sortState>
  <mergeCells count="4">
    <mergeCell ref="A1:H1"/>
    <mergeCell ref="A2:H2"/>
    <mergeCell ref="A5:H5"/>
    <mergeCell ref="A52:H52"/>
  </mergeCells>
  <pageMargins left="0.7" right="0.7" top="0.75" bottom="0.75" header="0.3" footer="0.3"/>
  <pageSetup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&gt;40%</vt:lpstr>
      <vt:lpstr>30-40%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Contractor</dc:creator>
  <cp:lastModifiedBy>Linda Char</cp:lastModifiedBy>
  <cp:lastPrinted>2017-04-19T23:33:45Z</cp:lastPrinted>
  <dcterms:created xsi:type="dcterms:W3CDTF">2015-04-06T20:43:17Z</dcterms:created>
  <dcterms:modified xsi:type="dcterms:W3CDTF">2017-04-21T01:46:17Z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