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5" yWindow="330" windowWidth="10995" windowHeight="11460" tabRatio="756"/>
  </bookViews>
  <sheets>
    <sheet name="Instructions" sheetId="16" r:id="rId1"/>
    <sheet name="Unrounded Requirement Finder" sheetId="8" r:id="rId2"/>
    <sheet name="SY 16-17 Price Calculator" sheetId="1" r:id="rId3"/>
    <sheet name="SY 16-17 NonFederal Calculator" sheetId="9" r:id="rId4"/>
    <sheet name="SY 16-17 Split Calculator" sheetId="17" r:id="rId5"/>
    <sheet name="SY 2016-2017 REPORT" sheetId="11" r:id="rId6"/>
    <sheet name="SY 15-16 Price Calculator" sheetId="20" r:id="rId7"/>
    <sheet name="SY 10-11 Price Calculator" sheetId="10" r:id="rId8"/>
    <sheet name="2012-2013 Pricing table" sheetId="4" state="hidden" r:id="rId9"/>
    <sheet name="2011-12 Pricing table" sheetId="6" state="hidden" r:id="rId10"/>
  </sheets>
  <definedNames>
    <definedName name="_xlnm.Print_Area" localSheetId="0">Instructions!$A$1:$H$200</definedName>
    <definedName name="_xlnm.Print_Area" localSheetId="7">'SY 10-11 Price Calculator'!$A$1:$J$25</definedName>
    <definedName name="_xlnm.Print_Area" localSheetId="6">'SY 15-16 Price Calculator'!$A$1:$J$25</definedName>
    <definedName name="_xlnm.Print_Area" localSheetId="3">'SY 16-17 NonFederal Calculator'!$A$1:$H$85</definedName>
    <definedName name="_xlnm.Print_Area" localSheetId="2">'SY 16-17 Price Calculator'!$A$1:$H$66</definedName>
    <definedName name="_xlnm.Print_Area" localSheetId="4">'SY 16-17 Split Calculator'!$A$1:$H$84</definedName>
    <definedName name="_xlnm.Print_Area" localSheetId="5">'SY 2016-2017 REPORT'!$A$1:$W$55</definedName>
    <definedName name="_xlnm.Print_Area" localSheetId="1">'Unrounded Requirement Finder'!$A$1:$H$34</definedName>
  </definedNames>
  <calcPr calcId="145621"/>
</workbook>
</file>

<file path=xl/calcChain.xml><?xml version="1.0" encoding="utf-8"?>
<calcChain xmlns="http://schemas.openxmlformats.org/spreadsheetml/2006/main">
  <c r="G16" i="11" l="1"/>
  <c r="C44" i="17"/>
  <c r="E8" i="17"/>
  <c r="D18" i="9"/>
  <c r="E8" i="9"/>
  <c r="E8" i="1"/>
  <c r="D8" i="8"/>
  <c r="D16" i="8"/>
  <c r="E16" i="8" s="1"/>
  <c r="D17" i="8"/>
  <c r="C23" i="11" l="1"/>
  <c r="E8" i="8"/>
  <c r="C80" i="17" l="1"/>
  <c r="E79" i="17"/>
  <c r="E78" i="17"/>
  <c r="E77" i="17"/>
  <c r="E76" i="17"/>
  <c r="E75" i="17"/>
  <c r="E74" i="17"/>
  <c r="E73" i="17"/>
  <c r="E72" i="17"/>
  <c r="E71" i="17"/>
  <c r="E80" i="17" s="1"/>
  <c r="F80" i="17" s="1"/>
  <c r="F81" i="17" s="1"/>
  <c r="E70" i="17"/>
  <c r="G38" i="11" l="1"/>
  <c r="G36" i="11"/>
  <c r="D8" i="9"/>
  <c r="B19" i="20"/>
  <c r="D18" i="20"/>
  <c r="D17" i="20"/>
  <c r="D16" i="20"/>
  <c r="D15" i="20"/>
  <c r="D14" i="20"/>
  <c r="D13" i="20"/>
  <c r="D12" i="20"/>
  <c r="D11" i="20"/>
  <c r="D10" i="20"/>
  <c r="D19" i="20" s="1"/>
  <c r="E19" i="20" s="1"/>
  <c r="E20" i="20" s="1"/>
  <c r="D9" i="20"/>
  <c r="B25" i="17"/>
  <c r="D24" i="17"/>
  <c r="D23" i="17"/>
  <c r="D22" i="17"/>
  <c r="D21" i="17"/>
  <c r="D20" i="17"/>
  <c r="D19" i="17"/>
  <c r="D18" i="17"/>
  <c r="D17" i="17"/>
  <c r="D16" i="17"/>
  <c r="D15" i="17"/>
  <c r="B19" i="10"/>
  <c r="D18" i="10"/>
  <c r="D17" i="10"/>
  <c r="D16" i="10"/>
  <c r="D15" i="10"/>
  <c r="D14" i="10"/>
  <c r="D13" i="10"/>
  <c r="D12" i="10"/>
  <c r="D11" i="10"/>
  <c r="D10" i="10"/>
  <c r="D9" i="10"/>
  <c r="D51" i="1"/>
  <c r="D52" i="1"/>
  <c r="I246" i="6"/>
  <c r="G254" i="4"/>
  <c r="I254" i="4"/>
  <c r="G253" i="4"/>
  <c r="I253" i="4"/>
  <c r="B61" i="1"/>
  <c r="D60" i="1"/>
  <c r="D59" i="1"/>
  <c r="D58" i="1"/>
  <c r="D57" i="1"/>
  <c r="D56" i="1"/>
  <c r="D55" i="1"/>
  <c r="D54" i="1"/>
  <c r="D53" i="1"/>
  <c r="D503" i="6"/>
  <c r="E503" i="6"/>
  <c r="F503" i="6"/>
  <c r="G503" i="6"/>
  <c r="H503" i="6"/>
  <c r="I503" i="6"/>
  <c r="D502" i="6"/>
  <c r="E502" i="6"/>
  <c r="F502" i="6"/>
  <c r="G502" i="6"/>
  <c r="H502" i="6"/>
  <c r="I502" i="6"/>
  <c r="D501" i="6"/>
  <c r="E501" i="6"/>
  <c r="F501" i="6"/>
  <c r="G501" i="6"/>
  <c r="H501" i="6"/>
  <c r="I501" i="6"/>
  <c r="D500" i="6"/>
  <c r="E500" i="6"/>
  <c r="F500" i="6"/>
  <c r="G500" i="6"/>
  <c r="H500" i="6"/>
  <c r="I500" i="6"/>
  <c r="D499" i="6"/>
  <c r="E499" i="6"/>
  <c r="F499" i="6"/>
  <c r="G499" i="6"/>
  <c r="H499" i="6"/>
  <c r="I499" i="6"/>
  <c r="D498" i="6"/>
  <c r="E498" i="6"/>
  <c r="F498" i="6"/>
  <c r="G498" i="6"/>
  <c r="H498" i="6"/>
  <c r="I498" i="6"/>
  <c r="D497" i="6"/>
  <c r="E497" i="6"/>
  <c r="F497" i="6"/>
  <c r="G497" i="6"/>
  <c r="H497" i="6"/>
  <c r="I497" i="6"/>
  <c r="D496" i="6"/>
  <c r="E496" i="6"/>
  <c r="F496" i="6"/>
  <c r="G496" i="6"/>
  <c r="H496" i="6"/>
  <c r="I496" i="6"/>
  <c r="D495" i="6"/>
  <c r="E495" i="6"/>
  <c r="F495" i="6"/>
  <c r="G495" i="6"/>
  <c r="H495" i="6"/>
  <c r="I495" i="6"/>
  <c r="D494" i="6"/>
  <c r="E494" i="6"/>
  <c r="F494" i="6"/>
  <c r="G494" i="6"/>
  <c r="H494" i="6"/>
  <c r="I494" i="6"/>
  <c r="D493" i="6"/>
  <c r="E493" i="6"/>
  <c r="F493" i="6"/>
  <c r="G493" i="6"/>
  <c r="H493" i="6"/>
  <c r="I493" i="6"/>
  <c r="D492" i="6"/>
  <c r="E492" i="6"/>
  <c r="F492" i="6"/>
  <c r="G492" i="6"/>
  <c r="H492" i="6"/>
  <c r="I492" i="6"/>
  <c r="D491" i="6"/>
  <c r="E491" i="6"/>
  <c r="F491" i="6"/>
  <c r="G491" i="6"/>
  <c r="H491" i="6"/>
  <c r="I491" i="6"/>
  <c r="D490" i="6"/>
  <c r="E490" i="6"/>
  <c r="F490" i="6"/>
  <c r="G490" i="6"/>
  <c r="H490" i="6"/>
  <c r="I490" i="6"/>
  <c r="D489" i="6"/>
  <c r="E489" i="6"/>
  <c r="F489" i="6"/>
  <c r="G489" i="6"/>
  <c r="H489" i="6"/>
  <c r="I489" i="6"/>
  <c r="D488" i="6"/>
  <c r="E488" i="6"/>
  <c r="F488" i="6"/>
  <c r="G488" i="6"/>
  <c r="H488" i="6"/>
  <c r="I488" i="6"/>
  <c r="D487" i="6"/>
  <c r="E487" i="6"/>
  <c r="F487" i="6"/>
  <c r="G487" i="6"/>
  <c r="H487" i="6"/>
  <c r="I487" i="6"/>
  <c r="D486" i="6"/>
  <c r="E486" i="6"/>
  <c r="F486" i="6"/>
  <c r="G486" i="6"/>
  <c r="H486" i="6"/>
  <c r="I486" i="6"/>
  <c r="D485" i="6"/>
  <c r="E485" i="6"/>
  <c r="F485" i="6"/>
  <c r="G485" i="6"/>
  <c r="H485" i="6"/>
  <c r="I485" i="6"/>
  <c r="D484" i="6"/>
  <c r="E484" i="6"/>
  <c r="F484" i="6"/>
  <c r="G484" i="6"/>
  <c r="H484" i="6"/>
  <c r="I484" i="6"/>
  <c r="D483" i="6"/>
  <c r="E483" i="6"/>
  <c r="F483" i="6"/>
  <c r="G483" i="6"/>
  <c r="H483" i="6"/>
  <c r="I483" i="6"/>
  <c r="D482" i="6"/>
  <c r="E482" i="6"/>
  <c r="F482" i="6"/>
  <c r="G482" i="6"/>
  <c r="H482" i="6"/>
  <c r="I482" i="6"/>
  <c r="D481" i="6"/>
  <c r="E481" i="6"/>
  <c r="F481" i="6"/>
  <c r="G481" i="6"/>
  <c r="H481" i="6"/>
  <c r="I481" i="6"/>
  <c r="D480" i="6"/>
  <c r="E480" i="6"/>
  <c r="F480" i="6"/>
  <c r="G480" i="6"/>
  <c r="H480" i="6"/>
  <c r="I480" i="6"/>
  <c r="D479" i="6"/>
  <c r="E479" i="6"/>
  <c r="F479" i="6"/>
  <c r="G479" i="6"/>
  <c r="H479" i="6"/>
  <c r="I479" i="6"/>
  <c r="D478" i="6"/>
  <c r="E478" i="6"/>
  <c r="F478" i="6"/>
  <c r="G478" i="6"/>
  <c r="H478" i="6"/>
  <c r="I478" i="6"/>
  <c r="D477" i="6"/>
  <c r="E477" i="6"/>
  <c r="F477" i="6"/>
  <c r="G477" i="6"/>
  <c r="H477" i="6"/>
  <c r="I477" i="6"/>
  <c r="D476" i="6"/>
  <c r="E476" i="6"/>
  <c r="F476" i="6"/>
  <c r="G476" i="6"/>
  <c r="H476" i="6"/>
  <c r="I476" i="6"/>
  <c r="D475" i="6"/>
  <c r="E475" i="6"/>
  <c r="F475" i="6"/>
  <c r="G475" i="6"/>
  <c r="H475" i="6"/>
  <c r="I475" i="6"/>
  <c r="D474" i="6"/>
  <c r="E474" i="6"/>
  <c r="F474" i="6"/>
  <c r="G474" i="6"/>
  <c r="H474" i="6"/>
  <c r="I474" i="6"/>
  <c r="D473" i="6"/>
  <c r="E473" i="6"/>
  <c r="F473" i="6"/>
  <c r="G473" i="6"/>
  <c r="H473" i="6"/>
  <c r="I473" i="6"/>
  <c r="D472" i="6"/>
  <c r="E472" i="6"/>
  <c r="F472" i="6"/>
  <c r="G472" i="6"/>
  <c r="H472" i="6"/>
  <c r="I472" i="6"/>
  <c r="D471" i="6"/>
  <c r="E471" i="6"/>
  <c r="F471" i="6"/>
  <c r="G471" i="6"/>
  <c r="H471" i="6"/>
  <c r="I471" i="6"/>
  <c r="D470" i="6"/>
  <c r="E470" i="6"/>
  <c r="F470" i="6"/>
  <c r="G470" i="6"/>
  <c r="H470" i="6"/>
  <c r="I470" i="6"/>
  <c r="D469" i="6"/>
  <c r="E469" i="6"/>
  <c r="F469" i="6"/>
  <c r="G469" i="6"/>
  <c r="H469" i="6"/>
  <c r="I469" i="6"/>
  <c r="D468" i="6"/>
  <c r="E468" i="6"/>
  <c r="F468" i="6"/>
  <c r="G468" i="6"/>
  <c r="H468" i="6"/>
  <c r="I468" i="6"/>
  <c r="D467" i="6"/>
  <c r="E467" i="6"/>
  <c r="F467" i="6"/>
  <c r="G467" i="6"/>
  <c r="H467" i="6"/>
  <c r="I467" i="6"/>
  <c r="D466" i="6"/>
  <c r="E466" i="6"/>
  <c r="F466" i="6"/>
  <c r="G466" i="6"/>
  <c r="H466" i="6"/>
  <c r="I466" i="6"/>
  <c r="D465" i="6"/>
  <c r="E465" i="6"/>
  <c r="F465" i="6"/>
  <c r="G465" i="6"/>
  <c r="H465" i="6"/>
  <c r="I465" i="6"/>
  <c r="D464" i="6"/>
  <c r="E464" i="6"/>
  <c r="F464" i="6"/>
  <c r="G464" i="6"/>
  <c r="H464" i="6"/>
  <c r="I464" i="6"/>
  <c r="D463" i="6"/>
  <c r="E463" i="6"/>
  <c r="F463" i="6"/>
  <c r="G463" i="6"/>
  <c r="H463" i="6"/>
  <c r="I463" i="6"/>
  <c r="D462" i="6"/>
  <c r="E462" i="6"/>
  <c r="F462" i="6"/>
  <c r="G462" i="6"/>
  <c r="H462" i="6"/>
  <c r="I462" i="6"/>
  <c r="D461" i="6"/>
  <c r="E461" i="6"/>
  <c r="F461" i="6"/>
  <c r="G461" i="6"/>
  <c r="H461" i="6"/>
  <c r="I461" i="6"/>
  <c r="D460" i="6"/>
  <c r="E460" i="6"/>
  <c r="F460" i="6"/>
  <c r="G460" i="6"/>
  <c r="H460" i="6"/>
  <c r="I460" i="6"/>
  <c r="D459" i="6"/>
  <c r="E459" i="6"/>
  <c r="F459" i="6"/>
  <c r="G459" i="6"/>
  <c r="H459" i="6"/>
  <c r="I459" i="6"/>
  <c r="D458" i="6"/>
  <c r="E458" i="6"/>
  <c r="F458" i="6"/>
  <c r="G458" i="6"/>
  <c r="H458" i="6"/>
  <c r="I458" i="6"/>
  <c r="D457" i="6"/>
  <c r="E457" i="6"/>
  <c r="F457" i="6"/>
  <c r="G457" i="6"/>
  <c r="H457" i="6"/>
  <c r="I457" i="6"/>
  <c r="D456" i="6"/>
  <c r="E456" i="6"/>
  <c r="F456" i="6"/>
  <c r="G456" i="6"/>
  <c r="H456" i="6"/>
  <c r="I456" i="6"/>
  <c r="D455" i="6"/>
  <c r="E455" i="6"/>
  <c r="F455" i="6"/>
  <c r="G455" i="6"/>
  <c r="H455" i="6"/>
  <c r="I455" i="6"/>
  <c r="D454" i="6"/>
  <c r="E454" i="6"/>
  <c r="F454" i="6"/>
  <c r="G454" i="6"/>
  <c r="H454" i="6"/>
  <c r="I454" i="6"/>
  <c r="D453" i="6"/>
  <c r="E453" i="6"/>
  <c r="F453" i="6"/>
  <c r="G453" i="6"/>
  <c r="H453" i="6"/>
  <c r="I453" i="6"/>
  <c r="D452" i="6"/>
  <c r="E452" i="6"/>
  <c r="F452" i="6"/>
  <c r="G452" i="6"/>
  <c r="H452" i="6"/>
  <c r="I452" i="6"/>
  <c r="D451" i="6"/>
  <c r="E451" i="6"/>
  <c r="F451" i="6"/>
  <c r="G451" i="6"/>
  <c r="H451" i="6"/>
  <c r="I451" i="6"/>
  <c r="D450" i="6"/>
  <c r="E450" i="6"/>
  <c r="F450" i="6"/>
  <c r="G450" i="6"/>
  <c r="H450" i="6"/>
  <c r="I450" i="6"/>
  <c r="D449" i="6"/>
  <c r="E449" i="6"/>
  <c r="F449" i="6"/>
  <c r="G449" i="6"/>
  <c r="H449" i="6"/>
  <c r="I449" i="6"/>
  <c r="D448" i="6"/>
  <c r="E448" i="6"/>
  <c r="F448" i="6"/>
  <c r="G448" i="6"/>
  <c r="H448" i="6"/>
  <c r="I448" i="6"/>
  <c r="D447" i="6"/>
  <c r="E447" i="6"/>
  <c r="F447" i="6"/>
  <c r="G447" i="6"/>
  <c r="H447" i="6"/>
  <c r="I447" i="6"/>
  <c r="D446" i="6"/>
  <c r="E446" i="6"/>
  <c r="F446" i="6"/>
  <c r="G446" i="6"/>
  <c r="H446" i="6"/>
  <c r="I446" i="6"/>
  <c r="D445" i="6"/>
  <c r="E445" i="6"/>
  <c r="F445" i="6"/>
  <c r="G445" i="6"/>
  <c r="H445" i="6"/>
  <c r="I445" i="6"/>
  <c r="D444" i="6"/>
  <c r="E444" i="6"/>
  <c r="F444" i="6"/>
  <c r="G444" i="6"/>
  <c r="H444" i="6"/>
  <c r="I444" i="6"/>
  <c r="D443" i="6"/>
  <c r="E443" i="6"/>
  <c r="F443" i="6"/>
  <c r="G443" i="6"/>
  <c r="H443" i="6"/>
  <c r="I443" i="6"/>
  <c r="D442" i="6"/>
  <c r="E442" i="6"/>
  <c r="F442" i="6"/>
  <c r="G442" i="6"/>
  <c r="H442" i="6"/>
  <c r="I442" i="6"/>
  <c r="D441" i="6"/>
  <c r="E441" i="6"/>
  <c r="F441" i="6"/>
  <c r="G441" i="6"/>
  <c r="H441" i="6"/>
  <c r="I441" i="6"/>
  <c r="D440" i="6"/>
  <c r="E440" i="6"/>
  <c r="F440" i="6"/>
  <c r="G440" i="6"/>
  <c r="H440" i="6"/>
  <c r="I440" i="6"/>
  <c r="D439" i="6"/>
  <c r="E439" i="6"/>
  <c r="F439" i="6"/>
  <c r="G439" i="6"/>
  <c r="H439" i="6"/>
  <c r="I439" i="6"/>
  <c r="D438" i="6"/>
  <c r="E438" i="6"/>
  <c r="F438" i="6"/>
  <c r="G438" i="6"/>
  <c r="H438" i="6"/>
  <c r="I438" i="6"/>
  <c r="D437" i="6"/>
  <c r="E437" i="6"/>
  <c r="F437" i="6"/>
  <c r="G437" i="6"/>
  <c r="H437" i="6"/>
  <c r="I437" i="6"/>
  <c r="D436" i="6"/>
  <c r="E436" i="6"/>
  <c r="F436" i="6"/>
  <c r="G436" i="6"/>
  <c r="H436" i="6"/>
  <c r="I436" i="6"/>
  <c r="D435" i="6"/>
  <c r="E435" i="6"/>
  <c r="F435" i="6"/>
  <c r="G435" i="6"/>
  <c r="H435" i="6"/>
  <c r="I435" i="6"/>
  <c r="D434" i="6"/>
  <c r="E434" i="6"/>
  <c r="F434" i="6"/>
  <c r="G434" i="6"/>
  <c r="H434" i="6"/>
  <c r="I434" i="6"/>
  <c r="D433" i="6"/>
  <c r="E433" i="6"/>
  <c r="F433" i="6"/>
  <c r="G433" i="6"/>
  <c r="H433" i="6"/>
  <c r="I433" i="6"/>
  <c r="D432" i="6"/>
  <c r="E432" i="6"/>
  <c r="F432" i="6"/>
  <c r="G432" i="6"/>
  <c r="H432" i="6"/>
  <c r="I432" i="6"/>
  <c r="D431" i="6"/>
  <c r="E431" i="6"/>
  <c r="F431" i="6"/>
  <c r="G431" i="6"/>
  <c r="H431" i="6"/>
  <c r="I431" i="6"/>
  <c r="D430" i="6"/>
  <c r="E430" i="6"/>
  <c r="F430" i="6"/>
  <c r="G430" i="6"/>
  <c r="H430" i="6"/>
  <c r="I430" i="6"/>
  <c r="D429" i="6"/>
  <c r="E429" i="6"/>
  <c r="F429" i="6"/>
  <c r="G429" i="6"/>
  <c r="H429" i="6"/>
  <c r="I429" i="6"/>
  <c r="D428" i="6"/>
  <c r="E428" i="6"/>
  <c r="F428" i="6"/>
  <c r="G428" i="6"/>
  <c r="H428" i="6"/>
  <c r="I428" i="6"/>
  <c r="D427" i="6"/>
  <c r="E427" i="6"/>
  <c r="F427" i="6"/>
  <c r="G427" i="6"/>
  <c r="H427" i="6"/>
  <c r="I427" i="6"/>
  <c r="D426" i="6"/>
  <c r="E426" i="6"/>
  <c r="F426" i="6"/>
  <c r="G426" i="6"/>
  <c r="H426" i="6"/>
  <c r="I426" i="6"/>
  <c r="D425" i="6"/>
  <c r="E425" i="6"/>
  <c r="F425" i="6"/>
  <c r="G425" i="6"/>
  <c r="H425" i="6"/>
  <c r="I425" i="6"/>
  <c r="D424" i="6"/>
  <c r="E424" i="6"/>
  <c r="F424" i="6"/>
  <c r="G424" i="6"/>
  <c r="H424" i="6"/>
  <c r="I424" i="6"/>
  <c r="D423" i="6"/>
  <c r="E423" i="6"/>
  <c r="F423" i="6"/>
  <c r="G423" i="6"/>
  <c r="H423" i="6"/>
  <c r="I423" i="6"/>
  <c r="D422" i="6"/>
  <c r="E422" i="6"/>
  <c r="F422" i="6"/>
  <c r="G422" i="6"/>
  <c r="H422" i="6"/>
  <c r="I422" i="6"/>
  <c r="D421" i="6"/>
  <c r="E421" i="6"/>
  <c r="F421" i="6"/>
  <c r="G421" i="6"/>
  <c r="H421" i="6"/>
  <c r="I421" i="6"/>
  <c r="D420" i="6"/>
  <c r="E420" i="6"/>
  <c r="F420" i="6"/>
  <c r="G420" i="6"/>
  <c r="H420" i="6"/>
  <c r="I420" i="6"/>
  <c r="D419" i="6"/>
  <c r="E419" i="6"/>
  <c r="F419" i="6"/>
  <c r="G419" i="6"/>
  <c r="H419" i="6"/>
  <c r="I419" i="6"/>
  <c r="D418" i="6"/>
  <c r="E418" i="6"/>
  <c r="F418" i="6"/>
  <c r="G418" i="6"/>
  <c r="H418" i="6"/>
  <c r="I418" i="6"/>
  <c r="D417" i="6"/>
  <c r="E417" i="6"/>
  <c r="F417" i="6"/>
  <c r="G417" i="6"/>
  <c r="H417" i="6"/>
  <c r="I417" i="6"/>
  <c r="D416" i="6"/>
  <c r="E416" i="6"/>
  <c r="F416" i="6"/>
  <c r="G416" i="6"/>
  <c r="H416" i="6"/>
  <c r="I416" i="6"/>
  <c r="D415" i="6"/>
  <c r="E415" i="6"/>
  <c r="F415" i="6"/>
  <c r="G415" i="6"/>
  <c r="H415" i="6"/>
  <c r="I415" i="6"/>
  <c r="D414" i="6"/>
  <c r="E414" i="6"/>
  <c r="F414" i="6"/>
  <c r="G414" i="6"/>
  <c r="H414" i="6"/>
  <c r="I414" i="6"/>
  <c r="D413" i="6"/>
  <c r="E413" i="6"/>
  <c r="F413" i="6"/>
  <c r="G413" i="6"/>
  <c r="H413" i="6"/>
  <c r="I413" i="6"/>
  <c r="D412" i="6"/>
  <c r="E412" i="6"/>
  <c r="F412" i="6"/>
  <c r="G412" i="6"/>
  <c r="H412" i="6"/>
  <c r="I412" i="6"/>
  <c r="D411" i="6"/>
  <c r="E411" i="6"/>
  <c r="F411" i="6"/>
  <c r="G411" i="6"/>
  <c r="H411" i="6"/>
  <c r="I411" i="6"/>
  <c r="D410" i="6"/>
  <c r="E410" i="6"/>
  <c r="F410" i="6"/>
  <c r="G410" i="6"/>
  <c r="H410" i="6"/>
  <c r="I410" i="6"/>
  <c r="D409" i="6"/>
  <c r="E409" i="6"/>
  <c r="F409" i="6"/>
  <c r="G409" i="6"/>
  <c r="H409" i="6"/>
  <c r="I409" i="6"/>
  <c r="D408" i="6"/>
  <c r="E408" i="6"/>
  <c r="F408" i="6"/>
  <c r="G408" i="6"/>
  <c r="H408" i="6"/>
  <c r="I408" i="6"/>
  <c r="D407" i="6"/>
  <c r="E407" i="6"/>
  <c r="F407" i="6"/>
  <c r="G407" i="6"/>
  <c r="H407" i="6"/>
  <c r="I407" i="6"/>
  <c r="D406" i="6"/>
  <c r="E406" i="6"/>
  <c r="F406" i="6"/>
  <c r="G406" i="6"/>
  <c r="H406" i="6"/>
  <c r="I406" i="6"/>
  <c r="D405" i="6"/>
  <c r="E405" i="6"/>
  <c r="F405" i="6"/>
  <c r="G405" i="6"/>
  <c r="H405" i="6"/>
  <c r="I405" i="6"/>
  <c r="D404" i="6"/>
  <c r="E404" i="6"/>
  <c r="F404" i="6"/>
  <c r="G404" i="6"/>
  <c r="H404" i="6"/>
  <c r="I404" i="6"/>
  <c r="D403" i="6"/>
  <c r="E403" i="6"/>
  <c r="F403" i="6"/>
  <c r="G403" i="6"/>
  <c r="H403" i="6"/>
  <c r="I403" i="6"/>
  <c r="D402" i="6"/>
  <c r="E402" i="6"/>
  <c r="F402" i="6"/>
  <c r="G402" i="6"/>
  <c r="H402" i="6"/>
  <c r="I402" i="6"/>
  <c r="D401" i="6"/>
  <c r="E401" i="6"/>
  <c r="F401" i="6"/>
  <c r="G401" i="6"/>
  <c r="H401" i="6"/>
  <c r="I401" i="6"/>
  <c r="D400" i="6"/>
  <c r="E400" i="6"/>
  <c r="F400" i="6"/>
  <c r="G400" i="6"/>
  <c r="H400" i="6"/>
  <c r="I400" i="6"/>
  <c r="D399" i="6"/>
  <c r="E399" i="6"/>
  <c r="F399" i="6"/>
  <c r="G399" i="6"/>
  <c r="H399" i="6"/>
  <c r="I399" i="6"/>
  <c r="D398" i="6"/>
  <c r="E398" i="6"/>
  <c r="F398" i="6"/>
  <c r="G398" i="6"/>
  <c r="H398" i="6"/>
  <c r="I398" i="6"/>
  <c r="D397" i="6"/>
  <c r="E397" i="6"/>
  <c r="F397" i="6"/>
  <c r="G397" i="6"/>
  <c r="H397" i="6"/>
  <c r="I397" i="6"/>
  <c r="D396" i="6"/>
  <c r="E396" i="6"/>
  <c r="F396" i="6"/>
  <c r="G396" i="6"/>
  <c r="H396" i="6"/>
  <c r="I396" i="6"/>
  <c r="D395" i="6"/>
  <c r="E395" i="6"/>
  <c r="F395" i="6"/>
  <c r="G395" i="6"/>
  <c r="H395" i="6"/>
  <c r="I395" i="6"/>
  <c r="D394" i="6"/>
  <c r="E394" i="6"/>
  <c r="F394" i="6"/>
  <c r="G394" i="6"/>
  <c r="H394" i="6"/>
  <c r="I394" i="6"/>
  <c r="D393" i="6"/>
  <c r="E393" i="6"/>
  <c r="F393" i="6"/>
  <c r="G393" i="6"/>
  <c r="H393" i="6"/>
  <c r="I393" i="6"/>
  <c r="D392" i="6"/>
  <c r="E392" i="6"/>
  <c r="F392" i="6"/>
  <c r="G392" i="6"/>
  <c r="H392" i="6"/>
  <c r="I392" i="6"/>
  <c r="D391" i="6"/>
  <c r="E391" i="6"/>
  <c r="F391" i="6"/>
  <c r="G391" i="6"/>
  <c r="H391" i="6"/>
  <c r="I391" i="6"/>
  <c r="D390" i="6"/>
  <c r="E390" i="6"/>
  <c r="F390" i="6"/>
  <c r="G390" i="6"/>
  <c r="H390" i="6"/>
  <c r="I390" i="6"/>
  <c r="D389" i="6"/>
  <c r="E389" i="6"/>
  <c r="F389" i="6"/>
  <c r="G389" i="6"/>
  <c r="H389" i="6"/>
  <c r="I389" i="6"/>
  <c r="D388" i="6"/>
  <c r="E388" i="6"/>
  <c r="F388" i="6"/>
  <c r="G388" i="6"/>
  <c r="H388" i="6"/>
  <c r="I388" i="6"/>
  <c r="D387" i="6"/>
  <c r="E387" i="6"/>
  <c r="F387" i="6"/>
  <c r="G387" i="6"/>
  <c r="H387" i="6"/>
  <c r="I387" i="6"/>
  <c r="D386" i="6"/>
  <c r="E386" i="6"/>
  <c r="F386" i="6"/>
  <c r="G386" i="6"/>
  <c r="H386" i="6"/>
  <c r="I386" i="6"/>
  <c r="D385" i="6"/>
  <c r="E385" i="6"/>
  <c r="F385" i="6"/>
  <c r="G385" i="6"/>
  <c r="H385" i="6"/>
  <c r="I385" i="6"/>
  <c r="D384" i="6"/>
  <c r="E384" i="6"/>
  <c r="F384" i="6"/>
  <c r="G384" i="6"/>
  <c r="H384" i="6"/>
  <c r="I384" i="6"/>
  <c r="D383" i="6"/>
  <c r="E383" i="6"/>
  <c r="F383" i="6"/>
  <c r="G383" i="6"/>
  <c r="H383" i="6"/>
  <c r="I383" i="6"/>
  <c r="D382" i="6"/>
  <c r="E382" i="6"/>
  <c r="F382" i="6"/>
  <c r="G382" i="6"/>
  <c r="H382" i="6"/>
  <c r="I382" i="6"/>
  <c r="D381" i="6"/>
  <c r="E381" i="6"/>
  <c r="F381" i="6"/>
  <c r="G381" i="6"/>
  <c r="H381" i="6"/>
  <c r="I381" i="6"/>
  <c r="D380" i="6"/>
  <c r="E380" i="6"/>
  <c r="F380" i="6"/>
  <c r="G380" i="6"/>
  <c r="H380" i="6"/>
  <c r="I380" i="6"/>
  <c r="D379" i="6"/>
  <c r="E379" i="6"/>
  <c r="F379" i="6"/>
  <c r="G379" i="6"/>
  <c r="H379" i="6"/>
  <c r="I379" i="6"/>
  <c r="D378" i="6"/>
  <c r="E378" i="6"/>
  <c r="F378" i="6"/>
  <c r="G378" i="6"/>
  <c r="H378" i="6"/>
  <c r="I378" i="6"/>
  <c r="D377" i="6"/>
  <c r="E377" i="6"/>
  <c r="F377" i="6"/>
  <c r="G377" i="6"/>
  <c r="H377" i="6"/>
  <c r="I377" i="6"/>
  <c r="D376" i="6"/>
  <c r="E376" i="6"/>
  <c r="F376" i="6"/>
  <c r="G376" i="6"/>
  <c r="H376" i="6"/>
  <c r="I376" i="6"/>
  <c r="D375" i="6"/>
  <c r="E375" i="6"/>
  <c r="F375" i="6"/>
  <c r="G375" i="6"/>
  <c r="H375" i="6"/>
  <c r="I375" i="6"/>
  <c r="D374" i="6"/>
  <c r="E374" i="6"/>
  <c r="F374" i="6"/>
  <c r="G374" i="6"/>
  <c r="H374" i="6"/>
  <c r="I374" i="6"/>
  <c r="D373" i="6"/>
  <c r="E373" i="6"/>
  <c r="F373" i="6"/>
  <c r="G373" i="6"/>
  <c r="H373" i="6"/>
  <c r="I373" i="6"/>
  <c r="D372" i="6"/>
  <c r="E372" i="6"/>
  <c r="F372" i="6"/>
  <c r="G372" i="6"/>
  <c r="H372" i="6"/>
  <c r="I372" i="6"/>
  <c r="D371" i="6"/>
  <c r="E371" i="6"/>
  <c r="F371" i="6"/>
  <c r="G371" i="6"/>
  <c r="H371" i="6"/>
  <c r="I371" i="6"/>
  <c r="D370" i="6"/>
  <c r="E370" i="6"/>
  <c r="F370" i="6"/>
  <c r="G370" i="6"/>
  <c r="H370" i="6"/>
  <c r="I370" i="6"/>
  <c r="D369" i="6"/>
  <c r="E369" i="6"/>
  <c r="F369" i="6"/>
  <c r="G369" i="6"/>
  <c r="H369" i="6"/>
  <c r="I369" i="6"/>
  <c r="D368" i="6"/>
  <c r="E368" i="6"/>
  <c r="F368" i="6"/>
  <c r="G368" i="6"/>
  <c r="H368" i="6"/>
  <c r="I368" i="6"/>
  <c r="D367" i="6"/>
  <c r="E367" i="6"/>
  <c r="F367" i="6"/>
  <c r="G367" i="6"/>
  <c r="H367" i="6"/>
  <c r="I367" i="6"/>
  <c r="D366" i="6"/>
  <c r="E366" i="6"/>
  <c r="F366" i="6"/>
  <c r="G366" i="6"/>
  <c r="H366" i="6"/>
  <c r="I366" i="6"/>
  <c r="D365" i="6"/>
  <c r="E365" i="6"/>
  <c r="F365" i="6"/>
  <c r="G365" i="6"/>
  <c r="H365" i="6"/>
  <c r="I365" i="6"/>
  <c r="D364" i="6"/>
  <c r="E364" i="6"/>
  <c r="F364" i="6"/>
  <c r="G364" i="6"/>
  <c r="H364" i="6"/>
  <c r="I364" i="6"/>
  <c r="D363" i="6"/>
  <c r="E363" i="6"/>
  <c r="F363" i="6"/>
  <c r="G363" i="6"/>
  <c r="H363" i="6"/>
  <c r="I363" i="6"/>
  <c r="D362" i="6"/>
  <c r="E362" i="6"/>
  <c r="F362" i="6"/>
  <c r="G362" i="6"/>
  <c r="H362" i="6"/>
  <c r="I362" i="6"/>
  <c r="D361" i="6"/>
  <c r="E361" i="6"/>
  <c r="F361" i="6"/>
  <c r="G361" i="6"/>
  <c r="H361" i="6"/>
  <c r="I361" i="6"/>
  <c r="D360" i="6"/>
  <c r="E360" i="6"/>
  <c r="F360" i="6"/>
  <c r="G360" i="6"/>
  <c r="H360" i="6"/>
  <c r="I360" i="6"/>
  <c r="D359" i="6"/>
  <c r="E359" i="6"/>
  <c r="F359" i="6"/>
  <c r="G359" i="6"/>
  <c r="H359" i="6"/>
  <c r="I359" i="6"/>
  <c r="D358" i="6"/>
  <c r="E358" i="6"/>
  <c r="F358" i="6"/>
  <c r="G358" i="6"/>
  <c r="H358" i="6"/>
  <c r="I358" i="6"/>
  <c r="D357" i="6"/>
  <c r="E357" i="6"/>
  <c r="F357" i="6"/>
  <c r="G357" i="6"/>
  <c r="H357" i="6"/>
  <c r="I357" i="6"/>
  <c r="D356" i="6"/>
  <c r="E356" i="6"/>
  <c r="F356" i="6"/>
  <c r="G356" i="6"/>
  <c r="H356" i="6"/>
  <c r="I356" i="6"/>
  <c r="D355" i="6"/>
  <c r="E355" i="6"/>
  <c r="F355" i="6"/>
  <c r="G355" i="6"/>
  <c r="H355" i="6"/>
  <c r="I355" i="6"/>
  <c r="D354" i="6"/>
  <c r="E354" i="6"/>
  <c r="F354" i="6"/>
  <c r="G354" i="6"/>
  <c r="H354" i="6"/>
  <c r="I354" i="6"/>
  <c r="D353" i="6"/>
  <c r="E353" i="6"/>
  <c r="F353" i="6"/>
  <c r="G353" i="6"/>
  <c r="H353" i="6"/>
  <c r="I353" i="6"/>
  <c r="D352" i="6"/>
  <c r="E352" i="6"/>
  <c r="F352" i="6"/>
  <c r="G352" i="6"/>
  <c r="H352" i="6"/>
  <c r="I352" i="6"/>
  <c r="D351" i="6"/>
  <c r="E351" i="6"/>
  <c r="F351" i="6"/>
  <c r="G351" i="6"/>
  <c r="H351" i="6"/>
  <c r="I351" i="6"/>
  <c r="D350" i="6"/>
  <c r="E350" i="6"/>
  <c r="F350" i="6"/>
  <c r="G350" i="6"/>
  <c r="H350" i="6"/>
  <c r="I350" i="6"/>
  <c r="D349" i="6"/>
  <c r="E349" i="6"/>
  <c r="F349" i="6"/>
  <c r="G349" i="6"/>
  <c r="H349" i="6"/>
  <c r="I349" i="6"/>
  <c r="D348" i="6"/>
  <c r="E348" i="6"/>
  <c r="F348" i="6"/>
  <c r="G348" i="6"/>
  <c r="H348" i="6"/>
  <c r="I348" i="6"/>
  <c r="D347" i="6"/>
  <c r="E347" i="6"/>
  <c r="F347" i="6"/>
  <c r="G347" i="6"/>
  <c r="H347" i="6"/>
  <c r="I347" i="6"/>
  <c r="D346" i="6"/>
  <c r="E346" i="6"/>
  <c r="F346" i="6"/>
  <c r="G346" i="6"/>
  <c r="H346" i="6"/>
  <c r="I346" i="6"/>
  <c r="D345" i="6"/>
  <c r="E345" i="6"/>
  <c r="F345" i="6"/>
  <c r="G345" i="6"/>
  <c r="H345" i="6"/>
  <c r="I345" i="6"/>
  <c r="D344" i="6"/>
  <c r="E344" i="6"/>
  <c r="F344" i="6"/>
  <c r="G344" i="6"/>
  <c r="H344" i="6"/>
  <c r="I344" i="6"/>
  <c r="D343" i="6"/>
  <c r="E343" i="6"/>
  <c r="F343" i="6"/>
  <c r="G343" i="6"/>
  <c r="H343" i="6"/>
  <c r="I343" i="6"/>
  <c r="D342" i="6"/>
  <c r="E342" i="6"/>
  <c r="F342" i="6"/>
  <c r="G342" i="6"/>
  <c r="H342" i="6"/>
  <c r="I342" i="6"/>
  <c r="D341" i="6"/>
  <c r="E341" i="6"/>
  <c r="F341" i="6"/>
  <c r="G341" i="6"/>
  <c r="H341" i="6"/>
  <c r="I341" i="6"/>
  <c r="D340" i="6"/>
  <c r="E340" i="6"/>
  <c r="F340" i="6"/>
  <c r="G340" i="6"/>
  <c r="H340" i="6"/>
  <c r="I340" i="6"/>
  <c r="D339" i="6"/>
  <c r="E339" i="6"/>
  <c r="F339" i="6"/>
  <c r="G339" i="6"/>
  <c r="H339" i="6"/>
  <c r="I339" i="6"/>
  <c r="D338" i="6"/>
  <c r="E338" i="6"/>
  <c r="F338" i="6"/>
  <c r="G338" i="6"/>
  <c r="H338" i="6"/>
  <c r="I338" i="6"/>
  <c r="D337" i="6"/>
  <c r="E337" i="6"/>
  <c r="F337" i="6"/>
  <c r="G337" i="6"/>
  <c r="H337" i="6"/>
  <c r="I337" i="6"/>
  <c r="D336" i="6"/>
  <c r="E336" i="6"/>
  <c r="F336" i="6"/>
  <c r="G336" i="6"/>
  <c r="H336" i="6"/>
  <c r="I336" i="6"/>
  <c r="D335" i="6"/>
  <c r="E335" i="6"/>
  <c r="F335" i="6"/>
  <c r="G335" i="6"/>
  <c r="H335" i="6"/>
  <c r="I335" i="6"/>
  <c r="D334" i="6"/>
  <c r="E334" i="6"/>
  <c r="F334" i="6"/>
  <c r="G334" i="6"/>
  <c r="H334" i="6"/>
  <c r="I334" i="6"/>
  <c r="D333" i="6"/>
  <c r="E333" i="6"/>
  <c r="F333" i="6"/>
  <c r="G333" i="6"/>
  <c r="H333" i="6"/>
  <c r="I333" i="6"/>
  <c r="D332" i="6"/>
  <c r="E332" i="6"/>
  <c r="F332" i="6"/>
  <c r="G332" i="6"/>
  <c r="H332" i="6"/>
  <c r="I332" i="6"/>
  <c r="D331" i="6"/>
  <c r="E331" i="6"/>
  <c r="F331" i="6"/>
  <c r="G331" i="6"/>
  <c r="H331" i="6"/>
  <c r="I331" i="6"/>
  <c r="D330" i="6"/>
  <c r="E330" i="6"/>
  <c r="F330" i="6"/>
  <c r="G330" i="6"/>
  <c r="H330" i="6"/>
  <c r="I330" i="6"/>
  <c r="D329" i="6"/>
  <c r="E329" i="6"/>
  <c r="F329" i="6"/>
  <c r="G329" i="6"/>
  <c r="H329" i="6"/>
  <c r="I329" i="6"/>
  <c r="D328" i="6"/>
  <c r="E328" i="6"/>
  <c r="F328" i="6"/>
  <c r="G328" i="6"/>
  <c r="H328" i="6"/>
  <c r="I328" i="6"/>
  <c r="D327" i="6"/>
  <c r="E327" i="6"/>
  <c r="F327" i="6"/>
  <c r="G327" i="6"/>
  <c r="H327" i="6"/>
  <c r="I327" i="6"/>
  <c r="D326" i="6"/>
  <c r="E326" i="6"/>
  <c r="F326" i="6"/>
  <c r="G326" i="6"/>
  <c r="H326" i="6"/>
  <c r="I326" i="6"/>
  <c r="D325" i="6"/>
  <c r="E325" i="6"/>
  <c r="F325" i="6"/>
  <c r="G325" i="6"/>
  <c r="H325" i="6"/>
  <c r="I325" i="6"/>
  <c r="D324" i="6"/>
  <c r="E324" i="6"/>
  <c r="F324" i="6"/>
  <c r="G324" i="6"/>
  <c r="H324" i="6"/>
  <c r="I324" i="6"/>
  <c r="D323" i="6"/>
  <c r="E323" i="6"/>
  <c r="F323" i="6"/>
  <c r="G323" i="6"/>
  <c r="H323" i="6"/>
  <c r="I323" i="6"/>
  <c r="D322" i="6"/>
  <c r="E322" i="6"/>
  <c r="F322" i="6"/>
  <c r="G322" i="6"/>
  <c r="H322" i="6"/>
  <c r="I322" i="6"/>
  <c r="D321" i="6"/>
  <c r="E321" i="6"/>
  <c r="F321" i="6"/>
  <c r="G321" i="6"/>
  <c r="H321" i="6"/>
  <c r="I321" i="6"/>
  <c r="D320" i="6"/>
  <c r="E320" i="6"/>
  <c r="F320" i="6"/>
  <c r="G320" i="6"/>
  <c r="H320" i="6"/>
  <c r="I320" i="6"/>
  <c r="D319" i="6"/>
  <c r="E319" i="6"/>
  <c r="F319" i="6"/>
  <c r="G319" i="6"/>
  <c r="H319" i="6"/>
  <c r="I319" i="6"/>
  <c r="D318" i="6"/>
  <c r="E318" i="6"/>
  <c r="F318" i="6"/>
  <c r="G318" i="6"/>
  <c r="H318" i="6"/>
  <c r="I318" i="6"/>
  <c r="D317" i="6"/>
  <c r="E317" i="6"/>
  <c r="F317" i="6"/>
  <c r="G317" i="6"/>
  <c r="H317" i="6"/>
  <c r="I317" i="6"/>
  <c r="D316" i="6"/>
  <c r="E316" i="6"/>
  <c r="F316" i="6"/>
  <c r="G316" i="6"/>
  <c r="H316" i="6"/>
  <c r="I316" i="6"/>
  <c r="D315" i="6"/>
  <c r="E315" i="6"/>
  <c r="F315" i="6"/>
  <c r="G315" i="6"/>
  <c r="H315" i="6"/>
  <c r="I315" i="6"/>
  <c r="D314" i="6"/>
  <c r="E314" i="6"/>
  <c r="F314" i="6"/>
  <c r="G314" i="6"/>
  <c r="H314" i="6"/>
  <c r="I314" i="6"/>
  <c r="D313" i="6"/>
  <c r="E313" i="6"/>
  <c r="F313" i="6"/>
  <c r="G313" i="6"/>
  <c r="H313" i="6"/>
  <c r="I313" i="6"/>
  <c r="D312" i="6"/>
  <c r="E312" i="6"/>
  <c r="F312" i="6"/>
  <c r="G312" i="6"/>
  <c r="H312" i="6"/>
  <c r="I312" i="6"/>
  <c r="D311" i="6"/>
  <c r="E311" i="6"/>
  <c r="F311" i="6"/>
  <c r="G311" i="6"/>
  <c r="H311" i="6"/>
  <c r="I311" i="6"/>
  <c r="D310" i="6"/>
  <c r="E310" i="6"/>
  <c r="F310" i="6"/>
  <c r="G310" i="6"/>
  <c r="H310" i="6"/>
  <c r="I310" i="6"/>
  <c r="D309" i="6"/>
  <c r="E309" i="6"/>
  <c r="F309" i="6"/>
  <c r="G309" i="6"/>
  <c r="H309" i="6"/>
  <c r="I309" i="6"/>
  <c r="D308" i="6"/>
  <c r="E308" i="6"/>
  <c r="F308" i="6"/>
  <c r="G308" i="6"/>
  <c r="H308" i="6"/>
  <c r="I308" i="6"/>
  <c r="D307" i="6"/>
  <c r="E307" i="6"/>
  <c r="F307" i="6"/>
  <c r="G307" i="6"/>
  <c r="H307" i="6"/>
  <c r="I307" i="6"/>
  <c r="D306" i="6"/>
  <c r="E306" i="6"/>
  <c r="F306" i="6"/>
  <c r="G306" i="6"/>
  <c r="H306" i="6"/>
  <c r="I306" i="6"/>
  <c r="D305" i="6"/>
  <c r="E305" i="6"/>
  <c r="F305" i="6"/>
  <c r="G305" i="6"/>
  <c r="H305" i="6"/>
  <c r="I305" i="6"/>
  <c r="D304" i="6"/>
  <c r="E304" i="6"/>
  <c r="F304" i="6"/>
  <c r="G304" i="6"/>
  <c r="H304" i="6"/>
  <c r="I304" i="6"/>
  <c r="D303" i="6"/>
  <c r="E303" i="6"/>
  <c r="F303" i="6"/>
  <c r="G303" i="6"/>
  <c r="H303" i="6"/>
  <c r="I303" i="6"/>
  <c r="D302" i="6"/>
  <c r="E302" i="6"/>
  <c r="F302" i="6"/>
  <c r="G302" i="6"/>
  <c r="H302" i="6"/>
  <c r="I302" i="6"/>
  <c r="D301" i="6"/>
  <c r="E301" i="6"/>
  <c r="F301" i="6"/>
  <c r="G301" i="6"/>
  <c r="H301" i="6"/>
  <c r="I301" i="6"/>
  <c r="D300" i="6"/>
  <c r="E300" i="6"/>
  <c r="F300" i="6"/>
  <c r="G300" i="6"/>
  <c r="H300" i="6"/>
  <c r="I300" i="6"/>
  <c r="D299" i="6"/>
  <c r="E299" i="6"/>
  <c r="F299" i="6"/>
  <c r="G299" i="6"/>
  <c r="H299" i="6"/>
  <c r="I299" i="6"/>
  <c r="D298" i="6"/>
  <c r="E298" i="6"/>
  <c r="F298" i="6"/>
  <c r="G298" i="6"/>
  <c r="H298" i="6"/>
  <c r="I298" i="6"/>
  <c r="D297" i="6"/>
  <c r="E297" i="6"/>
  <c r="F297" i="6"/>
  <c r="G297" i="6"/>
  <c r="H297" i="6"/>
  <c r="I297" i="6"/>
  <c r="D296" i="6"/>
  <c r="E296" i="6"/>
  <c r="F296" i="6"/>
  <c r="G296" i="6"/>
  <c r="H296" i="6"/>
  <c r="I296" i="6"/>
  <c r="D295" i="6"/>
  <c r="E295" i="6"/>
  <c r="F295" i="6"/>
  <c r="G295" i="6"/>
  <c r="H295" i="6"/>
  <c r="I295" i="6"/>
  <c r="D294" i="6"/>
  <c r="E294" i="6"/>
  <c r="F294" i="6"/>
  <c r="G294" i="6"/>
  <c r="H294" i="6"/>
  <c r="I294" i="6"/>
  <c r="D293" i="6"/>
  <c r="E293" i="6"/>
  <c r="F293" i="6"/>
  <c r="G293" i="6"/>
  <c r="H293" i="6"/>
  <c r="I293" i="6"/>
  <c r="D292" i="6"/>
  <c r="E292" i="6"/>
  <c r="F292" i="6"/>
  <c r="G292" i="6"/>
  <c r="H292" i="6"/>
  <c r="I292" i="6"/>
  <c r="D291" i="6"/>
  <c r="E291" i="6"/>
  <c r="F291" i="6"/>
  <c r="G291" i="6"/>
  <c r="H291" i="6"/>
  <c r="I291" i="6"/>
  <c r="D290" i="6"/>
  <c r="E290" i="6"/>
  <c r="F290" i="6"/>
  <c r="G290" i="6"/>
  <c r="H290" i="6"/>
  <c r="I290" i="6"/>
  <c r="D289" i="6"/>
  <c r="E289" i="6"/>
  <c r="F289" i="6"/>
  <c r="G289" i="6"/>
  <c r="H289" i="6"/>
  <c r="I289" i="6"/>
  <c r="D288" i="6"/>
  <c r="E288" i="6"/>
  <c r="F288" i="6"/>
  <c r="G288" i="6"/>
  <c r="H288" i="6"/>
  <c r="I288" i="6"/>
  <c r="D287" i="6"/>
  <c r="E287" i="6"/>
  <c r="F287" i="6"/>
  <c r="G287" i="6"/>
  <c r="H287" i="6"/>
  <c r="I287" i="6"/>
  <c r="D286" i="6"/>
  <c r="E286" i="6"/>
  <c r="F286" i="6"/>
  <c r="G286" i="6"/>
  <c r="H286" i="6"/>
  <c r="I286" i="6"/>
  <c r="D285" i="6"/>
  <c r="E285" i="6"/>
  <c r="F285" i="6"/>
  <c r="G285" i="6"/>
  <c r="H285" i="6"/>
  <c r="I285" i="6"/>
  <c r="D284" i="6"/>
  <c r="E284" i="6"/>
  <c r="F284" i="6"/>
  <c r="G284" i="6"/>
  <c r="H284" i="6"/>
  <c r="I284" i="6"/>
  <c r="D283" i="6"/>
  <c r="E283" i="6"/>
  <c r="F283" i="6"/>
  <c r="G283" i="6"/>
  <c r="H283" i="6"/>
  <c r="I283" i="6"/>
  <c r="D282" i="6"/>
  <c r="E282" i="6"/>
  <c r="F282" i="6"/>
  <c r="G282" i="6"/>
  <c r="H282" i="6"/>
  <c r="I282" i="6"/>
  <c r="D281" i="6"/>
  <c r="E281" i="6"/>
  <c r="F281" i="6"/>
  <c r="G281" i="6"/>
  <c r="H281" i="6"/>
  <c r="I281" i="6"/>
  <c r="D280" i="6"/>
  <c r="E280" i="6"/>
  <c r="F280" i="6"/>
  <c r="G280" i="6"/>
  <c r="H280" i="6"/>
  <c r="I280" i="6"/>
  <c r="D279" i="6"/>
  <c r="E279" i="6"/>
  <c r="F279" i="6"/>
  <c r="G279" i="6"/>
  <c r="H279" i="6"/>
  <c r="I279" i="6"/>
  <c r="D278" i="6"/>
  <c r="E278" i="6"/>
  <c r="F278" i="6"/>
  <c r="G278" i="6"/>
  <c r="H278" i="6"/>
  <c r="I278" i="6"/>
  <c r="D277" i="6"/>
  <c r="E277" i="6"/>
  <c r="F277" i="6"/>
  <c r="G277" i="6"/>
  <c r="H277" i="6"/>
  <c r="I277" i="6"/>
  <c r="D276" i="6"/>
  <c r="E276" i="6"/>
  <c r="F276" i="6"/>
  <c r="G276" i="6"/>
  <c r="H276" i="6"/>
  <c r="I276" i="6"/>
  <c r="D275" i="6"/>
  <c r="E275" i="6"/>
  <c r="F275" i="6"/>
  <c r="G275" i="6"/>
  <c r="H275" i="6"/>
  <c r="I275" i="6"/>
  <c r="D274" i="6"/>
  <c r="E274" i="6"/>
  <c r="F274" i="6"/>
  <c r="G274" i="6"/>
  <c r="H274" i="6"/>
  <c r="I274" i="6"/>
  <c r="D273" i="6"/>
  <c r="E273" i="6"/>
  <c r="F273" i="6"/>
  <c r="G273" i="6"/>
  <c r="H273" i="6"/>
  <c r="I273" i="6"/>
  <c r="D272" i="6"/>
  <c r="E272" i="6"/>
  <c r="F272" i="6"/>
  <c r="G272" i="6"/>
  <c r="H272" i="6"/>
  <c r="I272" i="6"/>
  <c r="D271" i="6"/>
  <c r="E271" i="6"/>
  <c r="F271" i="6"/>
  <c r="G271" i="6"/>
  <c r="H271" i="6"/>
  <c r="I271" i="6"/>
  <c r="D270" i="6"/>
  <c r="E270" i="6"/>
  <c r="F270" i="6"/>
  <c r="G270" i="6"/>
  <c r="H270" i="6"/>
  <c r="I270" i="6"/>
  <c r="D269" i="6"/>
  <c r="E269" i="6"/>
  <c r="F269" i="6"/>
  <c r="G269" i="6"/>
  <c r="H269" i="6"/>
  <c r="I269" i="6"/>
  <c r="D268" i="6"/>
  <c r="E268" i="6"/>
  <c r="F268" i="6"/>
  <c r="G268" i="6"/>
  <c r="H268" i="6"/>
  <c r="I268" i="6"/>
  <c r="D267" i="6"/>
  <c r="E267" i="6"/>
  <c r="F267" i="6"/>
  <c r="G267" i="6"/>
  <c r="H267" i="6"/>
  <c r="I267" i="6"/>
  <c r="D266" i="6"/>
  <c r="E266" i="6"/>
  <c r="F266" i="6"/>
  <c r="G266" i="6"/>
  <c r="H266" i="6"/>
  <c r="I266" i="6"/>
  <c r="D265" i="6"/>
  <c r="E265" i="6"/>
  <c r="F265" i="6"/>
  <c r="G265" i="6"/>
  <c r="H265" i="6"/>
  <c r="I265" i="6"/>
  <c r="D264" i="6"/>
  <c r="E264" i="6"/>
  <c r="F264" i="6"/>
  <c r="G264" i="6"/>
  <c r="H264" i="6"/>
  <c r="I264" i="6"/>
  <c r="D263" i="6"/>
  <c r="E263" i="6"/>
  <c r="F263" i="6"/>
  <c r="G263" i="6"/>
  <c r="H263" i="6"/>
  <c r="I263" i="6"/>
  <c r="D262" i="6"/>
  <c r="E262" i="6"/>
  <c r="F262" i="6"/>
  <c r="G262" i="6"/>
  <c r="H262" i="6"/>
  <c r="I262" i="6"/>
  <c r="D261" i="6"/>
  <c r="E261" i="6"/>
  <c r="F261" i="6"/>
  <c r="G261" i="6"/>
  <c r="H261" i="6"/>
  <c r="I261" i="6"/>
  <c r="D260" i="6"/>
  <c r="E260" i="6"/>
  <c r="F260" i="6"/>
  <c r="G260" i="6"/>
  <c r="H260" i="6"/>
  <c r="I260" i="6"/>
  <c r="D259" i="6"/>
  <c r="E259" i="6"/>
  <c r="F259" i="6"/>
  <c r="G259" i="6"/>
  <c r="H259" i="6"/>
  <c r="I259" i="6"/>
  <c r="D258" i="6"/>
  <c r="E258" i="6"/>
  <c r="F258" i="6"/>
  <c r="G258" i="6"/>
  <c r="H258" i="6"/>
  <c r="I258" i="6"/>
  <c r="D257" i="6"/>
  <c r="E257" i="6"/>
  <c r="F257" i="6"/>
  <c r="G257" i="6"/>
  <c r="H257" i="6"/>
  <c r="I257" i="6"/>
  <c r="D256" i="6"/>
  <c r="E256" i="6"/>
  <c r="F256" i="6"/>
  <c r="G256" i="6"/>
  <c r="H256" i="6"/>
  <c r="I256" i="6"/>
  <c r="D255" i="6"/>
  <c r="E255" i="6"/>
  <c r="F255" i="6"/>
  <c r="G255" i="6"/>
  <c r="H255" i="6"/>
  <c r="I255" i="6"/>
  <c r="D254" i="6"/>
  <c r="E254" i="6"/>
  <c r="F254" i="6"/>
  <c r="G254" i="6"/>
  <c r="H254" i="6"/>
  <c r="I254" i="6"/>
  <c r="D253" i="6"/>
  <c r="E253" i="6"/>
  <c r="F253" i="6"/>
  <c r="G253" i="6"/>
  <c r="H253" i="6"/>
  <c r="I253" i="6"/>
  <c r="D252" i="6"/>
  <c r="E252" i="6"/>
  <c r="F252" i="6"/>
  <c r="G252" i="6"/>
  <c r="H252" i="6"/>
  <c r="I252" i="6"/>
  <c r="D251" i="6"/>
  <c r="E251" i="6"/>
  <c r="F251" i="6"/>
  <c r="G251" i="6"/>
  <c r="H251" i="6"/>
  <c r="I251" i="6"/>
  <c r="D250" i="6"/>
  <c r="E250" i="6"/>
  <c r="F250" i="6"/>
  <c r="G250" i="6"/>
  <c r="H250" i="6"/>
  <c r="I250" i="6"/>
  <c r="G249" i="6"/>
  <c r="I249" i="6"/>
  <c r="D249" i="6"/>
  <c r="E249" i="6"/>
  <c r="G248" i="6"/>
  <c r="I248" i="6"/>
  <c r="D248" i="6"/>
  <c r="E248" i="6"/>
  <c r="G247" i="6"/>
  <c r="I247" i="6"/>
  <c r="D247" i="6"/>
  <c r="E247" i="6"/>
  <c r="G246" i="6"/>
  <c r="D246" i="6"/>
  <c r="E246" i="6"/>
  <c r="G245" i="6"/>
  <c r="H245" i="6"/>
  <c r="I245" i="6"/>
  <c r="D245" i="6"/>
  <c r="E245" i="6"/>
  <c r="G244" i="6"/>
  <c r="H244" i="6"/>
  <c r="I244" i="6"/>
  <c r="D244" i="6"/>
  <c r="E244" i="6"/>
  <c r="G243" i="6"/>
  <c r="H243" i="6"/>
  <c r="I243" i="6"/>
  <c r="D243" i="6"/>
  <c r="E243" i="6"/>
  <c r="G242" i="6"/>
  <c r="H242" i="6"/>
  <c r="I242" i="6"/>
  <c r="D242" i="6"/>
  <c r="E242" i="6"/>
  <c r="D241" i="6"/>
  <c r="E241" i="6"/>
  <c r="F241" i="6"/>
  <c r="G241" i="6"/>
  <c r="H241" i="6"/>
  <c r="I241" i="6"/>
  <c r="D240" i="6"/>
  <c r="E240" i="6"/>
  <c r="F240" i="6"/>
  <c r="G240" i="6"/>
  <c r="H240" i="6"/>
  <c r="I240" i="6"/>
  <c r="D239" i="6"/>
  <c r="E239" i="6"/>
  <c r="F239" i="6"/>
  <c r="G239" i="6"/>
  <c r="H239" i="6"/>
  <c r="I239" i="6"/>
  <c r="D238" i="6"/>
  <c r="E238" i="6"/>
  <c r="F238" i="6"/>
  <c r="G238" i="6"/>
  <c r="H238" i="6"/>
  <c r="I238" i="6"/>
  <c r="D237" i="6"/>
  <c r="E237" i="6"/>
  <c r="F237" i="6"/>
  <c r="G237" i="6"/>
  <c r="H237" i="6"/>
  <c r="I237" i="6"/>
  <c r="D236" i="6"/>
  <c r="E236" i="6"/>
  <c r="F236" i="6"/>
  <c r="G236" i="6"/>
  <c r="H236" i="6"/>
  <c r="I236" i="6"/>
  <c r="D235" i="6"/>
  <c r="E235" i="6"/>
  <c r="F235" i="6"/>
  <c r="G235" i="6"/>
  <c r="H235" i="6"/>
  <c r="I235" i="6"/>
  <c r="D234" i="6"/>
  <c r="E234" i="6"/>
  <c r="F234" i="6"/>
  <c r="G234" i="6"/>
  <c r="H234" i="6"/>
  <c r="I234" i="6"/>
  <c r="D233" i="6"/>
  <c r="E233" i="6"/>
  <c r="F233" i="6"/>
  <c r="G233" i="6"/>
  <c r="H233" i="6"/>
  <c r="I233" i="6"/>
  <c r="D232" i="6"/>
  <c r="E232" i="6"/>
  <c r="F232" i="6"/>
  <c r="G232" i="6"/>
  <c r="H232" i="6"/>
  <c r="I232" i="6"/>
  <c r="D231" i="6"/>
  <c r="E231" i="6"/>
  <c r="F231" i="6"/>
  <c r="G231" i="6"/>
  <c r="H231" i="6"/>
  <c r="I231" i="6"/>
  <c r="D230" i="6"/>
  <c r="E230" i="6"/>
  <c r="F230" i="6"/>
  <c r="G230" i="6"/>
  <c r="H230" i="6"/>
  <c r="I230" i="6"/>
  <c r="D229" i="6"/>
  <c r="E229" i="6"/>
  <c r="F229" i="6"/>
  <c r="G229" i="6"/>
  <c r="H229" i="6"/>
  <c r="I229" i="6"/>
  <c r="D228" i="6"/>
  <c r="E228" i="6"/>
  <c r="F228" i="6"/>
  <c r="G228" i="6"/>
  <c r="H228" i="6"/>
  <c r="I228" i="6"/>
  <c r="D227" i="6"/>
  <c r="E227" i="6"/>
  <c r="F227" i="6"/>
  <c r="G227" i="6"/>
  <c r="H227" i="6"/>
  <c r="I227" i="6"/>
  <c r="D226" i="6"/>
  <c r="E226" i="6"/>
  <c r="F226" i="6"/>
  <c r="G226" i="6"/>
  <c r="H226" i="6"/>
  <c r="I226" i="6"/>
  <c r="D225" i="6"/>
  <c r="E225" i="6"/>
  <c r="F225" i="6"/>
  <c r="G225" i="6"/>
  <c r="H225" i="6"/>
  <c r="I225" i="6"/>
  <c r="D224" i="6"/>
  <c r="E224" i="6"/>
  <c r="F224" i="6"/>
  <c r="G224" i="6"/>
  <c r="H224" i="6"/>
  <c r="I224" i="6"/>
  <c r="D223" i="6"/>
  <c r="E223" i="6"/>
  <c r="F223" i="6"/>
  <c r="G223" i="6"/>
  <c r="H223" i="6"/>
  <c r="I223" i="6"/>
  <c r="D222" i="6"/>
  <c r="E222" i="6"/>
  <c r="F222" i="6"/>
  <c r="G222" i="6"/>
  <c r="H222" i="6"/>
  <c r="I222" i="6"/>
  <c r="D221" i="6"/>
  <c r="E221" i="6"/>
  <c r="F221" i="6"/>
  <c r="G221" i="6"/>
  <c r="H221" i="6"/>
  <c r="I221" i="6"/>
  <c r="D220" i="6"/>
  <c r="E220" i="6"/>
  <c r="F220" i="6"/>
  <c r="G220" i="6"/>
  <c r="H220" i="6"/>
  <c r="I220" i="6"/>
  <c r="D219" i="6"/>
  <c r="E219" i="6"/>
  <c r="F219" i="6"/>
  <c r="G219" i="6"/>
  <c r="H219" i="6"/>
  <c r="I219" i="6"/>
  <c r="D218" i="6"/>
  <c r="E218" i="6"/>
  <c r="F218" i="6"/>
  <c r="G218" i="6"/>
  <c r="H218" i="6"/>
  <c r="I218" i="6"/>
  <c r="D217" i="6"/>
  <c r="E217" i="6"/>
  <c r="F217" i="6"/>
  <c r="G217" i="6"/>
  <c r="H217" i="6"/>
  <c r="I217" i="6"/>
  <c r="D216" i="6"/>
  <c r="E216" i="6"/>
  <c r="F216" i="6"/>
  <c r="G216" i="6"/>
  <c r="H216" i="6"/>
  <c r="I216" i="6"/>
  <c r="D215" i="6"/>
  <c r="E215" i="6"/>
  <c r="F215" i="6"/>
  <c r="G215" i="6"/>
  <c r="H215" i="6"/>
  <c r="I215" i="6"/>
  <c r="D214" i="6"/>
  <c r="E214" i="6"/>
  <c r="F214" i="6"/>
  <c r="G214" i="6"/>
  <c r="H214" i="6"/>
  <c r="I214" i="6"/>
  <c r="D213" i="6"/>
  <c r="E213" i="6"/>
  <c r="F213" i="6"/>
  <c r="G213" i="6"/>
  <c r="H213" i="6"/>
  <c r="I213" i="6"/>
  <c r="D212" i="6"/>
  <c r="E212" i="6"/>
  <c r="F212" i="6"/>
  <c r="G212" i="6"/>
  <c r="H212" i="6"/>
  <c r="I212" i="6"/>
  <c r="D211" i="6"/>
  <c r="E211" i="6"/>
  <c r="F211" i="6"/>
  <c r="G211" i="6"/>
  <c r="H211" i="6"/>
  <c r="I211" i="6"/>
  <c r="D210" i="6"/>
  <c r="E210" i="6"/>
  <c r="F210" i="6"/>
  <c r="G210" i="6"/>
  <c r="H210" i="6"/>
  <c r="I210" i="6"/>
  <c r="D209" i="6"/>
  <c r="E209" i="6"/>
  <c r="F209" i="6"/>
  <c r="G209" i="6"/>
  <c r="H209" i="6"/>
  <c r="I209" i="6"/>
  <c r="D208" i="6"/>
  <c r="E208" i="6"/>
  <c r="F208" i="6"/>
  <c r="G208" i="6"/>
  <c r="H208" i="6"/>
  <c r="I208" i="6"/>
  <c r="D207" i="6"/>
  <c r="E207" i="6"/>
  <c r="F207" i="6"/>
  <c r="G207" i="6"/>
  <c r="H207" i="6"/>
  <c r="I207" i="6"/>
  <c r="D206" i="6"/>
  <c r="E206" i="6"/>
  <c r="F206" i="6"/>
  <c r="G206" i="6"/>
  <c r="H206" i="6"/>
  <c r="I206" i="6"/>
  <c r="D205" i="6"/>
  <c r="E205" i="6"/>
  <c r="F205" i="6"/>
  <c r="G205" i="6"/>
  <c r="H205" i="6"/>
  <c r="I205" i="6"/>
  <c r="D204" i="6"/>
  <c r="E204" i="6"/>
  <c r="F204" i="6"/>
  <c r="G204" i="6"/>
  <c r="H204" i="6"/>
  <c r="I204" i="6"/>
  <c r="D203" i="6"/>
  <c r="E203" i="6"/>
  <c r="F203" i="6"/>
  <c r="G203" i="6"/>
  <c r="H203" i="6"/>
  <c r="I203" i="6"/>
  <c r="D202" i="6"/>
  <c r="E202" i="6"/>
  <c r="F202" i="6"/>
  <c r="G202" i="6"/>
  <c r="H202" i="6"/>
  <c r="I202" i="6"/>
  <c r="D201" i="6"/>
  <c r="E201" i="6"/>
  <c r="F201" i="6"/>
  <c r="G201" i="6"/>
  <c r="H201" i="6"/>
  <c r="I201" i="6"/>
  <c r="D200" i="6"/>
  <c r="E200" i="6"/>
  <c r="F200" i="6"/>
  <c r="G200" i="6"/>
  <c r="H200" i="6"/>
  <c r="I200" i="6"/>
  <c r="D199" i="6"/>
  <c r="E199" i="6"/>
  <c r="F199" i="6"/>
  <c r="G199" i="6"/>
  <c r="H199" i="6"/>
  <c r="I199" i="6"/>
  <c r="D198" i="6"/>
  <c r="E198" i="6"/>
  <c r="F198" i="6"/>
  <c r="G198" i="6"/>
  <c r="H198" i="6"/>
  <c r="I198" i="6"/>
  <c r="D197" i="6"/>
  <c r="E197" i="6"/>
  <c r="F197" i="6"/>
  <c r="G197" i="6"/>
  <c r="H197" i="6"/>
  <c r="I197" i="6"/>
  <c r="D196" i="6"/>
  <c r="E196" i="6"/>
  <c r="F196" i="6"/>
  <c r="G196" i="6"/>
  <c r="H196" i="6"/>
  <c r="I196" i="6"/>
  <c r="D195" i="6"/>
  <c r="E195" i="6"/>
  <c r="F195" i="6"/>
  <c r="G195" i="6"/>
  <c r="H195" i="6"/>
  <c r="I195" i="6"/>
  <c r="D194" i="6"/>
  <c r="E194" i="6"/>
  <c r="F194" i="6"/>
  <c r="G194" i="6"/>
  <c r="H194" i="6"/>
  <c r="I194" i="6"/>
  <c r="D193" i="6"/>
  <c r="E193" i="6"/>
  <c r="F193" i="6"/>
  <c r="G193" i="6"/>
  <c r="H193" i="6"/>
  <c r="I193" i="6"/>
  <c r="D192" i="6"/>
  <c r="E192" i="6"/>
  <c r="F192" i="6"/>
  <c r="G192" i="6"/>
  <c r="H192" i="6"/>
  <c r="I192" i="6"/>
  <c r="D191" i="6"/>
  <c r="E191" i="6"/>
  <c r="F191" i="6"/>
  <c r="G191" i="6"/>
  <c r="H191" i="6"/>
  <c r="I191" i="6"/>
  <c r="D190" i="6"/>
  <c r="E190" i="6"/>
  <c r="F190" i="6"/>
  <c r="G190" i="6"/>
  <c r="H190" i="6"/>
  <c r="I190" i="6"/>
  <c r="D189" i="6"/>
  <c r="E189" i="6"/>
  <c r="F189" i="6"/>
  <c r="G189" i="6"/>
  <c r="H189" i="6"/>
  <c r="I189" i="6"/>
  <c r="D188" i="6"/>
  <c r="E188" i="6"/>
  <c r="F188" i="6"/>
  <c r="G188" i="6"/>
  <c r="H188" i="6"/>
  <c r="I188" i="6"/>
  <c r="D187" i="6"/>
  <c r="E187" i="6"/>
  <c r="F187" i="6"/>
  <c r="G187" i="6"/>
  <c r="H187" i="6"/>
  <c r="I187" i="6"/>
  <c r="D186" i="6"/>
  <c r="E186" i="6"/>
  <c r="F186" i="6"/>
  <c r="G186" i="6"/>
  <c r="H186" i="6"/>
  <c r="I186" i="6"/>
  <c r="D185" i="6"/>
  <c r="E185" i="6"/>
  <c r="F185" i="6"/>
  <c r="G185" i="6"/>
  <c r="H185" i="6"/>
  <c r="I185" i="6"/>
  <c r="D184" i="6"/>
  <c r="E184" i="6"/>
  <c r="F184" i="6"/>
  <c r="G184" i="6"/>
  <c r="H184" i="6"/>
  <c r="I184" i="6"/>
  <c r="D183" i="6"/>
  <c r="E183" i="6"/>
  <c r="F183" i="6"/>
  <c r="G183" i="6"/>
  <c r="H183" i="6"/>
  <c r="I183" i="6"/>
  <c r="D182" i="6"/>
  <c r="E182" i="6"/>
  <c r="F182" i="6"/>
  <c r="G182" i="6"/>
  <c r="H182" i="6"/>
  <c r="I182" i="6"/>
  <c r="D181" i="6"/>
  <c r="E181" i="6"/>
  <c r="F181" i="6"/>
  <c r="G181" i="6"/>
  <c r="H181" i="6"/>
  <c r="I181" i="6"/>
  <c r="D180" i="6"/>
  <c r="E180" i="6"/>
  <c r="F180" i="6"/>
  <c r="G180" i="6"/>
  <c r="H180" i="6"/>
  <c r="I180" i="6"/>
  <c r="D179" i="6"/>
  <c r="E179" i="6"/>
  <c r="F179" i="6"/>
  <c r="G179" i="6"/>
  <c r="H179" i="6"/>
  <c r="I179" i="6"/>
  <c r="D178" i="6"/>
  <c r="E178" i="6"/>
  <c r="F178" i="6"/>
  <c r="G178" i="6"/>
  <c r="H178" i="6"/>
  <c r="I178" i="6"/>
  <c r="D177" i="6"/>
  <c r="E177" i="6"/>
  <c r="F177" i="6"/>
  <c r="G177" i="6"/>
  <c r="H177" i="6"/>
  <c r="I177" i="6"/>
  <c r="D176" i="6"/>
  <c r="E176" i="6"/>
  <c r="F176" i="6"/>
  <c r="G176" i="6"/>
  <c r="H176" i="6"/>
  <c r="I176" i="6"/>
  <c r="D175" i="6"/>
  <c r="E175" i="6"/>
  <c r="F175" i="6"/>
  <c r="G175" i="6"/>
  <c r="H175" i="6"/>
  <c r="I175" i="6"/>
  <c r="D174" i="6"/>
  <c r="E174" i="6"/>
  <c r="F174" i="6"/>
  <c r="G174" i="6"/>
  <c r="H174" i="6"/>
  <c r="I174" i="6"/>
  <c r="D173" i="6"/>
  <c r="E173" i="6"/>
  <c r="F173" i="6"/>
  <c r="G173" i="6"/>
  <c r="H173" i="6"/>
  <c r="I173" i="6"/>
  <c r="D172" i="6"/>
  <c r="E172" i="6"/>
  <c r="F172" i="6"/>
  <c r="G172" i="6"/>
  <c r="H172" i="6"/>
  <c r="I172" i="6"/>
  <c r="D171" i="6"/>
  <c r="E171" i="6"/>
  <c r="F171" i="6"/>
  <c r="G171" i="6"/>
  <c r="H171" i="6"/>
  <c r="I171" i="6"/>
  <c r="D170" i="6"/>
  <c r="E170" i="6"/>
  <c r="F170" i="6"/>
  <c r="G170" i="6"/>
  <c r="H170" i="6"/>
  <c r="I170" i="6"/>
  <c r="D169" i="6"/>
  <c r="E169" i="6"/>
  <c r="F169" i="6"/>
  <c r="G169" i="6"/>
  <c r="H169" i="6"/>
  <c r="I169" i="6"/>
  <c r="D168" i="6"/>
  <c r="E168" i="6"/>
  <c r="F168" i="6"/>
  <c r="G168" i="6"/>
  <c r="H168" i="6"/>
  <c r="I168" i="6"/>
  <c r="D167" i="6"/>
  <c r="E167" i="6"/>
  <c r="F167" i="6"/>
  <c r="G167" i="6"/>
  <c r="H167" i="6"/>
  <c r="I167" i="6"/>
  <c r="D166" i="6"/>
  <c r="E166" i="6"/>
  <c r="F166" i="6"/>
  <c r="G166" i="6"/>
  <c r="H166" i="6"/>
  <c r="I166" i="6"/>
  <c r="D165" i="6"/>
  <c r="E165" i="6"/>
  <c r="F165" i="6"/>
  <c r="G165" i="6"/>
  <c r="H165" i="6"/>
  <c r="I165" i="6"/>
  <c r="D164" i="6"/>
  <c r="E164" i="6"/>
  <c r="F164" i="6"/>
  <c r="G164" i="6"/>
  <c r="H164" i="6"/>
  <c r="I164" i="6"/>
  <c r="D163" i="6"/>
  <c r="E163" i="6"/>
  <c r="F163" i="6"/>
  <c r="G163" i="6"/>
  <c r="H163" i="6"/>
  <c r="I163" i="6"/>
  <c r="D162" i="6"/>
  <c r="E162" i="6"/>
  <c r="F162" i="6"/>
  <c r="G162" i="6"/>
  <c r="H162" i="6"/>
  <c r="I162" i="6"/>
  <c r="D161" i="6"/>
  <c r="E161" i="6"/>
  <c r="F161" i="6"/>
  <c r="G161" i="6"/>
  <c r="H161" i="6"/>
  <c r="I161" i="6"/>
  <c r="D160" i="6"/>
  <c r="E160" i="6"/>
  <c r="F160" i="6"/>
  <c r="G160" i="6"/>
  <c r="H160" i="6"/>
  <c r="I160" i="6"/>
  <c r="D159" i="6"/>
  <c r="E159" i="6"/>
  <c r="F159" i="6"/>
  <c r="G159" i="6"/>
  <c r="H159" i="6"/>
  <c r="I159" i="6"/>
  <c r="D158" i="6"/>
  <c r="E158" i="6"/>
  <c r="F158" i="6"/>
  <c r="G158" i="6"/>
  <c r="H158" i="6"/>
  <c r="I158" i="6"/>
  <c r="D157" i="6"/>
  <c r="E157" i="6"/>
  <c r="F157" i="6"/>
  <c r="G157" i="6"/>
  <c r="H157" i="6"/>
  <c r="I157" i="6"/>
  <c r="D156" i="6"/>
  <c r="E156" i="6"/>
  <c r="F156" i="6"/>
  <c r="G156" i="6"/>
  <c r="H156" i="6"/>
  <c r="I156" i="6"/>
  <c r="D155" i="6"/>
  <c r="E155" i="6"/>
  <c r="F155" i="6"/>
  <c r="G155" i="6"/>
  <c r="H155" i="6"/>
  <c r="I155" i="6"/>
  <c r="D154" i="6"/>
  <c r="E154" i="6"/>
  <c r="F154" i="6"/>
  <c r="G154" i="6"/>
  <c r="H154" i="6"/>
  <c r="I154" i="6"/>
  <c r="D153" i="6"/>
  <c r="E153" i="6"/>
  <c r="F153" i="6"/>
  <c r="G153" i="6"/>
  <c r="H153" i="6"/>
  <c r="I153" i="6"/>
  <c r="D152" i="6"/>
  <c r="E152" i="6"/>
  <c r="F152" i="6"/>
  <c r="G152" i="6"/>
  <c r="H152" i="6"/>
  <c r="I152" i="6"/>
  <c r="D151" i="6"/>
  <c r="E151" i="6"/>
  <c r="F151" i="6"/>
  <c r="G151" i="6"/>
  <c r="H151" i="6"/>
  <c r="I151" i="6"/>
  <c r="D150" i="6"/>
  <c r="E150" i="6"/>
  <c r="F150" i="6"/>
  <c r="G150" i="6"/>
  <c r="H150" i="6"/>
  <c r="I150" i="6"/>
  <c r="D149" i="6"/>
  <c r="E149" i="6"/>
  <c r="F149" i="6"/>
  <c r="G149" i="6"/>
  <c r="H149" i="6"/>
  <c r="I149" i="6"/>
  <c r="D148" i="6"/>
  <c r="E148" i="6"/>
  <c r="F148" i="6"/>
  <c r="G148" i="6"/>
  <c r="H148" i="6"/>
  <c r="I148" i="6"/>
  <c r="D147" i="6"/>
  <c r="E147" i="6"/>
  <c r="F147" i="6"/>
  <c r="G147" i="6"/>
  <c r="H147" i="6"/>
  <c r="I147" i="6"/>
  <c r="D146" i="6"/>
  <c r="E146" i="6"/>
  <c r="F146" i="6"/>
  <c r="G146" i="6"/>
  <c r="H146" i="6"/>
  <c r="I146" i="6"/>
  <c r="D145" i="6"/>
  <c r="E145" i="6"/>
  <c r="F145" i="6"/>
  <c r="G145" i="6"/>
  <c r="H145" i="6"/>
  <c r="I145" i="6"/>
  <c r="D144" i="6"/>
  <c r="E144" i="6"/>
  <c r="F144" i="6"/>
  <c r="G144" i="6"/>
  <c r="H144" i="6"/>
  <c r="I144" i="6"/>
  <c r="D143" i="6"/>
  <c r="E143" i="6"/>
  <c r="F143" i="6"/>
  <c r="G143" i="6"/>
  <c r="H143" i="6"/>
  <c r="I143" i="6"/>
  <c r="D142" i="6"/>
  <c r="E142" i="6"/>
  <c r="F142" i="6"/>
  <c r="G142" i="6"/>
  <c r="H142" i="6"/>
  <c r="I142" i="6"/>
  <c r="D141" i="6"/>
  <c r="E141" i="6"/>
  <c r="F141" i="6"/>
  <c r="G141" i="6"/>
  <c r="H141" i="6"/>
  <c r="I141" i="6"/>
  <c r="D140" i="6"/>
  <c r="E140" i="6"/>
  <c r="F140" i="6"/>
  <c r="G140" i="6"/>
  <c r="H140" i="6"/>
  <c r="I140" i="6"/>
  <c r="D139" i="6"/>
  <c r="E139" i="6"/>
  <c r="F139" i="6"/>
  <c r="G139" i="6"/>
  <c r="H139" i="6"/>
  <c r="I139" i="6"/>
  <c r="D138" i="6"/>
  <c r="E138" i="6"/>
  <c r="F138" i="6"/>
  <c r="G138" i="6"/>
  <c r="H138" i="6"/>
  <c r="I138" i="6"/>
  <c r="D137" i="6"/>
  <c r="E137" i="6"/>
  <c r="F137" i="6"/>
  <c r="G137" i="6"/>
  <c r="H137" i="6"/>
  <c r="I137" i="6"/>
  <c r="D136" i="6"/>
  <c r="E136" i="6"/>
  <c r="F136" i="6"/>
  <c r="G136" i="6"/>
  <c r="H136" i="6"/>
  <c r="I136" i="6"/>
  <c r="D135" i="6"/>
  <c r="E135" i="6"/>
  <c r="F135" i="6"/>
  <c r="G135" i="6"/>
  <c r="H135" i="6"/>
  <c r="I135" i="6"/>
  <c r="D134" i="6"/>
  <c r="E134" i="6"/>
  <c r="F134" i="6"/>
  <c r="G134" i="6"/>
  <c r="H134" i="6"/>
  <c r="I134" i="6"/>
  <c r="D133" i="6"/>
  <c r="E133" i="6"/>
  <c r="F133" i="6"/>
  <c r="G133" i="6"/>
  <c r="H133" i="6"/>
  <c r="I133" i="6"/>
  <c r="D132" i="6"/>
  <c r="E132" i="6"/>
  <c r="F132" i="6"/>
  <c r="G132" i="6"/>
  <c r="H132" i="6"/>
  <c r="I132" i="6"/>
  <c r="D131" i="6"/>
  <c r="E131" i="6"/>
  <c r="F131" i="6"/>
  <c r="G131" i="6"/>
  <c r="H131" i="6"/>
  <c r="I131" i="6"/>
  <c r="D130" i="6"/>
  <c r="E130" i="6"/>
  <c r="F130" i="6"/>
  <c r="G130" i="6"/>
  <c r="H130" i="6"/>
  <c r="I130" i="6"/>
  <c r="D129" i="6"/>
  <c r="E129" i="6"/>
  <c r="F129" i="6"/>
  <c r="G129" i="6"/>
  <c r="H129" i="6"/>
  <c r="I129" i="6"/>
  <c r="D128" i="6"/>
  <c r="E128" i="6"/>
  <c r="F128" i="6"/>
  <c r="G128" i="6"/>
  <c r="H128" i="6"/>
  <c r="I128" i="6"/>
  <c r="D127" i="6"/>
  <c r="E127" i="6"/>
  <c r="F127" i="6"/>
  <c r="G127" i="6"/>
  <c r="H127" i="6"/>
  <c r="I127" i="6"/>
  <c r="D126" i="6"/>
  <c r="E126" i="6"/>
  <c r="F126" i="6"/>
  <c r="G126" i="6"/>
  <c r="H126" i="6"/>
  <c r="I126" i="6"/>
  <c r="D125" i="6"/>
  <c r="E125" i="6"/>
  <c r="F125" i="6"/>
  <c r="G125" i="6"/>
  <c r="H125" i="6"/>
  <c r="I125" i="6"/>
  <c r="D124" i="6"/>
  <c r="E124" i="6"/>
  <c r="F124" i="6"/>
  <c r="G124" i="6"/>
  <c r="H124" i="6"/>
  <c r="I124" i="6"/>
  <c r="D123" i="6"/>
  <c r="E123" i="6"/>
  <c r="F123" i="6"/>
  <c r="G123" i="6"/>
  <c r="H123" i="6"/>
  <c r="I123" i="6"/>
  <c r="D122" i="6"/>
  <c r="E122" i="6"/>
  <c r="F122" i="6"/>
  <c r="G122" i="6"/>
  <c r="H122" i="6"/>
  <c r="I122" i="6"/>
  <c r="D121" i="6"/>
  <c r="E121" i="6"/>
  <c r="F121" i="6"/>
  <c r="G121" i="6"/>
  <c r="H121" i="6"/>
  <c r="I121" i="6"/>
  <c r="D120" i="6"/>
  <c r="E120" i="6"/>
  <c r="F120" i="6"/>
  <c r="G120" i="6"/>
  <c r="H120" i="6"/>
  <c r="I120" i="6"/>
  <c r="D119" i="6"/>
  <c r="E119" i="6"/>
  <c r="F119" i="6"/>
  <c r="G119" i="6"/>
  <c r="H119" i="6"/>
  <c r="I119" i="6"/>
  <c r="D118" i="6"/>
  <c r="E118" i="6"/>
  <c r="F118" i="6"/>
  <c r="G118" i="6"/>
  <c r="H118" i="6"/>
  <c r="I118" i="6"/>
  <c r="D117" i="6"/>
  <c r="E117" i="6"/>
  <c r="F117" i="6"/>
  <c r="G117" i="6"/>
  <c r="H117" i="6"/>
  <c r="I117" i="6"/>
  <c r="D116" i="6"/>
  <c r="E116" i="6"/>
  <c r="F116" i="6"/>
  <c r="G116" i="6"/>
  <c r="H116" i="6"/>
  <c r="I116" i="6"/>
  <c r="D115" i="6"/>
  <c r="E115" i="6"/>
  <c r="F115" i="6"/>
  <c r="G115" i="6"/>
  <c r="H115" i="6"/>
  <c r="I115" i="6"/>
  <c r="D114" i="6"/>
  <c r="E114" i="6"/>
  <c r="F114" i="6"/>
  <c r="G114" i="6"/>
  <c r="H114" i="6"/>
  <c r="I114" i="6"/>
  <c r="D113" i="6"/>
  <c r="E113" i="6"/>
  <c r="F113" i="6"/>
  <c r="G113" i="6"/>
  <c r="H113" i="6"/>
  <c r="I113" i="6"/>
  <c r="D112" i="6"/>
  <c r="E112" i="6"/>
  <c r="F112" i="6"/>
  <c r="G112" i="6"/>
  <c r="H112" i="6"/>
  <c r="I112" i="6"/>
  <c r="D111" i="6"/>
  <c r="E111" i="6"/>
  <c r="F111" i="6"/>
  <c r="G111" i="6"/>
  <c r="H111" i="6"/>
  <c r="I111" i="6"/>
  <c r="D110" i="6"/>
  <c r="E110" i="6"/>
  <c r="F110" i="6"/>
  <c r="G110" i="6"/>
  <c r="H110" i="6"/>
  <c r="I110" i="6"/>
  <c r="D109" i="6"/>
  <c r="E109" i="6"/>
  <c r="F109" i="6"/>
  <c r="G109" i="6"/>
  <c r="H109" i="6"/>
  <c r="I109" i="6"/>
  <c r="D108" i="6"/>
  <c r="E108" i="6"/>
  <c r="F108" i="6"/>
  <c r="G108" i="6"/>
  <c r="H108" i="6"/>
  <c r="I108" i="6"/>
  <c r="D107" i="6"/>
  <c r="E107" i="6"/>
  <c r="F107" i="6"/>
  <c r="G107" i="6"/>
  <c r="H107" i="6"/>
  <c r="I107" i="6"/>
  <c r="D106" i="6"/>
  <c r="E106" i="6"/>
  <c r="F106" i="6"/>
  <c r="G106" i="6"/>
  <c r="H106" i="6"/>
  <c r="I106" i="6"/>
  <c r="D105" i="6"/>
  <c r="E105" i="6"/>
  <c r="F105" i="6"/>
  <c r="G105" i="6"/>
  <c r="H105" i="6"/>
  <c r="I105" i="6"/>
  <c r="D104" i="6"/>
  <c r="E104" i="6"/>
  <c r="F104" i="6"/>
  <c r="G104" i="6"/>
  <c r="H104" i="6"/>
  <c r="I104" i="6"/>
  <c r="D103" i="6"/>
  <c r="E103" i="6"/>
  <c r="F103" i="6"/>
  <c r="G103" i="6"/>
  <c r="H103" i="6"/>
  <c r="I103" i="6"/>
  <c r="D102" i="6"/>
  <c r="E102" i="6"/>
  <c r="F102" i="6"/>
  <c r="G102" i="6"/>
  <c r="H102" i="6"/>
  <c r="I102" i="6"/>
  <c r="D101" i="6"/>
  <c r="E101" i="6"/>
  <c r="F101" i="6"/>
  <c r="G101" i="6"/>
  <c r="H101" i="6"/>
  <c r="I101" i="6"/>
  <c r="D100" i="6"/>
  <c r="E100" i="6"/>
  <c r="F100" i="6"/>
  <c r="G100" i="6"/>
  <c r="H100" i="6"/>
  <c r="I100" i="6"/>
  <c r="D99" i="6"/>
  <c r="E99" i="6"/>
  <c r="F99" i="6"/>
  <c r="G99" i="6"/>
  <c r="H99" i="6"/>
  <c r="I99" i="6"/>
  <c r="D98" i="6"/>
  <c r="E98" i="6"/>
  <c r="F98" i="6"/>
  <c r="G98" i="6"/>
  <c r="H98" i="6"/>
  <c r="I98" i="6"/>
  <c r="D97" i="6"/>
  <c r="E97" i="6"/>
  <c r="F97" i="6"/>
  <c r="G97" i="6"/>
  <c r="H97" i="6"/>
  <c r="I97" i="6"/>
  <c r="D96" i="6"/>
  <c r="E96" i="6"/>
  <c r="F96" i="6"/>
  <c r="G96" i="6"/>
  <c r="H96" i="6"/>
  <c r="I96" i="6"/>
  <c r="D95" i="6"/>
  <c r="E95" i="6"/>
  <c r="F95" i="6"/>
  <c r="G95" i="6"/>
  <c r="H95" i="6"/>
  <c r="I95" i="6"/>
  <c r="D94" i="6"/>
  <c r="E94" i="6"/>
  <c r="F94" i="6"/>
  <c r="G94" i="6"/>
  <c r="H94" i="6"/>
  <c r="I94" i="6"/>
  <c r="D93" i="6"/>
  <c r="E93" i="6"/>
  <c r="F93" i="6"/>
  <c r="G93" i="6"/>
  <c r="H93" i="6"/>
  <c r="I93" i="6"/>
  <c r="D92" i="6"/>
  <c r="E92" i="6"/>
  <c r="F92" i="6"/>
  <c r="G92" i="6"/>
  <c r="H92" i="6"/>
  <c r="I92" i="6"/>
  <c r="D91" i="6"/>
  <c r="E91" i="6"/>
  <c r="F91" i="6"/>
  <c r="G91" i="6"/>
  <c r="H91" i="6"/>
  <c r="I91" i="6"/>
  <c r="D90" i="6"/>
  <c r="E90" i="6"/>
  <c r="F90" i="6"/>
  <c r="G90" i="6"/>
  <c r="H90" i="6"/>
  <c r="I90" i="6"/>
  <c r="D89" i="6"/>
  <c r="E89" i="6"/>
  <c r="F89" i="6"/>
  <c r="G89" i="6"/>
  <c r="H89" i="6"/>
  <c r="I89" i="6"/>
  <c r="D88" i="6"/>
  <c r="E88" i="6"/>
  <c r="F88" i="6"/>
  <c r="G88" i="6"/>
  <c r="H88" i="6"/>
  <c r="I88" i="6"/>
  <c r="D87" i="6"/>
  <c r="E87" i="6"/>
  <c r="F87" i="6"/>
  <c r="G87" i="6"/>
  <c r="H87" i="6"/>
  <c r="I87" i="6"/>
  <c r="D86" i="6"/>
  <c r="E86" i="6"/>
  <c r="F86" i="6"/>
  <c r="G86" i="6"/>
  <c r="H86" i="6"/>
  <c r="I86" i="6"/>
  <c r="D85" i="6"/>
  <c r="E85" i="6"/>
  <c r="F85" i="6"/>
  <c r="G85" i="6"/>
  <c r="H85" i="6"/>
  <c r="I85" i="6"/>
  <c r="D84" i="6"/>
  <c r="E84" i="6"/>
  <c r="F84" i="6"/>
  <c r="G84" i="6"/>
  <c r="H84" i="6"/>
  <c r="I84" i="6"/>
  <c r="D83" i="6"/>
  <c r="E83" i="6"/>
  <c r="F83" i="6"/>
  <c r="G83" i="6"/>
  <c r="H83" i="6"/>
  <c r="I83" i="6"/>
  <c r="D82" i="6"/>
  <c r="E82" i="6"/>
  <c r="F82" i="6"/>
  <c r="G82" i="6"/>
  <c r="H82" i="6"/>
  <c r="I82" i="6"/>
  <c r="D81" i="6"/>
  <c r="E81" i="6"/>
  <c r="F81" i="6"/>
  <c r="G81" i="6"/>
  <c r="H81" i="6"/>
  <c r="I81" i="6"/>
  <c r="D80" i="6"/>
  <c r="E80" i="6"/>
  <c r="F80" i="6"/>
  <c r="G80" i="6"/>
  <c r="H80" i="6"/>
  <c r="I80" i="6"/>
  <c r="D79" i="6"/>
  <c r="E79" i="6"/>
  <c r="F79" i="6"/>
  <c r="G79" i="6"/>
  <c r="H79" i="6"/>
  <c r="I79" i="6"/>
  <c r="D78" i="6"/>
  <c r="E78" i="6"/>
  <c r="F78" i="6"/>
  <c r="G78" i="6"/>
  <c r="H78" i="6"/>
  <c r="I78" i="6"/>
  <c r="D77" i="6"/>
  <c r="E77" i="6"/>
  <c r="F77" i="6"/>
  <c r="G77" i="6"/>
  <c r="H77" i="6"/>
  <c r="I77" i="6"/>
  <c r="D76" i="6"/>
  <c r="E76" i="6"/>
  <c r="F76" i="6"/>
  <c r="G76" i="6"/>
  <c r="H76" i="6"/>
  <c r="I76" i="6"/>
  <c r="D75" i="6"/>
  <c r="E75" i="6"/>
  <c r="F75" i="6"/>
  <c r="G75" i="6"/>
  <c r="H75" i="6"/>
  <c r="I75" i="6"/>
  <c r="D74" i="6"/>
  <c r="E74" i="6"/>
  <c r="F74" i="6"/>
  <c r="G74" i="6"/>
  <c r="H74" i="6"/>
  <c r="I74" i="6"/>
  <c r="D73" i="6"/>
  <c r="E73" i="6"/>
  <c r="F73" i="6"/>
  <c r="G73" i="6"/>
  <c r="H73" i="6"/>
  <c r="I73" i="6"/>
  <c r="D72" i="6"/>
  <c r="E72" i="6"/>
  <c r="F72" i="6"/>
  <c r="G72" i="6"/>
  <c r="H72" i="6"/>
  <c r="I72" i="6"/>
  <c r="D71" i="6"/>
  <c r="E71" i="6"/>
  <c r="F71" i="6"/>
  <c r="G71" i="6"/>
  <c r="H71" i="6"/>
  <c r="I71" i="6"/>
  <c r="D70" i="6"/>
  <c r="E70" i="6"/>
  <c r="F70" i="6"/>
  <c r="G70" i="6"/>
  <c r="H70" i="6"/>
  <c r="I70" i="6"/>
  <c r="D69" i="6"/>
  <c r="E69" i="6"/>
  <c r="F69" i="6"/>
  <c r="G69" i="6"/>
  <c r="H69" i="6"/>
  <c r="I69" i="6"/>
  <c r="D68" i="6"/>
  <c r="E68" i="6"/>
  <c r="F68" i="6"/>
  <c r="G68" i="6"/>
  <c r="H68" i="6"/>
  <c r="I68" i="6"/>
  <c r="D67" i="6"/>
  <c r="E67" i="6"/>
  <c r="F67" i="6"/>
  <c r="G67" i="6"/>
  <c r="H67" i="6"/>
  <c r="I67" i="6"/>
  <c r="D66" i="6"/>
  <c r="E66" i="6"/>
  <c r="F66" i="6"/>
  <c r="G66" i="6"/>
  <c r="H66" i="6"/>
  <c r="I66" i="6"/>
  <c r="D65" i="6"/>
  <c r="E65" i="6"/>
  <c r="F65" i="6"/>
  <c r="G65" i="6"/>
  <c r="H65" i="6"/>
  <c r="I65" i="6"/>
  <c r="D64" i="6"/>
  <c r="E64" i="6"/>
  <c r="F64" i="6"/>
  <c r="G64" i="6"/>
  <c r="H64" i="6"/>
  <c r="I64" i="6"/>
  <c r="D63" i="6"/>
  <c r="E63" i="6"/>
  <c r="F63" i="6"/>
  <c r="G63" i="6"/>
  <c r="H63" i="6"/>
  <c r="I63" i="6"/>
  <c r="D62" i="6"/>
  <c r="E62" i="6"/>
  <c r="F62" i="6"/>
  <c r="G62" i="6"/>
  <c r="H62" i="6"/>
  <c r="I62" i="6"/>
  <c r="D61" i="6"/>
  <c r="E61" i="6"/>
  <c r="F61" i="6"/>
  <c r="G61" i="6"/>
  <c r="H61" i="6"/>
  <c r="I61" i="6"/>
  <c r="D60" i="6"/>
  <c r="E60" i="6"/>
  <c r="F60" i="6"/>
  <c r="G60" i="6"/>
  <c r="H60" i="6"/>
  <c r="I60" i="6"/>
  <c r="D59" i="6"/>
  <c r="E59" i="6"/>
  <c r="F59" i="6"/>
  <c r="G59" i="6"/>
  <c r="H59" i="6"/>
  <c r="I59" i="6"/>
  <c r="D58" i="6"/>
  <c r="E58" i="6"/>
  <c r="F58" i="6"/>
  <c r="G58" i="6"/>
  <c r="H58" i="6"/>
  <c r="I58" i="6"/>
  <c r="D57" i="6"/>
  <c r="E57" i="6"/>
  <c r="F57" i="6"/>
  <c r="G57" i="6"/>
  <c r="H57" i="6"/>
  <c r="I57" i="6"/>
  <c r="D56" i="6"/>
  <c r="E56" i="6"/>
  <c r="F56" i="6"/>
  <c r="G56" i="6"/>
  <c r="H56" i="6"/>
  <c r="I56" i="6"/>
  <c r="D55" i="6"/>
  <c r="E55" i="6"/>
  <c r="F55" i="6"/>
  <c r="G55" i="6"/>
  <c r="H55" i="6"/>
  <c r="I55" i="6"/>
  <c r="D54" i="6"/>
  <c r="E54" i="6"/>
  <c r="F54" i="6"/>
  <c r="G54" i="6"/>
  <c r="H54" i="6"/>
  <c r="I54" i="6"/>
  <c r="D53" i="6"/>
  <c r="E53" i="6"/>
  <c r="F53" i="6"/>
  <c r="G53" i="6"/>
  <c r="H53" i="6"/>
  <c r="I53" i="6"/>
  <c r="D52" i="6"/>
  <c r="E52" i="6"/>
  <c r="F52" i="6"/>
  <c r="G52" i="6"/>
  <c r="H52" i="6"/>
  <c r="I52" i="6"/>
  <c r="D51" i="6"/>
  <c r="E51" i="6"/>
  <c r="F51" i="6"/>
  <c r="G51" i="6"/>
  <c r="H51" i="6"/>
  <c r="I51" i="6"/>
  <c r="D50" i="6"/>
  <c r="E50" i="6"/>
  <c r="F50" i="6"/>
  <c r="G50" i="6"/>
  <c r="H50" i="6"/>
  <c r="I50" i="6"/>
  <c r="D49" i="6"/>
  <c r="E49" i="6"/>
  <c r="F49" i="6"/>
  <c r="G49" i="6"/>
  <c r="H49" i="6"/>
  <c r="I49" i="6"/>
  <c r="D48" i="6"/>
  <c r="E48" i="6"/>
  <c r="F48" i="6"/>
  <c r="G48" i="6"/>
  <c r="H48" i="6"/>
  <c r="I48" i="6"/>
  <c r="D47" i="6"/>
  <c r="E47" i="6"/>
  <c r="F47" i="6"/>
  <c r="G47" i="6"/>
  <c r="H47" i="6"/>
  <c r="I47" i="6"/>
  <c r="D46" i="6"/>
  <c r="E46" i="6"/>
  <c r="F46" i="6"/>
  <c r="G46" i="6"/>
  <c r="H46" i="6"/>
  <c r="I46" i="6"/>
  <c r="D45" i="6"/>
  <c r="E45" i="6"/>
  <c r="F45" i="6"/>
  <c r="G45" i="6"/>
  <c r="H45" i="6"/>
  <c r="I45" i="6"/>
  <c r="D44" i="6"/>
  <c r="E44" i="6"/>
  <c r="F44" i="6"/>
  <c r="G44" i="6"/>
  <c r="H44" i="6"/>
  <c r="I44" i="6"/>
  <c r="D43" i="6"/>
  <c r="E43" i="6"/>
  <c r="F43" i="6"/>
  <c r="G43" i="6"/>
  <c r="H43" i="6"/>
  <c r="I43" i="6"/>
  <c r="D42" i="6"/>
  <c r="E42" i="6"/>
  <c r="F42" i="6"/>
  <c r="G42" i="6"/>
  <c r="H42" i="6"/>
  <c r="I42" i="6"/>
  <c r="D41" i="6"/>
  <c r="E41" i="6"/>
  <c r="F41" i="6"/>
  <c r="G41" i="6"/>
  <c r="H41" i="6"/>
  <c r="I41" i="6"/>
  <c r="D40" i="6"/>
  <c r="E40" i="6"/>
  <c r="F40" i="6"/>
  <c r="G40" i="6"/>
  <c r="H40" i="6"/>
  <c r="I40" i="6"/>
  <c r="D39" i="6"/>
  <c r="E39" i="6"/>
  <c r="F39" i="6"/>
  <c r="G39" i="6"/>
  <c r="H39" i="6"/>
  <c r="I39" i="6"/>
  <c r="D38" i="6"/>
  <c r="E38" i="6"/>
  <c r="F38" i="6"/>
  <c r="G38" i="6"/>
  <c r="H38" i="6"/>
  <c r="I38" i="6"/>
  <c r="D37" i="6"/>
  <c r="E37" i="6"/>
  <c r="F37" i="6"/>
  <c r="G37" i="6"/>
  <c r="H37" i="6"/>
  <c r="I37" i="6"/>
  <c r="D36" i="6"/>
  <c r="E36" i="6"/>
  <c r="F36" i="6"/>
  <c r="G36" i="6"/>
  <c r="H36" i="6"/>
  <c r="I36" i="6"/>
  <c r="D35" i="6"/>
  <c r="E35" i="6"/>
  <c r="F35" i="6"/>
  <c r="G35" i="6"/>
  <c r="H35" i="6"/>
  <c r="I35" i="6"/>
  <c r="D34" i="6"/>
  <c r="E34" i="6"/>
  <c r="F34" i="6"/>
  <c r="G34" i="6"/>
  <c r="H34" i="6"/>
  <c r="I34" i="6"/>
  <c r="D33" i="6"/>
  <c r="E33" i="6"/>
  <c r="F33" i="6"/>
  <c r="G33" i="6"/>
  <c r="H33" i="6"/>
  <c r="I33" i="6"/>
  <c r="D32" i="6"/>
  <c r="E32" i="6"/>
  <c r="F32" i="6"/>
  <c r="G32" i="6"/>
  <c r="H32" i="6"/>
  <c r="I32" i="6"/>
  <c r="D31" i="6"/>
  <c r="E31" i="6"/>
  <c r="F31" i="6"/>
  <c r="G31" i="6"/>
  <c r="H31" i="6"/>
  <c r="I31" i="6"/>
  <c r="D30" i="6"/>
  <c r="E30" i="6"/>
  <c r="F30" i="6"/>
  <c r="G30" i="6"/>
  <c r="H30" i="6"/>
  <c r="I30" i="6"/>
  <c r="D29" i="6"/>
  <c r="E29" i="6"/>
  <c r="F29" i="6"/>
  <c r="G29" i="6"/>
  <c r="H29" i="6"/>
  <c r="I29" i="6"/>
  <c r="D28" i="6"/>
  <c r="E28" i="6"/>
  <c r="F28" i="6"/>
  <c r="G28" i="6"/>
  <c r="H28" i="6"/>
  <c r="I28" i="6"/>
  <c r="D27" i="6"/>
  <c r="E27" i="6"/>
  <c r="F27" i="6"/>
  <c r="G27" i="6"/>
  <c r="H27" i="6"/>
  <c r="I27" i="6"/>
  <c r="D26" i="6"/>
  <c r="E26" i="6"/>
  <c r="F26" i="6"/>
  <c r="G26" i="6"/>
  <c r="H26" i="6"/>
  <c r="I26" i="6"/>
  <c r="D25" i="6"/>
  <c r="E25" i="6"/>
  <c r="F25" i="6"/>
  <c r="G25" i="6"/>
  <c r="H25" i="6"/>
  <c r="I25" i="6"/>
  <c r="D24" i="6"/>
  <c r="E24" i="6"/>
  <c r="F24" i="6"/>
  <c r="G24" i="6"/>
  <c r="H24" i="6"/>
  <c r="I24" i="6"/>
  <c r="D23" i="6"/>
  <c r="E23" i="6"/>
  <c r="F23" i="6"/>
  <c r="G23" i="6"/>
  <c r="H23" i="6"/>
  <c r="I23" i="6"/>
  <c r="D22" i="6"/>
  <c r="E22" i="6"/>
  <c r="F22" i="6"/>
  <c r="G22" i="6"/>
  <c r="H22" i="6"/>
  <c r="I22" i="6"/>
  <c r="D21" i="6"/>
  <c r="E21" i="6"/>
  <c r="F21" i="6"/>
  <c r="G21" i="6"/>
  <c r="H21" i="6"/>
  <c r="I21" i="6"/>
  <c r="D20" i="6"/>
  <c r="E20" i="6"/>
  <c r="F20" i="6"/>
  <c r="G20" i="6"/>
  <c r="H20" i="6"/>
  <c r="I20" i="6"/>
  <c r="D19" i="6"/>
  <c r="E19" i="6"/>
  <c r="F19" i="6"/>
  <c r="G19" i="6"/>
  <c r="H19" i="6"/>
  <c r="I19" i="6"/>
  <c r="D18" i="6"/>
  <c r="E18" i="6"/>
  <c r="F18" i="6"/>
  <c r="G18" i="6"/>
  <c r="H18" i="6"/>
  <c r="I18" i="6"/>
  <c r="D17" i="6"/>
  <c r="E17" i="6"/>
  <c r="F17" i="6"/>
  <c r="G17" i="6"/>
  <c r="H17" i="6"/>
  <c r="I17" i="6"/>
  <c r="D16" i="6"/>
  <c r="E16" i="6"/>
  <c r="F16" i="6"/>
  <c r="G16" i="6"/>
  <c r="H16" i="6"/>
  <c r="I16" i="6"/>
  <c r="D15" i="6"/>
  <c r="E15" i="6"/>
  <c r="F15" i="6"/>
  <c r="G15" i="6"/>
  <c r="H15" i="6"/>
  <c r="I15" i="6"/>
  <c r="D14" i="6"/>
  <c r="E14" i="6"/>
  <c r="F14" i="6"/>
  <c r="G14" i="6"/>
  <c r="H14" i="6"/>
  <c r="I14" i="6"/>
  <c r="D13" i="6"/>
  <c r="E13" i="6"/>
  <c r="F13" i="6"/>
  <c r="G13" i="6"/>
  <c r="H13" i="6"/>
  <c r="I13" i="6"/>
  <c r="D12" i="6"/>
  <c r="E12" i="6"/>
  <c r="F12" i="6"/>
  <c r="G12" i="6"/>
  <c r="H12" i="6"/>
  <c r="I12" i="6"/>
  <c r="D11" i="6"/>
  <c r="E11" i="6"/>
  <c r="F11" i="6"/>
  <c r="G11" i="6"/>
  <c r="H11" i="6"/>
  <c r="I11" i="6"/>
  <c r="D10" i="6"/>
  <c r="E10" i="6"/>
  <c r="F10" i="6"/>
  <c r="G10" i="6"/>
  <c r="H10" i="6"/>
  <c r="I10" i="6"/>
  <c r="D9" i="6"/>
  <c r="E9" i="6"/>
  <c r="F9" i="6"/>
  <c r="G9" i="6"/>
  <c r="H9" i="6"/>
  <c r="I9" i="6"/>
  <c r="D8" i="6"/>
  <c r="E8" i="6"/>
  <c r="F8" i="6"/>
  <c r="G8" i="6"/>
  <c r="H8" i="6"/>
  <c r="I8" i="6"/>
  <c r="D7" i="6"/>
  <c r="E7" i="6"/>
  <c r="F7" i="6"/>
  <c r="G7" i="6"/>
  <c r="H7" i="6"/>
  <c r="I7" i="6"/>
  <c r="D6" i="6"/>
  <c r="E6" i="6"/>
  <c r="F6" i="6"/>
  <c r="G6" i="6"/>
  <c r="H6" i="6"/>
  <c r="I6" i="6"/>
  <c r="D5" i="6"/>
  <c r="E5" i="6"/>
  <c r="F5" i="6"/>
  <c r="G5" i="6"/>
  <c r="H5" i="6"/>
  <c r="I5" i="6"/>
  <c r="D4" i="6"/>
  <c r="E4" i="6"/>
  <c r="F4" i="6"/>
  <c r="G4" i="6"/>
  <c r="H4" i="6"/>
  <c r="I4" i="6"/>
  <c r="D3" i="6"/>
  <c r="E3" i="6"/>
  <c r="F3" i="6"/>
  <c r="G3" i="6"/>
  <c r="H3" i="6"/>
  <c r="I3" i="6"/>
  <c r="D2" i="6"/>
  <c r="E2" i="6"/>
  <c r="F2" i="6"/>
  <c r="G2" i="6"/>
  <c r="H2" i="6"/>
  <c r="I2" i="6"/>
  <c r="B25" i="1"/>
  <c r="D24" i="1"/>
  <c r="D23" i="1"/>
  <c r="D22" i="1"/>
  <c r="D21" i="1"/>
  <c r="D20" i="1"/>
  <c r="D19" i="1"/>
  <c r="D18" i="1"/>
  <c r="D17" i="1"/>
  <c r="D16" i="1"/>
  <c r="D15" i="1"/>
  <c r="D503" i="4"/>
  <c r="E503" i="4"/>
  <c r="F503" i="4"/>
  <c r="G503" i="4"/>
  <c r="H503" i="4"/>
  <c r="I503" i="4"/>
  <c r="D502" i="4"/>
  <c r="E502" i="4"/>
  <c r="F502" i="4"/>
  <c r="G502" i="4"/>
  <c r="H502" i="4"/>
  <c r="I502" i="4"/>
  <c r="D501" i="4"/>
  <c r="E501" i="4"/>
  <c r="F501" i="4"/>
  <c r="G501" i="4"/>
  <c r="H501" i="4"/>
  <c r="I501" i="4"/>
  <c r="D500" i="4"/>
  <c r="E500" i="4"/>
  <c r="F500" i="4"/>
  <c r="G500" i="4"/>
  <c r="H500" i="4"/>
  <c r="I500" i="4"/>
  <c r="D499" i="4"/>
  <c r="E499" i="4"/>
  <c r="F499" i="4"/>
  <c r="G499" i="4"/>
  <c r="H499" i="4"/>
  <c r="I499" i="4"/>
  <c r="D498" i="4"/>
  <c r="E498" i="4"/>
  <c r="F498" i="4"/>
  <c r="G498" i="4"/>
  <c r="H498" i="4"/>
  <c r="I498" i="4"/>
  <c r="D497" i="4"/>
  <c r="E497" i="4"/>
  <c r="F497" i="4"/>
  <c r="G497" i="4"/>
  <c r="H497" i="4"/>
  <c r="I497" i="4"/>
  <c r="D496" i="4"/>
  <c r="E496" i="4"/>
  <c r="F496" i="4"/>
  <c r="G496" i="4"/>
  <c r="H496" i="4"/>
  <c r="I496" i="4"/>
  <c r="D495" i="4"/>
  <c r="E495" i="4"/>
  <c r="F495" i="4"/>
  <c r="G495" i="4"/>
  <c r="H495" i="4"/>
  <c r="I495" i="4"/>
  <c r="D494" i="4"/>
  <c r="E494" i="4"/>
  <c r="F494" i="4"/>
  <c r="G494" i="4"/>
  <c r="H494" i="4"/>
  <c r="I494" i="4"/>
  <c r="D493" i="4"/>
  <c r="E493" i="4"/>
  <c r="F493" i="4"/>
  <c r="G493" i="4"/>
  <c r="H493" i="4"/>
  <c r="I493" i="4"/>
  <c r="D492" i="4"/>
  <c r="E492" i="4"/>
  <c r="F492" i="4"/>
  <c r="G492" i="4"/>
  <c r="H492" i="4"/>
  <c r="I492" i="4"/>
  <c r="D491" i="4"/>
  <c r="E491" i="4"/>
  <c r="F491" i="4"/>
  <c r="G491" i="4"/>
  <c r="H491" i="4"/>
  <c r="I491" i="4"/>
  <c r="D490" i="4"/>
  <c r="E490" i="4"/>
  <c r="F490" i="4"/>
  <c r="G490" i="4"/>
  <c r="H490" i="4"/>
  <c r="I490" i="4"/>
  <c r="D489" i="4"/>
  <c r="E489" i="4"/>
  <c r="F489" i="4"/>
  <c r="G489" i="4"/>
  <c r="H489" i="4"/>
  <c r="I489" i="4"/>
  <c r="D488" i="4"/>
  <c r="E488" i="4"/>
  <c r="F488" i="4"/>
  <c r="G488" i="4"/>
  <c r="H488" i="4"/>
  <c r="I488" i="4"/>
  <c r="D487" i="4"/>
  <c r="E487" i="4"/>
  <c r="F487" i="4"/>
  <c r="G487" i="4"/>
  <c r="H487" i="4"/>
  <c r="I487" i="4"/>
  <c r="D486" i="4"/>
  <c r="E486" i="4"/>
  <c r="F486" i="4"/>
  <c r="G486" i="4"/>
  <c r="H486" i="4"/>
  <c r="I486" i="4"/>
  <c r="D485" i="4"/>
  <c r="E485" i="4"/>
  <c r="F485" i="4"/>
  <c r="G485" i="4"/>
  <c r="H485" i="4"/>
  <c r="I485" i="4"/>
  <c r="D484" i="4"/>
  <c r="E484" i="4"/>
  <c r="F484" i="4"/>
  <c r="G484" i="4"/>
  <c r="H484" i="4"/>
  <c r="I484" i="4"/>
  <c r="D483" i="4"/>
  <c r="E483" i="4"/>
  <c r="F483" i="4"/>
  <c r="G483" i="4"/>
  <c r="H483" i="4"/>
  <c r="I483" i="4"/>
  <c r="D482" i="4"/>
  <c r="E482" i="4"/>
  <c r="F482" i="4"/>
  <c r="G482" i="4"/>
  <c r="H482" i="4"/>
  <c r="I482" i="4"/>
  <c r="D481" i="4"/>
  <c r="E481" i="4"/>
  <c r="F481" i="4"/>
  <c r="G481" i="4"/>
  <c r="H481" i="4"/>
  <c r="I481" i="4"/>
  <c r="D480" i="4"/>
  <c r="E480" i="4"/>
  <c r="F480" i="4"/>
  <c r="G480" i="4"/>
  <c r="H480" i="4"/>
  <c r="I480" i="4"/>
  <c r="D479" i="4"/>
  <c r="E479" i="4"/>
  <c r="F479" i="4"/>
  <c r="G479" i="4"/>
  <c r="H479" i="4"/>
  <c r="I479" i="4"/>
  <c r="D478" i="4"/>
  <c r="E478" i="4"/>
  <c r="F478" i="4"/>
  <c r="G478" i="4"/>
  <c r="H478" i="4"/>
  <c r="I478" i="4"/>
  <c r="D477" i="4"/>
  <c r="E477" i="4"/>
  <c r="F477" i="4"/>
  <c r="G477" i="4"/>
  <c r="H477" i="4"/>
  <c r="I477" i="4"/>
  <c r="D476" i="4"/>
  <c r="E476" i="4"/>
  <c r="F476" i="4"/>
  <c r="G476" i="4"/>
  <c r="H476" i="4"/>
  <c r="I476" i="4"/>
  <c r="D475" i="4"/>
  <c r="E475" i="4"/>
  <c r="F475" i="4"/>
  <c r="G475" i="4"/>
  <c r="H475" i="4"/>
  <c r="I475" i="4"/>
  <c r="D474" i="4"/>
  <c r="E474" i="4"/>
  <c r="F474" i="4"/>
  <c r="G474" i="4"/>
  <c r="H474" i="4"/>
  <c r="I474" i="4"/>
  <c r="D473" i="4"/>
  <c r="E473" i="4"/>
  <c r="F473" i="4"/>
  <c r="G473" i="4"/>
  <c r="H473" i="4"/>
  <c r="I473" i="4"/>
  <c r="D472" i="4"/>
  <c r="E472" i="4"/>
  <c r="F472" i="4"/>
  <c r="G472" i="4"/>
  <c r="H472" i="4"/>
  <c r="I472" i="4"/>
  <c r="D471" i="4"/>
  <c r="E471" i="4"/>
  <c r="F471" i="4"/>
  <c r="G471" i="4"/>
  <c r="H471" i="4"/>
  <c r="I471" i="4"/>
  <c r="D470" i="4"/>
  <c r="E470" i="4"/>
  <c r="F470" i="4"/>
  <c r="G470" i="4"/>
  <c r="H470" i="4"/>
  <c r="I470" i="4"/>
  <c r="D469" i="4"/>
  <c r="E469" i="4"/>
  <c r="F469" i="4"/>
  <c r="G469" i="4"/>
  <c r="H469" i="4"/>
  <c r="I469" i="4"/>
  <c r="D468" i="4"/>
  <c r="E468" i="4"/>
  <c r="F468" i="4"/>
  <c r="G468" i="4"/>
  <c r="H468" i="4"/>
  <c r="I468" i="4"/>
  <c r="D467" i="4"/>
  <c r="E467" i="4"/>
  <c r="F467" i="4"/>
  <c r="G467" i="4"/>
  <c r="H467" i="4"/>
  <c r="I467" i="4"/>
  <c r="D466" i="4"/>
  <c r="E466" i="4"/>
  <c r="F466" i="4"/>
  <c r="G466" i="4"/>
  <c r="H466" i="4"/>
  <c r="I466" i="4"/>
  <c r="D465" i="4"/>
  <c r="E465" i="4"/>
  <c r="F465" i="4"/>
  <c r="G465" i="4"/>
  <c r="H465" i="4"/>
  <c r="I465" i="4"/>
  <c r="D464" i="4"/>
  <c r="E464" i="4"/>
  <c r="F464" i="4"/>
  <c r="G464" i="4"/>
  <c r="H464" i="4"/>
  <c r="I464" i="4"/>
  <c r="D463" i="4"/>
  <c r="E463" i="4"/>
  <c r="F463" i="4"/>
  <c r="G463" i="4"/>
  <c r="H463" i="4"/>
  <c r="I463" i="4"/>
  <c r="D462" i="4"/>
  <c r="E462" i="4"/>
  <c r="F462" i="4"/>
  <c r="G462" i="4"/>
  <c r="H462" i="4"/>
  <c r="I462" i="4"/>
  <c r="D461" i="4"/>
  <c r="E461" i="4"/>
  <c r="F461" i="4"/>
  <c r="G461" i="4"/>
  <c r="H461" i="4"/>
  <c r="I461" i="4"/>
  <c r="D460" i="4"/>
  <c r="E460" i="4"/>
  <c r="F460" i="4"/>
  <c r="G460" i="4"/>
  <c r="H460" i="4"/>
  <c r="I460" i="4"/>
  <c r="D459" i="4"/>
  <c r="E459" i="4"/>
  <c r="F459" i="4"/>
  <c r="G459" i="4"/>
  <c r="H459" i="4"/>
  <c r="I459" i="4"/>
  <c r="D458" i="4"/>
  <c r="E458" i="4"/>
  <c r="F458" i="4"/>
  <c r="G458" i="4"/>
  <c r="H458" i="4"/>
  <c r="I458" i="4"/>
  <c r="D457" i="4"/>
  <c r="E457" i="4"/>
  <c r="F457" i="4"/>
  <c r="G457" i="4"/>
  <c r="H457" i="4"/>
  <c r="I457" i="4"/>
  <c r="D456" i="4"/>
  <c r="E456" i="4"/>
  <c r="F456" i="4"/>
  <c r="G456" i="4"/>
  <c r="H456" i="4"/>
  <c r="I456" i="4"/>
  <c r="D455" i="4"/>
  <c r="E455" i="4"/>
  <c r="F455" i="4"/>
  <c r="G455" i="4"/>
  <c r="H455" i="4"/>
  <c r="I455" i="4"/>
  <c r="D454" i="4"/>
  <c r="E454" i="4"/>
  <c r="F454" i="4"/>
  <c r="G454" i="4"/>
  <c r="H454" i="4"/>
  <c r="I454" i="4"/>
  <c r="D453" i="4"/>
  <c r="E453" i="4"/>
  <c r="F453" i="4"/>
  <c r="G453" i="4"/>
  <c r="H453" i="4"/>
  <c r="I453" i="4"/>
  <c r="D452" i="4"/>
  <c r="E452" i="4"/>
  <c r="F452" i="4"/>
  <c r="G452" i="4"/>
  <c r="H452" i="4"/>
  <c r="I452" i="4"/>
  <c r="D451" i="4"/>
  <c r="E451" i="4"/>
  <c r="F451" i="4"/>
  <c r="G451" i="4"/>
  <c r="H451" i="4"/>
  <c r="I451" i="4"/>
  <c r="D450" i="4"/>
  <c r="E450" i="4"/>
  <c r="F450" i="4"/>
  <c r="G450" i="4"/>
  <c r="H450" i="4"/>
  <c r="I450" i="4"/>
  <c r="D449" i="4"/>
  <c r="E449" i="4"/>
  <c r="F449" i="4"/>
  <c r="G449" i="4"/>
  <c r="H449" i="4"/>
  <c r="I449" i="4"/>
  <c r="D448" i="4"/>
  <c r="E448" i="4"/>
  <c r="F448" i="4"/>
  <c r="G448" i="4"/>
  <c r="H448" i="4"/>
  <c r="I448" i="4"/>
  <c r="D447" i="4"/>
  <c r="E447" i="4"/>
  <c r="F447" i="4"/>
  <c r="G447" i="4"/>
  <c r="H447" i="4"/>
  <c r="I447" i="4"/>
  <c r="D446" i="4"/>
  <c r="E446" i="4"/>
  <c r="F446" i="4"/>
  <c r="G446" i="4"/>
  <c r="H446" i="4"/>
  <c r="I446" i="4"/>
  <c r="D445" i="4"/>
  <c r="E445" i="4"/>
  <c r="F445" i="4"/>
  <c r="G445" i="4"/>
  <c r="H445" i="4"/>
  <c r="I445" i="4"/>
  <c r="D444" i="4"/>
  <c r="E444" i="4"/>
  <c r="F444" i="4"/>
  <c r="G444" i="4"/>
  <c r="H444" i="4"/>
  <c r="I444" i="4"/>
  <c r="D443" i="4"/>
  <c r="E443" i="4"/>
  <c r="F443" i="4"/>
  <c r="G443" i="4"/>
  <c r="H443" i="4"/>
  <c r="I443" i="4"/>
  <c r="D442" i="4"/>
  <c r="E442" i="4"/>
  <c r="F442" i="4"/>
  <c r="G442" i="4"/>
  <c r="H442" i="4"/>
  <c r="I442" i="4"/>
  <c r="D441" i="4"/>
  <c r="E441" i="4"/>
  <c r="F441" i="4"/>
  <c r="G441" i="4"/>
  <c r="H441" i="4"/>
  <c r="I441" i="4"/>
  <c r="D440" i="4"/>
  <c r="E440" i="4"/>
  <c r="F440" i="4"/>
  <c r="G440" i="4"/>
  <c r="H440" i="4"/>
  <c r="I440" i="4"/>
  <c r="D439" i="4"/>
  <c r="E439" i="4"/>
  <c r="F439" i="4"/>
  <c r="G439" i="4"/>
  <c r="H439" i="4"/>
  <c r="I439" i="4"/>
  <c r="D438" i="4"/>
  <c r="E438" i="4"/>
  <c r="F438" i="4"/>
  <c r="G438" i="4"/>
  <c r="H438" i="4"/>
  <c r="I438" i="4"/>
  <c r="D437" i="4"/>
  <c r="E437" i="4"/>
  <c r="F437" i="4"/>
  <c r="G437" i="4"/>
  <c r="H437" i="4"/>
  <c r="I437" i="4"/>
  <c r="D436" i="4"/>
  <c r="E436" i="4"/>
  <c r="F436" i="4"/>
  <c r="G436" i="4"/>
  <c r="H436" i="4"/>
  <c r="I436" i="4"/>
  <c r="D435" i="4"/>
  <c r="E435" i="4"/>
  <c r="F435" i="4"/>
  <c r="G435" i="4"/>
  <c r="H435" i="4"/>
  <c r="I435" i="4"/>
  <c r="D434" i="4"/>
  <c r="E434" i="4"/>
  <c r="F434" i="4"/>
  <c r="G434" i="4"/>
  <c r="H434" i="4"/>
  <c r="I434" i="4"/>
  <c r="D433" i="4"/>
  <c r="E433" i="4"/>
  <c r="F433" i="4"/>
  <c r="G433" i="4"/>
  <c r="H433" i="4"/>
  <c r="I433" i="4"/>
  <c r="D432" i="4"/>
  <c r="E432" i="4"/>
  <c r="F432" i="4"/>
  <c r="G432" i="4"/>
  <c r="H432" i="4"/>
  <c r="I432" i="4"/>
  <c r="D431" i="4"/>
  <c r="E431" i="4"/>
  <c r="F431" i="4"/>
  <c r="G431" i="4"/>
  <c r="H431" i="4"/>
  <c r="I431" i="4"/>
  <c r="D430" i="4"/>
  <c r="E430" i="4"/>
  <c r="F430" i="4"/>
  <c r="G430" i="4"/>
  <c r="H430" i="4"/>
  <c r="I430" i="4"/>
  <c r="D429" i="4"/>
  <c r="E429" i="4"/>
  <c r="F429" i="4"/>
  <c r="G429" i="4"/>
  <c r="H429" i="4"/>
  <c r="I429" i="4"/>
  <c r="D428" i="4"/>
  <c r="E428" i="4"/>
  <c r="F428" i="4"/>
  <c r="G428" i="4"/>
  <c r="H428" i="4"/>
  <c r="I428" i="4"/>
  <c r="D427" i="4"/>
  <c r="E427" i="4"/>
  <c r="F427" i="4"/>
  <c r="G427" i="4"/>
  <c r="H427" i="4"/>
  <c r="I427" i="4"/>
  <c r="D426" i="4"/>
  <c r="E426" i="4"/>
  <c r="F426" i="4"/>
  <c r="G426" i="4"/>
  <c r="H426" i="4"/>
  <c r="I426" i="4"/>
  <c r="D425" i="4"/>
  <c r="E425" i="4"/>
  <c r="F425" i="4"/>
  <c r="G425" i="4"/>
  <c r="H425" i="4"/>
  <c r="I425" i="4"/>
  <c r="D424" i="4"/>
  <c r="E424" i="4"/>
  <c r="F424" i="4"/>
  <c r="G424" i="4"/>
  <c r="H424" i="4"/>
  <c r="I424" i="4"/>
  <c r="D423" i="4"/>
  <c r="E423" i="4"/>
  <c r="F423" i="4"/>
  <c r="G423" i="4"/>
  <c r="H423" i="4"/>
  <c r="I423" i="4"/>
  <c r="D422" i="4"/>
  <c r="E422" i="4"/>
  <c r="F422" i="4"/>
  <c r="G422" i="4"/>
  <c r="H422" i="4"/>
  <c r="I422" i="4"/>
  <c r="D421" i="4"/>
  <c r="E421" i="4"/>
  <c r="F421" i="4"/>
  <c r="G421" i="4"/>
  <c r="H421" i="4"/>
  <c r="I421" i="4"/>
  <c r="D420" i="4"/>
  <c r="E420" i="4"/>
  <c r="F420" i="4"/>
  <c r="G420" i="4"/>
  <c r="H420" i="4"/>
  <c r="I420" i="4"/>
  <c r="D419" i="4"/>
  <c r="E419" i="4"/>
  <c r="F419" i="4"/>
  <c r="G419" i="4"/>
  <c r="H419" i="4"/>
  <c r="I419" i="4"/>
  <c r="D418" i="4"/>
  <c r="E418" i="4"/>
  <c r="F418" i="4"/>
  <c r="G418" i="4"/>
  <c r="H418" i="4"/>
  <c r="I418" i="4"/>
  <c r="D417" i="4"/>
  <c r="E417" i="4"/>
  <c r="F417" i="4"/>
  <c r="G417" i="4"/>
  <c r="H417" i="4"/>
  <c r="I417" i="4"/>
  <c r="D416" i="4"/>
  <c r="E416" i="4"/>
  <c r="F416" i="4"/>
  <c r="G416" i="4"/>
  <c r="H416" i="4"/>
  <c r="I416" i="4"/>
  <c r="D415" i="4"/>
  <c r="E415" i="4"/>
  <c r="F415" i="4"/>
  <c r="G415" i="4"/>
  <c r="H415" i="4"/>
  <c r="I415" i="4"/>
  <c r="D414" i="4"/>
  <c r="E414" i="4"/>
  <c r="F414" i="4"/>
  <c r="G414" i="4"/>
  <c r="H414" i="4"/>
  <c r="I414" i="4"/>
  <c r="D413" i="4"/>
  <c r="E413" i="4"/>
  <c r="F413" i="4"/>
  <c r="G413" i="4"/>
  <c r="H413" i="4"/>
  <c r="I413" i="4"/>
  <c r="D412" i="4"/>
  <c r="E412" i="4"/>
  <c r="F412" i="4"/>
  <c r="G412" i="4"/>
  <c r="H412" i="4"/>
  <c r="I412" i="4"/>
  <c r="D411" i="4"/>
  <c r="E411" i="4"/>
  <c r="F411" i="4"/>
  <c r="G411" i="4"/>
  <c r="H411" i="4"/>
  <c r="I411" i="4"/>
  <c r="D410" i="4"/>
  <c r="E410" i="4"/>
  <c r="F410" i="4"/>
  <c r="G410" i="4"/>
  <c r="H410" i="4"/>
  <c r="I410" i="4"/>
  <c r="D409" i="4"/>
  <c r="E409" i="4"/>
  <c r="F409" i="4"/>
  <c r="G409" i="4"/>
  <c r="H409" i="4"/>
  <c r="I409" i="4"/>
  <c r="D408" i="4"/>
  <c r="E408" i="4"/>
  <c r="F408" i="4"/>
  <c r="G408" i="4"/>
  <c r="H408" i="4"/>
  <c r="I408" i="4"/>
  <c r="D407" i="4"/>
  <c r="E407" i="4"/>
  <c r="F407" i="4"/>
  <c r="G407" i="4"/>
  <c r="H407" i="4"/>
  <c r="I407" i="4"/>
  <c r="D406" i="4"/>
  <c r="E406" i="4"/>
  <c r="F406" i="4"/>
  <c r="G406" i="4"/>
  <c r="H406" i="4"/>
  <c r="I406" i="4"/>
  <c r="D405" i="4"/>
  <c r="E405" i="4"/>
  <c r="F405" i="4"/>
  <c r="G405" i="4"/>
  <c r="H405" i="4"/>
  <c r="I405" i="4"/>
  <c r="D404" i="4"/>
  <c r="E404" i="4"/>
  <c r="F404" i="4"/>
  <c r="G404" i="4"/>
  <c r="H404" i="4"/>
  <c r="I404" i="4"/>
  <c r="D403" i="4"/>
  <c r="E403" i="4"/>
  <c r="F403" i="4"/>
  <c r="G403" i="4"/>
  <c r="H403" i="4"/>
  <c r="I403" i="4"/>
  <c r="D402" i="4"/>
  <c r="E402" i="4"/>
  <c r="F402" i="4"/>
  <c r="G402" i="4"/>
  <c r="H402" i="4"/>
  <c r="I402" i="4"/>
  <c r="D401" i="4"/>
  <c r="E401" i="4"/>
  <c r="F401" i="4"/>
  <c r="G401" i="4"/>
  <c r="H401" i="4"/>
  <c r="I401" i="4"/>
  <c r="D400" i="4"/>
  <c r="E400" i="4"/>
  <c r="F400" i="4"/>
  <c r="G400" i="4"/>
  <c r="H400" i="4"/>
  <c r="I400" i="4"/>
  <c r="D399" i="4"/>
  <c r="E399" i="4"/>
  <c r="F399" i="4"/>
  <c r="G399" i="4"/>
  <c r="H399" i="4"/>
  <c r="I399" i="4"/>
  <c r="D398" i="4"/>
  <c r="E398" i="4"/>
  <c r="F398" i="4"/>
  <c r="G398" i="4"/>
  <c r="H398" i="4"/>
  <c r="I398" i="4"/>
  <c r="D397" i="4"/>
  <c r="E397" i="4"/>
  <c r="F397" i="4"/>
  <c r="G397" i="4"/>
  <c r="H397" i="4"/>
  <c r="I397" i="4"/>
  <c r="D396" i="4"/>
  <c r="E396" i="4"/>
  <c r="F396" i="4"/>
  <c r="G396" i="4"/>
  <c r="H396" i="4"/>
  <c r="I396" i="4"/>
  <c r="D395" i="4"/>
  <c r="E395" i="4"/>
  <c r="F395" i="4"/>
  <c r="G395" i="4"/>
  <c r="H395" i="4"/>
  <c r="I395" i="4"/>
  <c r="D394" i="4"/>
  <c r="E394" i="4"/>
  <c r="F394" i="4"/>
  <c r="G394" i="4"/>
  <c r="H394" i="4"/>
  <c r="I394" i="4"/>
  <c r="D393" i="4"/>
  <c r="E393" i="4"/>
  <c r="F393" i="4"/>
  <c r="G393" i="4"/>
  <c r="H393" i="4"/>
  <c r="I393" i="4"/>
  <c r="D392" i="4"/>
  <c r="E392" i="4"/>
  <c r="F392" i="4"/>
  <c r="G392" i="4"/>
  <c r="H392" i="4"/>
  <c r="I392" i="4"/>
  <c r="D391" i="4"/>
  <c r="E391" i="4"/>
  <c r="F391" i="4"/>
  <c r="G391" i="4"/>
  <c r="H391" i="4"/>
  <c r="I391" i="4"/>
  <c r="D390" i="4"/>
  <c r="E390" i="4"/>
  <c r="F390" i="4"/>
  <c r="G390" i="4"/>
  <c r="H390" i="4"/>
  <c r="I390" i="4"/>
  <c r="D389" i="4"/>
  <c r="E389" i="4"/>
  <c r="F389" i="4"/>
  <c r="G389" i="4"/>
  <c r="H389" i="4"/>
  <c r="I389" i="4"/>
  <c r="D388" i="4"/>
  <c r="E388" i="4"/>
  <c r="F388" i="4"/>
  <c r="G388" i="4"/>
  <c r="H388" i="4"/>
  <c r="I388" i="4"/>
  <c r="D387" i="4"/>
  <c r="E387" i="4"/>
  <c r="F387" i="4"/>
  <c r="G387" i="4"/>
  <c r="H387" i="4"/>
  <c r="I387" i="4"/>
  <c r="D386" i="4"/>
  <c r="E386" i="4"/>
  <c r="F386" i="4"/>
  <c r="G386" i="4"/>
  <c r="H386" i="4"/>
  <c r="I386" i="4"/>
  <c r="D385" i="4"/>
  <c r="E385" i="4"/>
  <c r="F385" i="4"/>
  <c r="G385" i="4"/>
  <c r="H385" i="4"/>
  <c r="I385" i="4"/>
  <c r="D384" i="4"/>
  <c r="E384" i="4"/>
  <c r="F384" i="4"/>
  <c r="G384" i="4"/>
  <c r="H384" i="4"/>
  <c r="I384" i="4"/>
  <c r="D383" i="4"/>
  <c r="E383" i="4"/>
  <c r="F383" i="4"/>
  <c r="G383" i="4"/>
  <c r="H383" i="4"/>
  <c r="I383" i="4"/>
  <c r="D382" i="4"/>
  <c r="E382" i="4"/>
  <c r="F382" i="4"/>
  <c r="G382" i="4"/>
  <c r="H382" i="4"/>
  <c r="I382" i="4"/>
  <c r="D381" i="4"/>
  <c r="E381" i="4"/>
  <c r="F381" i="4"/>
  <c r="G381" i="4"/>
  <c r="H381" i="4"/>
  <c r="I381" i="4"/>
  <c r="D380" i="4"/>
  <c r="E380" i="4"/>
  <c r="F380" i="4"/>
  <c r="G380" i="4"/>
  <c r="H380" i="4"/>
  <c r="I380" i="4"/>
  <c r="D379" i="4"/>
  <c r="E379" i="4"/>
  <c r="F379" i="4"/>
  <c r="G379" i="4"/>
  <c r="H379" i="4"/>
  <c r="I379" i="4"/>
  <c r="D378" i="4"/>
  <c r="E378" i="4"/>
  <c r="F378" i="4"/>
  <c r="G378" i="4"/>
  <c r="H378" i="4"/>
  <c r="I378" i="4"/>
  <c r="D377" i="4"/>
  <c r="E377" i="4"/>
  <c r="F377" i="4"/>
  <c r="G377" i="4"/>
  <c r="H377" i="4"/>
  <c r="I377" i="4"/>
  <c r="D376" i="4"/>
  <c r="E376" i="4"/>
  <c r="F376" i="4"/>
  <c r="G376" i="4"/>
  <c r="H376" i="4"/>
  <c r="I376" i="4"/>
  <c r="D375" i="4"/>
  <c r="E375" i="4"/>
  <c r="F375" i="4"/>
  <c r="G375" i="4"/>
  <c r="H375" i="4"/>
  <c r="I375" i="4"/>
  <c r="D374" i="4"/>
  <c r="E374" i="4"/>
  <c r="F374" i="4"/>
  <c r="G374" i="4"/>
  <c r="H374" i="4"/>
  <c r="I374" i="4"/>
  <c r="D373" i="4"/>
  <c r="E373" i="4"/>
  <c r="F373" i="4"/>
  <c r="G373" i="4"/>
  <c r="H373" i="4"/>
  <c r="I373" i="4"/>
  <c r="D372" i="4"/>
  <c r="E372" i="4"/>
  <c r="F372" i="4"/>
  <c r="G372" i="4"/>
  <c r="H372" i="4"/>
  <c r="I372" i="4"/>
  <c r="D371" i="4"/>
  <c r="E371" i="4"/>
  <c r="F371" i="4"/>
  <c r="G371" i="4"/>
  <c r="H371" i="4"/>
  <c r="I371" i="4"/>
  <c r="D370" i="4"/>
  <c r="E370" i="4"/>
  <c r="F370" i="4"/>
  <c r="G370" i="4"/>
  <c r="H370" i="4"/>
  <c r="I370" i="4"/>
  <c r="D369" i="4"/>
  <c r="E369" i="4"/>
  <c r="F369" i="4"/>
  <c r="G369" i="4"/>
  <c r="H369" i="4"/>
  <c r="I369" i="4"/>
  <c r="D368" i="4"/>
  <c r="E368" i="4"/>
  <c r="F368" i="4"/>
  <c r="G368" i="4"/>
  <c r="H368" i="4"/>
  <c r="I368" i="4"/>
  <c r="D367" i="4"/>
  <c r="E367" i="4"/>
  <c r="F367" i="4"/>
  <c r="G367" i="4"/>
  <c r="H367" i="4"/>
  <c r="I367" i="4"/>
  <c r="D366" i="4"/>
  <c r="E366" i="4"/>
  <c r="F366" i="4"/>
  <c r="G366" i="4"/>
  <c r="H366" i="4"/>
  <c r="I366" i="4"/>
  <c r="D365" i="4"/>
  <c r="E365" i="4"/>
  <c r="F365" i="4"/>
  <c r="G365" i="4"/>
  <c r="H365" i="4"/>
  <c r="I365" i="4"/>
  <c r="D364" i="4"/>
  <c r="E364" i="4"/>
  <c r="F364" i="4"/>
  <c r="G364" i="4"/>
  <c r="H364" i="4"/>
  <c r="I364" i="4"/>
  <c r="D363" i="4"/>
  <c r="E363" i="4"/>
  <c r="F363" i="4"/>
  <c r="G363" i="4"/>
  <c r="H363" i="4"/>
  <c r="I363" i="4"/>
  <c r="D362" i="4"/>
  <c r="E362" i="4"/>
  <c r="F362" i="4"/>
  <c r="G362" i="4"/>
  <c r="H362" i="4"/>
  <c r="I362" i="4"/>
  <c r="D361" i="4"/>
  <c r="E361" i="4"/>
  <c r="F361" i="4"/>
  <c r="G361" i="4"/>
  <c r="H361" i="4"/>
  <c r="I361" i="4"/>
  <c r="D360" i="4"/>
  <c r="E360" i="4"/>
  <c r="F360" i="4"/>
  <c r="G360" i="4"/>
  <c r="H360" i="4"/>
  <c r="I360" i="4"/>
  <c r="D359" i="4"/>
  <c r="E359" i="4"/>
  <c r="F359" i="4"/>
  <c r="G359" i="4"/>
  <c r="H359" i="4"/>
  <c r="I359" i="4"/>
  <c r="D358" i="4"/>
  <c r="E358" i="4"/>
  <c r="F358" i="4"/>
  <c r="G358" i="4"/>
  <c r="H358" i="4"/>
  <c r="I358" i="4"/>
  <c r="D357" i="4"/>
  <c r="E357" i="4"/>
  <c r="F357" i="4"/>
  <c r="G357" i="4"/>
  <c r="H357" i="4"/>
  <c r="I357" i="4"/>
  <c r="D356" i="4"/>
  <c r="E356" i="4"/>
  <c r="F356" i="4"/>
  <c r="G356" i="4"/>
  <c r="H356" i="4"/>
  <c r="I356" i="4"/>
  <c r="D355" i="4"/>
  <c r="E355" i="4"/>
  <c r="F355" i="4"/>
  <c r="G355" i="4"/>
  <c r="H355" i="4"/>
  <c r="I355" i="4"/>
  <c r="D354" i="4"/>
  <c r="E354" i="4"/>
  <c r="F354" i="4"/>
  <c r="G354" i="4"/>
  <c r="H354" i="4"/>
  <c r="I354" i="4"/>
  <c r="D353" i="4"/>
  <c r="E353" i="4"/>
  <c r="F353" i="4"/>
  <c r="G353" i="4"/>
  <c r="H353" i="4"/>
  <c r="I353" i="4"/>
  <c r="D352" i="4"/>
  <c r="E352" i="4"/>
  <c r="F352" i="4"/>
  <c r="G352" i="4"/>
  <c r="H352" i="4"/>
  <c r="I352" i="4"/>
  <c r="D351" i="4"/>
  <c r="E351" i="4"/>
  <c r="F351" i="4"/>
  <c r="G351" i="4"/>
  <c r="H351" i="4"/>
  <c r="I351" i="4"/>
  <c r="D350" i="4"/>
  <c r="E350" i="4"/>
  <c r="F350" i="4"/>
  <c r="G350" i="4"/>
  <c r="H350" i="4"/>
  <c r="I350" i="4"/>
  <c r="D349" i="4"/>
  <c r="E349" i="4"/>
  <c r="F349" i="4"/>
  <c r="G349" i="4"/>
  <c r="H349" i="4"/>
  <c r="I349" i="4"/>
  <c r="D348" i="4"/>
  <c r="E348" i="4"/>
  <c r="F348" i="4"/>
  <c r="G348" i="4"/>
  <c r="H348" i="4"/>
  <c r="I348" i="4"/>
  <c r="D347" i="4"/>
  <c r="E347" i="4"/>
  <c r="F347" i="4"/>
  <c r="G347" i="4"/>
  <c r="H347" i="4"/>
  <c r="I347" i="4"/>
  <c r="D346" i="4"/>
  <c r="E346" i="4"/>
  <c r="F346" i="4"/>
  <c r="G346" i="4"/>
  <c r="H346" i="4"/>
  <c r="I346" i="4"/>
  <c r="D345" i="4"/>
  <c r="E345" i="4"/>
  <c r="F345" i="4"/>
  <c r="G345" i="4"/>
  <c r="H345" i="4"/>
  <c r="I345" i="4"/>
  <c r="D344" i="4"/>
  <c r="E344" i="4"/>
  <c r="F344" i="4"/>
  <c r="G344" i="4"/>
  <c r="H344" i="4"/>
  <c r="I344" i="4"/>
  <c r="D343" i="4"/>
  <c r="E343" i="4"/>
  <c r="F343" i="4"/>
  <c r="G343" i="4"/>
  <c r="H343" i="4"/>
  <c r="I343" i="4"/>
  <c r="D342" i="4"/>
  <c r="E342" i="4"/>
  <c r="F342" i="4"/>
  <c r="G342" i="4"/>
  <c r="H342" i="4"/>
  <c r="I342" i="4"/>
  <c r="D341" i="4"/>
  <c r="E341" i="4"/>
  <c r="F341" i="4"/>
  <c r="G341" i="4"/>
  <c r="H341" i="4"/>
  <c r="I341" i="4"/>
  <c r="D340" i="4"/>
  <c r="E340" i="4"/>
  <c r="F340" i="4"/>
  <c r="G340" i="4"/>
  <c r="H340" i="4"/>
  <c r="I340" i="4"/>
  <c r="D339" i="4"/>
  <c r="E339" i="4"/>
  <c r="F339" i="4"/>
  <c r="G339" i="4"/>
  <c r="H339" i="4"/>
  <c r="I339" i="4"/>
  <c r="D338" i="4"/>
  <c r="E338" i="4"/>
  <c r="F338" i="4"/>
  <c r="G338" i="4"/>
  <c r="H338" i="4"/>
  <c r="I338" i="4"/>
  <c r="D337" i="4"/>
  <c r="E337" i="4"/>
  <c r="F337" i="4"/>
  <c r="G337" i="4"/>
  <c r="H337" i="4"/>
  <c r="I337" i="4"/>
  <c r="D336" i="4"/>
  <c r="E336" i="4"/>
  <c r="F336" i="4"/>
  <c r="G336" i="4"/>
  <c r="H336" i="4"/>
  <c r="I336" i="4"/>
  <c r="D335" i="4"/>
  <c r="E335" i="4"/>
  <c r="F335" i="4"/>
  <c r="G335" i="4"/>
  <c r="H335" i="4"/>
  <c r="I335" i="4"/>
  <c r="D334" i="4"/>
  <c r="E334" i="4"/>
  <c r="F334" i="4"/>
  <c r="G334" i="4"/>
  <c r="H334" i="4"/>
  <c r="I334" i="4"/>
  <c r="D333" i="4"/>
  <c r="E333" i="4"/>
  <c r="F333" i="4"/>
  <c r="G333" i="4"/>
  <c r="H333" i="4"/>
  <c r="I333" i="4"/>
  <c r="D332" i="4"/>
  <c r="E332" i="4"/>
  <c r="F332" i="4"/>
  <c r="G332" i="4"/>
  <c r="H332" i="4"/>
  <c r="I332" i="4"/>
  <c r="D331" i="4"/>
  <c r="E331" i="4"/>
  <c r="F331" i="4"/>
  <c r="G331" i="4"/>
  <c r="H331" i="4"/>
  <c r="I331" i="4"/>
  <c r="D330" i="4"/>
  <c r="E330" i="4"/>
  <c r="F330" i="4"/>
  <c r="G330" i="4"/>
  <c r="H330" i="4"/>
  <c r="I330" i="4"/>
  <c r="D329" i="4"/>
  <c r="E329" i="4"/>
  <c r="F329" i="4"/>
  <c r="G329" i="4"/>
  <c r="H329" i="4"/>
  <c r="I329" i="4"/>
  <c r="D328" i="4"/>
  <c r="E328" i="4"/>
  <c r="F328" i="4"/>
  <c r="G328" i="4"/>
  <c r="H328" i="4"/>
  <c r="I328" i="4"/>
  <c r="D327" i="4"/>
  <c r="E327" i="4"/>
  <c r="F327" i="4"/>
  <c r="G327" i="4"/>
  <c r="H327" i="4"/>
  <c r="I327" i="4"/>
  <c r="D326" i="4"/>
  <c r="E326" i="4"/>
  <c r="F326" i="4"/>
  <c r="G326" i="4"/>
  <c r="H326" i="4"/>
  <c r="I326" i="4"/>
  <c r="D325" i="4"/>
  <c r="E325" i="4"/>
  <c r="F325" i="4"/>
  <c r="G325" i="4"/>
  <c r="H325" i="4"/>
  <c r="I325" i="4"/>
  <c r="D324" i="4"/>
  <c r="E324" i="4"/>
  <c r="F324" i="4"/>
  <c r="G324" i="4"/>
  <c r="H324" i="4"/>
  <c r="I324" i="4"/>
  <c r="D323" i="4"/>
  <c r="E323" i="4"/>
  <c r="F323" i="4"/>
  <c r="G323" i="4"/>
  <c r="H323" i="4"/>
  <c r="I323" i="4"/>
  <c r="D322" i="4"/>
  <c r="E322" i="4"/>
  <c r="F322" i="4"/>
  <c r="G322" i="4"/>
  <c r="H322" i="4"/>
  <c r="I322" i="4"/>
  <c r="D321" i="4"/>
  <c r="E321" i="4"/>
  <c r="F321" i="4"/>
  <c r="G321" i="4"/>
  <c r="H321" i="4"/>
  <c r="I321" i="4"/>
  <c r="D320" i="4"/>
  <c r="E320" i="4"/>
  <c r="F320" i="4"/>
  <c r="G320" i="4"/>
  <c r="H320" i="4"/>
  <c r="I320" i="4"/>
  <c r="D319" i="4"/>
  <c r="E319" i="4"/>
  <c r="F319" i="4"/>
  <c r="G319" i="4"/>
  <c r="H319" i="4"/>
  <c r="I319" i="4"/>
  <c r="D318" i="4"/>
  <c r="E318" i="4"/>
  <c r="F318" i="4"/>
  <c r="G318" i="4"/>
  <c r="H318" i="4"/>
  <c r="I318" i="4"/>
  <c r="D317" i="4"/>
  <c r="E317" i="4"/>
  <c r="F317" i="4"/>
  <c r="G317" i="4"/>
  <c r="H317" i="4"/>
  <c r="I317" i="4"/>
  <c r="D316" i="4"/>
  <c r="E316" i="4"/>
  <c r="F316" i="4"/>
  <c r="G316" i="4"/>
  <c r="H316" i="4"/>
  <c r="I316" i="4"/>
  <c r="D315" i="4"/>
  <c r="E315" i="4"/>
  <c r="F315" i="4"/>
  <c r="G315" i="4"/>
  <c r="H315" i="4"/>
  <c r="I315" i="4"/>
  <c r="D314" i="4"/>
  <c r="E314" i="4"/>
  <c r="F314" i="4"/>
  <c r="G314" i="4"/>
  <c r="H314" i="4"/>
  <c r="I314" i="4"/>
  <c r="D313" i="4"/>
  <c r="E313" i="4"/>
  <c r="F313" i="4"/>
  <c r="G313" i="4"/>
  <c r="H313" i="4"/>
  <c r="I313" i="4"/>
  <c r="D312" i="4"/>
  <c r="E312" i="4"/>
  <c r="F312" i="4"/>
  <c r="G312" i="4"/>
  <c r="H312" i="4"/>
  <c r="I312" i="4"/>
  <c r="D311" i="4"/>
  <c r="E311" i="4"/>
  <c r="F311" i="4"/>
  <c r="G311" i="4"/>
  <c r="H311" i="4"/>
  <c r="I311" i="4"/>
  <c r="D310" i="4"/>
  <c r="E310" i="4"/>
  <c r="F310" i="4"/>
  <c r="G310" i="4"/>
  <c r="H310" i="4"/>
  <c r="I310" i="4"/>
  <c r="D309" i="4"/>
  <c r="E309" i="4"/>
  <c r="F309" i="4"/>
  <c r="G309" i="4"/>
  <c r="H309" i="4"/>
  <c r="I309" i="4"/>
  <c r="D308" i="4"/>
  <c r="E308" i="4"/>
  <c r="F308" i="4"/>
  <c r="G308" i="4"/>
  <c r="H308" i="4"/>
  <c r="I308" i="4"/>
  <c r="D307" i="4"/>
  <c r="E307" i="4"/>
  <c r="F307" i="4"/>
  <c r="G307" i="4"/>
  <c r="H307" i="4"/>
  <c r="I307" i="4"/>
  <c r="D306" i="4"/>
  <c r="E306" i="4"/>
  <c r="F306" i="4"/>
  <c r="G306" i="4"/>
  <c r="H306" i="4"/>
  <c r="I306" i="4"/>
  <c r="D305" i="4"/>
  <c r="E305" i="4"/>
  <c r="F305" i="4"/>
  <c r="G305" i="4"/>
  <c r="H305" i="4"/>
  <c r="I305" i="4"/>
  <c r="D304" i="4"/>
  <c r="E304" i="4"/>
  <c r="F304" i="4"/>
  <c r="G304" i="4"/>
  <c r="H304" i="4"/>
  <c r="I304" i="4"/>
  <c r="D303" i="4"/>
  <c r="E303" i="4"/>
  <c r="F303" i="4"/>
  <c r="G303" i="4"/>
  <c r="H303" i="4"/>
  <c r="I303" i="4"/>
  <c r="D302" i="4"/>
  <c r="E302" i="4"/>
  <c r="F302" i="4"/>
  <c r="G302" i="4"/>
  <c r="H302" i="4"/>
  <c r="I302" i="4"/>
  <c r="D301" i="4"/>
  <c r="E301" i="4"/>
  <c r="F301" i="4"/>
  <c r="G301" i="4"/>
  <c r="H301" i="4"/>
  <c r="I301" i="4"/>
  <c r="D300" i="4"/>
  <c r="E300" i="4"/>
  <c r="F300" i="4"/>
  <c r="G300" i="4"/>
  <c r="H300" i="4"/>
  <c r="I300" i="4"/>
  <c r="D299" i="4"/>
  <c r="E299" i="4"/>
  <c r="F299" i="4"/>
  <c r="G299" i="4"/>
  <c r="H299" i="4"/>
  <c r="I299" i="4"/>
  <c r="D298" i="4"/>
  <c r="E298" i="4"/>
  <c r="F298" i="4"/>
  <c r="G298" i="4"/>
  <c r="H298" i="4"/>
  <c r="I298" i="4"/>
  <c r="D297" i="4"/>
  <c r="E297" i="4"/>
  <c r="F297" i="4"/>
  <c r="G297" i="4"/>
  <c r="H297" i="4"/>
  <c r="I297" i="4"/>
  <c r="D296" i="4"/>
  <c r="E296" i="4"/>
  <c r="F296" i="4"/>
  <c r="G296" i="4"/>
  <c r="H296" i="4"/>
  <c r="I296" i="4"/>
  <c r="D295" i="4"/>
  <c r="E295" i="4"/>
  <c r="F295" i="4"/>
  <c r="G295" i="4"/>
  <c r="H295" i="4"/>
  <c r="I295" i="4"/>
  <c r="D294" i="4"/>
  <c r="E294" i="4"/>
  <c r="F294" i="4"/>
  <c r="G294" i="4"/>
  <c r="H294" i="4"/>
  <c r="I294" i="4"/>
  <c r="D293" i="4"/>
  <c r="E293" i="4"/>
  <c r="F293" i="4"/>
  <c r="G293" i="4"/>
  <c r="H293" i="4"/>
  <c r="I293" i="4"/>
  <c r="D292" i="4"/>
  <c r="E292" i="4"/>
  <c r="F292" i="4"/>
  <c r="G292" i="4"/>
  <c r="H292" i="4"/>
  <c r="I292" i="4"/>
  <c r="D291" i="4"/>
  <c r="E291" i="4"/>
  <c r="F291" i="4"/>
  <c r="G291" i="4"/>
  <c r="H291" i="4"/>
  <c r="I291" i="4"/>
  <c r="D290" i="4"/>
  <c r="E290" i="4"/>
  <c r="F290" i="4"/>
  <c r="G290" i="4"/>
  <c r="H290" i="4"/>
  <c r="I290" i="4"/>
  <c r="D289" i="4"/>
  <c r="E289" i="4"/>
  <c r="F289" i="4"/>
  <c r="G289" i="4"/>
  <c r="H289" i="4"/>
  <c r="I289" i="4"/>
  <c r="D288" i="4"/>
  <c r="E288" i="4"/>
  <c r="F288" i="4"/>
  <c r="G288" i="4"/>
  <c r="H288" i="4"/>
  <c r="I288" i="4"/>
  <c r="D287" i="4"/>
  <c r="E287" i="4"/>
  <c r="F287" i="4"/>
  <c r="G287" i="4"/>
  <c r="H287" i="4"/>
  <c r="I287" i="4"/>
  <c r="D286" i="4"/>
  <c r="E286" i="4"/>
  <c r="F286" i="4"/>
  <c r="G286" i="4"/>
  <c r="H286" i="4"/>
  <c r="I286" i="4"/>
  <c r="D285" i="4"/>
  <c r="E285" i="4"/>
  <c r="F285" i="4"/>
  <c r="G285" i="4"/>
  <c r="H285" i="4"/>
  <c r="I285" i="4"/>
  <c r="D284" i="4"/>
  <c r="E284" i="4"/>
  <c r="F284" i="4"/>
  <c r="G284" i="4"/>
  <c r="H284" i="4"/>
  <c r="I284" i="4"/>
  <c r="D283" i="4"/>
  <c r="E283" i="4"/>
  <c r="F283" i="4"/>
  <c r="G283" i="4"/>
  <c r="H283" i="4"/>
  <c r="I283" i="4"/>
  <c r="D282" i="4"/>
  <c r="E282" i="4"/>
  <c r="F282" i="4"/>
  <c r="G282" i="4"/>
  <c r="H282" i="4"/>
  <c r="I282" i="4"/>
  <c r="D281" i="4"/>
  <c r="E281" i="4"/>
  <c r="F281" i="4"/>
  <c r="G281" i="4"/>
  <c r="H281" i="4"/>
  <c r="I281" i="4"/>
  <c r="D280" i="4"/>
  <c r="E280" i="4"/>
  <c r="F280" i="4"/>
  <c r="G280" i="4"/>
  <c r="H280" i="4"/>
  <c r="I280" i="4"/>
  <c r="D279" i="4"/>
  <c r="E279" i="4"/>
  <c r="F279" i="4"/>
  <c r="G279" i="4"/>
  <c r="H279" i="4"/>
  <c r="I279" i="4"/>
  <c r="D278" i="4"/>
  <c r="E278" i="4"/>
  <c r="F278" i="4"/>
  <c r="G278" i="4"/>
  <c r="H278" i="4"/>
  <c r="I278" i="4"/>
  <c r="D277" i="4"/>
  <c r="E277" i="4"/>
  <c r="F277" i="4"/>
  <c r="G277" i="4"/>
  <c r="H277" i="4"/>
  <c r="I277" i="4"/>
  <c r="D276" i="4"/>
  <c r="E276" i="4"/>
  <c r="F276" i="4"/>
  <c r="G276" i="4"/>
  <c r="H276" i="4"/>
  <c r="I276" i="4"/>
  <c r="D275" i="4"/>
  <c r="E275" i="4"/>
  <c r="F275" i="4"/>
  <c r="G275" i="4"/>
  <c r="H275" i="4"/>
  <c r="I275" i="4"/>
  <c r="D274" i="4"/>
  <c r="E274" i="4"/>
  <c r="F274" i="4"/>
  <c r="G274" i="4"/>
  <c r="H274" i="4"/>
  <c r="I274" i="4"/>
  <c r="D273" i="4"/>
  <c r="E273" i="4"/>
  <c r="F273" i="4"/>
  <c r="G273" i="4"/>
  <c r="H273" i="4"/>
  <c r="I273" i="4"/>
  <c r="D272" i="4"/>
  <c r="E272" i="4"/>
  <c r="F272" i="4"/>
  <c r="G272" i="4"/>
  <c r="H272" i="4"/>
  <c r="I272" i="4"/>
  <c r="D271" i="4"/>
  <c r="E271" i="4"/>
  <c r="F271" i="4"/>
  <c r="G271" i="4"/>
  <c r="H271" i="4"/>
  <c r="I271" i="4"/>
  <c r="D270" i="4"/>
  <c r="E270" i="4"/>
  <c r="F270" i="4"/>
  <c r="G270" i="4"/>
  <c r="H270" i="4"/>
  <c r="I270" i="4"/>
  <c r="D269" i="4"/>
  <c r="E269" i="4"/>
  <c r="F269" i="4"/>
  <c r="G269" i="4"/>
  <c r="H269" i="4"/>
  <c r="I269" i="4"/>
  <c r="D268" i="4"/>
  <c r="E268" i="4"/>
  <c r="F268" i="4"/>
  <c r="G268" i="4"/>
  <c r="H268" i="4"/>
  <c r="I268" i="4"/>
  <c r="D267" i="4"/>
  <c r="E267" i="4"/>
  <c r="F267" i="4"/>
  <c r="G267" i="4"/>
  <c r="H267" i="4"/>
  <c r="I267" i="4"/>
  <c r="D266" i="4"/>
  <c r="E266" i="4"/>
  <c r="F266" i="4"/>
  <c r="G266" i="4"/>
  <c r="H266" i="4"/>
  <c r="I266" i="4"/>
  <c r="D265" i="4"/>
  <c r="E265" i="4"/>
  <c r="F265" i="4"/>
  <c r="G265" i="4"/>
  <c r="H265" i="4"/>
  <c r="I265" i="4"/>
  <c r="D264" i="4"/>
  <c r="E264" i="4"/>
  <c r="F264" i="4"/>
  <c r="G264" i="4"/>
  <c r="H264" i="4"/>
  <c r="I264" i="4"/>
  <c r="D263" i="4"/>
  <c r="E263" i="4"/>
  <c r="F263" i="4"/>
  <c r="G263" i="4"/>
  <c r="H263" i="4"/>
  <c r="I263" i="4"/>
  <c r="D262" i="4"/>
  <c r="E262" i="4"/>
  <c r="F262" i="4"/>
  <c r="G262" i="4"/>
  <c r="H262" i="4"/>
  <c r="I262" i="4"/>
  <c r="D261" i="4"/>
  <c r="E261" i="4"/>
  <c r="F261" i="4"/>
  <c r="G261" i="4"/>
  <c r="H261" i="4"/>
  <c r="I261" i="4"/>
  <c r="D260" i="4"/>
  <c r="E260" i="4"/>
  <c r="F260" i="4"/>
  <c r="G260" i="4"/>
  <c r="H260" i="4"/>
  <c r="I260" i="4"/>
  <c r="D259" i="4"/>
  <c r="E259" i="4"/>
  <c r="F259" i="4"/>
  <c r="G259" i="4"/>
  <c r="H259" i="4"/>
  <c r="I259" i="4"/>
  <c r="D258" i="4"/>
  <c r="E258" i="4"/>
  <c r="F258" i="4"/>
  <c r="G258" i="4"/>
  <c r="H258" i="4"/>
  <c r="I258" i="4"/>
  <c r="D257" i="4"/>
  <c r="E257" i="4"/>
  <c r="F257" i="4"/>
  <c r="G257" i="4"/>
  <c r="H257" i="4"/>
  <c r="I257" i="4"/>
  <c r="D256" i="4"/>
  <c r="E256" i="4"/>
  <c r="F256" i="4"/>
  <c r="G256" i="4"/>
  <c r="H256" i="4"/>
  <c r="I256" i="4"/>
  <c r="D255" i="4"/>
  <c r="E255" i="4"/>
  <c r="F255" i="4"/>
  <c r="G255" i="4"/>
  <c r="H255" i="4"/>
  <c r="I255" i="4"/>
  <c r="D254" i="4"/>
  <c r="E254" i="4"/>
  <c r="D253" i="4"/>
  <c r="E253" i="4"/>
  <c r="D252" i="4"/>
  <c r="E252" i="4"/>
  <c r="G252" i="4"/>
  <c r="I252" i="4"/>
  <c r="D251" i="4"/>
  <c r="E251" i="4"/>
  <c r="G251" i="4"/>
  <c r="I251" i="4"/>
  <c r="D250" i="4"/>
  <c r="E250" i="4"/>
  <c r="G250" i="4"/>
  <c r="I250" i="4"/>
  <c r="D249" i="4"/>
  <c r="E249" i="4"/>
  <c r="G249" i="4"/>
  <c r="I249" i="4"/>
  <c r="D248" i="4"/>
  <c r="E248" i="4"/>
  <c r="G248" i="4"/>
  <c r="I248" i="4"/>
  <c r="D247" i="4"/>
  <c r="E247" i="4"/>
  <c r="G247" i="4"/>
  <c r="H247" i="4"/>
  <c r="I247" i="4"/>
  <c r="D246" i="4"/>
  <c r="E246" i="4"/>
  <c r="G246" i="4"/>
  <c r="H246" i="4"/>
  <c r="I246" i="4"/>
  <c r="D245" i="4"/>
  <c r="E245" i="4"/>
  <c r="G245" i="4"/>
  <c r="H245" i="4"/>
  <c r="I245" i="4"/>
  <c r="D244" i="4"/>
  <c r="E244" i="4"/>
  <c r="F244" i="4"/>
  <c r="G244" i="4"/>
  <c r="H244" i="4"/>
  <c r="I244" i="4"/>
  <c r="D243" i="4"/>
  <c r="E243" i="4"/>
  <c r="F243" i="4"/>
  <c r="G243" i="4"/>
  <c r="H243" i="4"/>
  <c r="I243" i="4"/>
  <c r="D242" i="4"/>
  <c r="E242" i="4"/>
  <c r="F242" i="4"/>
  <c r="G242" i="4"/>
  <c r="H242" i="4"/>
  <c r="I242" i="4"/>
  <c r="D241" i="4"/>
  <c r="E241" i="4"/>
  <c r="F241" i="4"/>
  <c r="G241" i="4"/>
  <c r="H241" i="4"/>
  <c r="I241" i="4"/>
  <c r="D240" i="4"/>
  <c r="E240" i="4"/>
  <c r="F240" i="4"/>
  <c r="G240" i="4"/>
  <c r="H240" i="4"/>
  <c r="I240" i="4"/>
  <c r="D239" i="4"/>
  <c r="E239" i="4"/>
  <c r="F239" i="4"/>
  <c r="G239" i="4"/>
  <c r="H239" i="4"/>
  <c r="I239" i="4"/>
  <c r="D238" i="4"/>
  <c r="E238" i="4"/>
  <c r="F238" i="4"/>
  <c r="G238" i="4"/>
  <c r="H238" i="4"/>
  <c r="I238" i="4"/>
  <c r="D237" i="4"/>
  <c r="E237" i="4"/>
  <c r="F237" i="4"/>
  <c r="G237" i="4"/>
  <c r="H237" i="4"/>
  <c r="I237" i="4"/>
  <c r="D236" i="4"/>
  <c r="E236" i="4"/>
  <c r="F236" i="4"/>
  <c r="G236" i="4"/>
  <c r="H236" i="4"/>
  <c r="I236" i="4"/>
  <c r="D235" i="4"/>
  <c r="E235" i="4"/>
  <c r="F235" i="4"/>
  <c r="G235" i="4"/>
  <c r="H235" i="4"/>
  <c r="I235" i="4"/>
  <c r="D234" i="4"/>
  <c r="E234" i="4"/>
  <c r="F234" i="4"/>
  <c r="G234" i="4"/>
  <c r="H234" i="4"/>
  <c r="I234" i="4"/>
  <c r="D233" i="4"/>
  <c r="E233" i="4"/>
  <c r="F233" i="4"/>
  <c r="G233" i="4"/>
  <c r="H233" i="4"/>
  <c r="I233" i="4"/>
  <c r="D232" i="4"/>
  <c r="E232" i="4"/>
  <c r="F232" i="4"/>
  <c r="G232" i="4"/>
  <c r="H232" i="4"/>
  <c r="I232" i="4"/>
  <c r="D231" i="4"/>
  <c r="E231" i="4"/>
  <c r="F231" i="4"/>
  <c r="G231" i="4"/>
  <c r="H231" i="4"/>
  <c r="I231" i="4"/>
  <c r="D230" i="4"/>
  <c r="E230" i="4"/>
  <c r="F230" i="4"/>
  <c r="G230" i="4"/>
  <c r="H230" i="4"/>
  <c r="I230" i="4"/>
  <c r="D229" i="4"/>
  <c r="E229" i="4"/>
  <c r="F229" i="4"/>
  <c r="G229" i="4"/>
  <c r="H229" i="4"/>
  <c r="I229" i="4"/>
  <c r="D228" i="4"/>
  <c r="E228" i="4"/>
  <c r="F228" i="4"/>
  <c r="G228" i="4"/>
  <c r="H228" i="4"/>
  <c r="I228" i="4"/>
  <c r="D227" i="4"/>
  <c r="E227" i="4"/>
  <c r="F227" i="4"/>
  <c r="G227" i="4"/>
  <c r="H227" i="4"/>
  <c r="I227" i="4"/>
  <c r="D226" i="4"/>
  <c r="E226" i="4"/>
  <c r="F226" i="4"/>
  <c r="G226" i="4"/>
  <c r="H226" i="4"/>
  <c r="I226" i="4"/>
  <c r="D225" i="4"/>
  <c r="E225" i="4"/>
  <c r="F225" i="4"/>
  <c r="G225" i="4"/>
  <c r="H225" i="4"/>
  <c r="I225" i="4"/>
  <c r="D224" i="4"/>
  <c r="E224" i="4"/>
  <c r="F224" i="4"/>
  <c r="G224" i="4"/>
  <c r="H224" i="4"/>
  <c r="I224" i="4"/>
  <c r="D223" i="4"/>
  <c r="E223" i="4"/>
  <c r="F223" i="4"/>
  <c r="G223" i="4"/>
  <c r="H223" i="4"/>
  <c r="I223" i="4"/>
  <c r="D222" i="4"/>
  <c r="E222" i="4"/>
  <c r="F222" i="4"/>
  <c r="G222" i="4"/>
  <c r="H222" i="4"/>
  <c r="I222" i="4"/>
  <c r="D221" i="4"/>
  <c r="E221" i="4"/>
  <c r="F221" i="4"/>
  <c r="G221" i="4"/>
  <c r="H221" i="4"/>
  <c r="I221" i="4"/>
  <c r="D220" i="4"/>
  <c r="E220" i="4"/>
  <c r="F220" i="4"/>
  <c r="G220" i="4"/>
  <c r="H220" i="4"/>
  <c r="I220" i="4"/>
  <c r="D219" i="4"/>
  <c r="E219" i="4"/>
  <c r="F219" i="4"/>
  <c r="G219" i="4"/>
  <c r="H219" i="4"/>
  <c r="I219" i="4"/>
  <c r="D218" i="4"/>
  <c r="E218" i="4"/>
  <c r="F218" i="4"/>
  <c r="G218" i="4"/>
  <c r="H218" i="4"/>
  <c r="I218" i="4"/>
  <c r="D217" i="4"/>
  <c r="E217" i="4"/>
  <c r="F217" i="4"/>
  <c r="G217" i="4"/>
  <c r="H217" i="4"/>
  <c r="I217" i="4"/>
  <c r="D216" i="4"/>
  <c r="E216" i="4"/>
  <c r="F216" i="4"/>
  <c r="G216" i="4"/>
  <c r="H216" i="4"/>
  <c r="I216" i="4"/>
  <c r="D215" i="4"/>
  <c r="E215" i="4"/>
  <c r="F215" i="4"/>
  <c r="G215" i="4"/>
  <c r="H215" i="4"/>
  <c r="I215" i="4"/>
  <c r="D214" i="4"/>
  <c r="E214" i="4"/>
  <c r="F214" i="4"/>
  <c r="G214" i="4"/>
  <c r="H214" i="4"/>
  <c r="I214" i="4"/>
  <c r="D213" i="4"/>
  <c r="E213" i="4"/>
  <c r="F213" i="4"/>
  <c r="G213" i="4"/>
  <c r="H213" i="4"/>
  <c r="I213" i="4"/>
  <c r="D212" i="4"/>
  <c r="E212" i="4"/>
  <c r="F212" i="4"/>
  <c r="G212" i="4"/>
  <c r="H212" i="4"/>
  <c r="I212" i="4"/>
  <c r="D211" i="4"/>
  <c r="E211" i="4"/>
  <c r="F211" i="4"/>
  <c r="G211" i="4"/>
  <c r="H211" i="4"/>
  <c r="I211" i="4"/>
  <c r="D210" i="4"/>
  <c r="E210" i="4"/>
  <c r="F210" i="4"/>
  <c r="G210" i="4"/>
  <c r="H210" i="4"/>
  <c r="I210" i="4"/>
  <c r="D209" i="4"/>
  <c r="E209" i="4"/>
  <c r="F209" i="4"/>
  <c r="G209" i="4"/>
  <c r="H209" i="4"/>
  <c r="I209" i="4"/>
  <c r="D208" i="4"/>
  <c r="E208" i="4"/>
  <c r="F208" i="4"/>
  <c r="G208" i="4"/>
  <c r="H208" i="4"/>
  <c r="I208" i="4"/>
  <c r="D207" i="4"/>
  <c r="E207" i="4"/>
  <c r="F207" i="4"/>
  <c r="G207" i="4"/>
  <c r="H207" i="4"/>
  <c r="I207" i="4"/>
  <c r="D206" i="4"/>
  <c r="E206" i="4"/>
  <c r="F206" i="4"/>
  <c r="G206" i="4"/>
  <c r="H206" i="4"/>
  <c r="I206" i="4"/>
  <c r="D205" i="4"/>
  <c r="E205" i="4"/>
  <c r="F205" i="4"/>
  <c r="G205" i="4"/>
  <c r="H205" i="4"/>
  <c r="I205" i="4"/>
  <c r="D204" i="4"/>
  <c r="E204" i="4"/>
  <c r="F204" i="4"/>
  <c r="G204" i="4"/>
  <c r="H204" i="4"/>
  <c r="I204" i="4"/>
  <c r="D203" i="4"/>
  <c r="E203" i="4"/>
  <c r="F203" i="4"/>
  <c r="G203" i="4"/>
  <c r="H203" i="4"/>
  <c r="I203" i="4"/>
  <c r="D202" i="4"/>
  <c r="E202" i="4"/>
  <c r="F202" i="4"/>
  <c r="G202" i="4"/>
  <c r="H202" i="4"/>
  <c r="I202" i="4"/>
  <c r="D201" i="4"/>
  <c r="E201" i="4"/>
  <c r="F201" i="4"/>
  <c r="G201" i="4"/>
  <c r="H201" i="4"/>
  <c r="I201" i="4"/>
  <c r="D200" i="4"/>
  <c r="E200" i="4"/>
  <c r="F200" i="4"/>
  <c r="G200" i="4"/>
  <c r="H200" i="4"/>
  <c r="I200" i="4"/>
  <c r="D199" i="4"/>
  <c r="E199" i="4"/>
  <c r="F199" i="4"/>
  <c r="G199" i="4"/>
  <c r="H199" i="4"/>
  <c r="I199" i="4"/>
  <c r="D198" i="4"/>
  <c r="E198" i="4"/>
  <c r="F198" i="4"/>
  <c r="G198" i="4"/>
  <c r="H198" i="4"/>
  <c r="I198" i="4"/>
  <c r="D197" i="4"/>
  <c r="E197" i="4"/>
  <c r="F197" i="4"/>
  <c r="G197" i="4"/>
  <c r="H197" i="4"/>
  <c r="I197" i="4"/>
  <c r="D196" i="4"/>
  <c r="E196" i="4"/>
  <c r="F196" i="4"/>
  <c r="G196" i="4"/>
  <c r="H196" i="4"/>
  <c r="I196" i="4"/>
  <c r="D195" i="4"/>
  <c r="E195" i="4"/>
  <c r="F195" i="4"/>
  <c r="G195" i="4"/>
  <c r="H195" i="4"/>
  <c r="I195" i="4"/>
  <c r="D194" i="4"/>
  <c r="E194" i="4"/>
  <c r="F194" i="4"/>
  <c r="G194" i="4"/>
  <c r="H194" i="4"/>
  <c r="I194" i="4"/>
  <c r="D193" i="4"/>
  <c r="E193" i="4"/>
  <c r="F193" i="4"/>
  <c r="G193" i="4"/>
  <c r="H193" i="4"/>
  <c r="I193" i="4"/>
  <c r="D192" i="4"/>
  <c r="E192" i="4"/>
  <c r="F192" i="4"/>
  <c r="G192" i="4"/>
  <c r="H192" i="4"/>
  <c r="I192" i="4"/>
  <c r="D191" i="4"/>
  <c r="E191" i="4"/>
  <c r="F191" i="4"/>
  <c r="G191" i="4"/>
  <c r="H191" i="4"/>
  <c r="I191" i="4"/>
  <c r="D190" i="4"/>
  <c r="E190" i="4"/>
  <c r="F190" i="4"/>
  <c r="G190" i="4"/>
  <c r="H190" i="4"/>
  <c r="I190" i="4"/>
  <c r="D189" i="4"/>
  <c r="E189" i="4"/>
  <c r="F189" i="4"/>
  <c r="G189" i="4"/>
  <c r="H189" i="4"/>
  <c r="I189" i="4"/>
  <c r="D188" i="4"/>
  <c r="E188" i="4"/>
  <c r="F188" i="4"/>
  <c r="G188" i="4"/>
  <c r="H188" i="4"/>
  <c r="I188" i="4"/>
  <c r="D187" i="4"/>
  <c r="E187" i="4"/>
  <c r="F187" i="4"/>
  <c r="G187" i="4"/>
  <c r="H187" i="4"/>
  <c r="I187" i="4"/>
  <c r="D186" i="4"/>
  <c r="E186" i="4"/>
  <c r="F186" i="4"/>
  <c r="G186" i="4"/>
  <c r="H186" i="4"/>
  <c r="I186" i="4"/>
  <c r="D185" i="4"/>
  <c r="E185" i="4"/>
  <c r="F185" i="4"/>
  <c r="G185" i="4"/>
  <c r="H185" i="4"/>
  <c r="I185" i="4"/>
  <c r="D184" i="4"/>
  <c r="E184" i="4"/>
  <c r="F184" i="4"/>
  <c r="G184" i="4"/>
  <c r="H184" i="4"/>
  <c r="I184" i="4"/>
  <c r="D183" i="4"/>
  <c r="E183" i="4"/>
  <c r="F183" i="4"/>
  <c r="G183" i="4"/>
  <c r="H183" i="4"/>
  <c r="I183" i="4"/>
  <c r="D182" i="4"/>
  <c r="E182" i="4"/>
  <c r="F182" i="4"/>
  <c r="G182" i="4"/>
  <c r="H182" i="4"/>
  <c r="I182" i="4"/>
  <c r="D181" i="4"/>
  <c r="E181" i="4"/>
  <c r="F181" i="4"/>
  <c r="G181" i="4"/>
  <c r="H181" i="4"/>
  <c r="I181" i="4"/>
  <c r="D180" i="4"/>
  <c r="E180" i="4"/>
  <c r="F180" i="4"/>
  <c r="G180" i="4"/>
  <c r="H180" i="4"/>
  <c r="I180" i="4"/>
  <c r="D179" i="4"/>
  <c r="E179" i="4"/>
  <c r="F179" i="4"/>
  <c r="G179" i="4"/>
  <c r="H179" i="4"/>
  <c r="I179" i="4"/>
  <c r="D178" i="4"/>
  <c r="E178" i="4"/>
  <c r="F178" i="4"/>
  <c r="G178" i="4"/>
  <c r="H178" i="4"/>
  <c r="I178" i="4"/>
  <c r="D177" i="4"/>
  <c r="E177" i="4"/>
  <c r="F177" i="4"/>
  <c r="G177" i="4"/>
  <c r="H177" i="4"/>
  <c r="I177" i="4"/>
  <c r="D176" i="4"/>
  <c r="E176" i="4"/>
  <c r="F176" i="4"/>
  <c r="G176" i="4"/>
  <c r="H176" i="4"/>
  <c r="I176" i="4"/>
  <c r="D175" i="4"/>
  <c r="E175" i="4"/>
  <c r="F175" i="4"/>
  <c r="G175" i="4"/>
  <c r="H175" i="4"/>
  <c r="I175" i="4"/>
  <c r="D174" i="4"/>
  <c r="E174" i="4"/>
  <c r="F174" i="4"/>
  <c r="G174" i="4"/>
  <c r="H174" i="4"/>
  <c r="I174" i="4"/>
  <c r="D173" i="4"/>
  <c r="E173" i="4"/>
  <c r="F173" i="4"/>
  <c r="G173" i="4"/>
  <c r="H173" i="4"/>
  <c r="I173" i="4"/>
  <c r="D172" i="4"/>
  <c r="E172" i="4"/>
  <c r="F172" i="4"/>
  <c r="G172" i="4"/>
  <c r="H172" i="4"/>
  <c r="I172" i="4"/>
  <c r="D171" i="4"/>
  <c r="E171" i="4"/>
  <c r="F171" i="4"/>
  <c r="G171" i="4"/>
  <c r="H171" i="4"/>
  <c r="I171" i="4"/>
  <c r="D170" i="4"/>
  <c r="E170" i="4"/>
  <c r="F170" i="4"/>
  <c r="G170" i="4"/>
  <c r="H170" i="4"/>
  <c r="I170" i="4"/>
  <c r="D169" i="4"/>
  <c r="E169" i="4"/>
  <c r="F169" i="4"/>
  <c r="G169" i="4"/>
  <c r="H169" i="4"/>
  <c r="I169" i="4"/>
  <c r="D168" i="4"/>
  <c r="E168" i="4"/>
  <c r="F168" i="4"/>
  <c r="G168" i="4"/>
  <c r="H168" i="4"/>
  <c r="I168" i="4"/>
  <c r="D167" i="4"/>
  <c r="E167" i="4"/>
  <c r="F167" i="4"/>
  <c r="G167" i="4"/>
  <c r="H167" i="4"/>
  <c r="I167" i="4"/>
  <c r="D166" i="4"/>
  <c r="E166" i="4"/>
  <c r="F166" i="4"/>
  <c r="G166" i="4"/>
  <c r="H166" i="4"/>
  <c r="I166" i="4"/>
  <c r="D165" i="4"/>
  <c r="E165" i="4"/>
  <c r="F165" i="4"/>
  <c r="G165" i="4"/>
  <c r="H165" i="4"/>
  <c r="I165" i="4"/>
  <c r="D164" i="4"/>
  <c r="E164" i="4"/>
  <c r="F164" i="4"/>
  <c r="G164" i="4"/>
  <c r="H164" i="4"/>
  <c r="I164" i="4"/>
  <c r="D163" i="4"/>
  <c r="E163" i="4"/>
  <c r="F163" i="4"/>
  <c r="G163" i="4"/>
  <c r="H163" i="4"/>
  <c r="I163" i="4"/>
  <c r="D162" i="4"/>
  <c r="E162" i="4"/>
  <c r="F162" i="4"/>
  <c r="G162" i="4"/>
  <c r="H162" i="4"/>
  <c r="I162" i="4"/>
  <c r="D161" i="4"/>
  <c r="E161" i="4"/>
  <c r="F161" i="4"/>
  <c r="G161" i="4"/>
  <c r="H161" i="4"/>
  <c r="I161" i="4"/>
  <c r="D160" i="4"/>
  <c r="E160" i="4"/>
  <c r="F160" i="4"/>
  <c r="G160" i="4"/>
  <c r="H160" i="4"/>
  <c r="I160" i="4"/>
  <c r="D159" i="4"/>
  <c r="E159" i="4"/>
  <c r="F159" i="4"/>
  <c r="G159" i="4"/>
  <c r="H159" i="4"/>
  <c r="I159" i="4"/>
  <c r="D158" i="4"/>
  <c r="E158" i="4"/>
  <c r="F158" i="4"/>
  <c r="G158" i="4"/>
  <c r="H158" i="4"/>
  <c r="I158" i="4"/>
  <c r="D157" i="4"/>
  <c r="E157" i="4"/>
  <c r="F157" i="4"/>
  <c r="G157" i="4"/>
  <c r="H157" i="4"/>
  <c r="I157" i="4"/>
  <c r="D156" i="4"/>
  <c r="E156" i="4"/>
  <c r="F156" i="4"/>
  <c r="G156" i="4"/>
  <c r="H156" i="4"/>
  <c r="I156" i="4"/>
  <c r="D155" i="4"/>
  <c r="E155" i="4"/>
  <c r="F155" i="4"/>
  <c r="G155" i="4"/>
  <c r="H155" i="4"/>
  <c r="I155" i="4"/>
  <c r="D154" i="4"/>
  <c r="E154" i="4"/>
  <c r="F154" i="4"/>
  <c r="G154" i="4"/>
  <c r="H154" i="4"/>
  <c r="I154" i="4"/>
  <c r="D153" i="4"/>
  <c r="E153" i="4"/>
  <c r="F153" i="4"/>
  <c r="G153" i="4"/>
  <c r="H153" i="4"/>
  <c r="I153" i="4"/>
  <c r="D152" i="4"/>
  <c r="E152" i="4"/>
  <c r="F152" i="4"/>
  <c r="G152" i="4"/>
  <c r="H152" i="4"/>
  <c r="I152" i="4"/>
  <c r="D151" i="4"/>
  <c r="E151" i="4"/>
  <c r="F151" i="4"/>
  <c r="G151" i="4"/>
  <c r="H151" i="4"/>
  <c r="I151" i="4"/>
  <c r="D150" i="4"/>
  <c r="E150" i="4"/>
  <c r="F150" i="4"/>
  <c r="G150" i="4"/>
  <c r="H150" i="4"/>
  <c r="I150" i="4"/>
  <c r="D149" i="4"/>
  <c r="E149" i="4"/>
  <c r="F149" i="4"/>
  <c r="G149" i="4"/>
  <c r="H149" i="4"/>
  <c r="I149" i="4"/>
  <c r="D148" i="4"/>
  <c r="E148" i="4"/>
  <c r="F148" i="4"/>
  <c r="G148" i="4"/>
  <c r="H148" i="4"/>
  <c r="I148" i="4"/>
  <c r="D147" i="4"/>
  <c r="E147" i="4"/>
  <c r="F147" i="4"/>
  <c r="G147" i="4"/>
  <c r="H147" i="4"/>
  <c r="I147" i="4"/>
  <c r="D146" i="4"/>
  <c r="E146" i="4"/>
  <c r="F146" i="4"/>
  <c r="G146" i="4"/>
  <c r="H146" i="4"/>
  <c r="I146" i="4"/>
  <c r="D145" i="4"/>
  <c r="E145" i="4"/>
  <c r="F145" i="4"/>
  <c r="G145" i="4"/>
  <c r="H145" i="4"/>
  <c r="I145" i="4"/>
  <c r="D144" i="4"/>
  <c r="E144" i="4"/>
  <c r="F144" i="4"/>
  <c r="G144" i="4"/>
  <c r="H144" i="4"/>
  <c r="I144" i="4"/>
  <c r="D143" i="4"/>
  <c r="E143" i="4"/>
  <c r="F143" i="4"/>
  <c r="G143" i="4"/>
  <c r="H143" i="4"/>
  <c r="I143" i="4"/>
  <c r="D142" i="4"/>
  <c r="E142" i="4"/>
  <c r="F142" i="4"/>
  <c r="G142" i="4"/>
  <c r="H142" i="4"/>
  <c r="I142" i="4"/>
  <c r="D141" i="4"/>
  <c r="E141" i="4"/>
  <c r="F141" i="4"/>
  <c r="G141" i="4"/>
  <c r="H141" i="4"/>
  <c r="I141" i="4"/>
  <c r="D140" i="4"/>
  <c r="E140" i="4"/>
  <c r="F140" i="4"/>
  <c r="G140" i="4"/>
  <c r="H140" i="4"/>
  <c r="I140" i="4"/>
  <c r="D139" i="4"/>
  <c r="E139" i="4"/>
  <c r="F139" i="4"/>
  <c r="G139" i="4"/>
  <c r="H139" i="4"/>
  <c r="I139" i="4"/>
  <c r="D138" i="4"/>
  <c r="E138" i="4"/>
  <c r="F138" i="4"/>
  <c r="G138" i="4"/>
  <c r="H138" i="4"/>
  <c r="I138" i="4"/>
  <c r="D137" i="4"/>
  <c r="E137" i="4"/>
  <c r="F137" i="4"/>
  <c r="G137" i="4"/>
  <c r="H137" i="4"/>
  <c r="I137" i="4"/>
  <c r="D136" i="4"/>
  <c r="E136" i="4"/>
  <c r="F136" i="4"/>
  <c r="G136" i="4"/>
  <c r="H136" i="4"/>
  <c r="I136" i="4"/>
  <c r="D135" i="4"/>
  <c r="E135" i="4"/>
  <c r="F135" i="4"/>
  <c r="G135" i="4"/>
  <c r="H135" i="4"/>
  <c r="I135" i="4"/>
  <c r="D134" i="4"/>
  <c r="E134" i="4"/>
  <c r="F134" i="4"/>
  <c r="G134" i="4"/>
  <c r="H134" i="4"/>
  <c r="I134" i="4"/>
  <c r="D133" i="4"/>
  <c r="E133" i="4"/>
  <c r="F133" i="4"/>
  <c r="G133" i="4"/>
  <c r="H133" i="4"/>
  <c r="I133" i="4"/>
  <c r="D132" i="4"/>
  <c r="E132" i="4"/>
  <c r="F132" i="4"/>
  <c r="G132" i="4"/>
  <c r="H132" i="4"/>
  <c r="I132" i="4"/>
  <c r="D131" i="4"/>
  <c r="E131" i="4"/>
  <c r="F131" i="4"/>
  <c r="G131" i="4"/>
  <c r="H131" i="4"/>
  <c r="I131" i="4"/>
  <c r="D130" i="4"/>
  <c r="E130" i="4"/>
  <c r="F130" i="4"/>
  <c r="G130" i="4"/>
  <c r="H130" i="4"/>
  <c r="I130" i="4"/>
  <c r="D129" i="4"/>
  <c r="E129" i="4"/>
  <c r="F129" i="4"/>
  <c r="G129" i="4"/>
  <c r="H129" i="4"/>
  <c r="I129" i="4"/>
  <c r="D128" i="4"/>
  <c r="E128" i="4"/>
  <c r="F128" i="4"/>
  <c r="G128" i="4"/>
  <c r="H128" i="4"/>
  <c r="I128" i="4"/>
  <c r="D127" i="4"/>
  <c r="E127" i="4"/>
  <c r="F127" i="4"/>
  <c r="G127" i="4"/>
  <c r="H127" i="4"/>
  <c r="I127" i="4"/>
  <c r="D126" i="4"/>
  <c r="E126" i="4"/>
  <c r="F126" i="4"/>
  <c r="G126" i="4"/>
  <c r="H126" i="4"/>
  <c r="I126" i="4"/>
  <c r="D125" i="4"/>
  <c r="E125" i="4"/>
  <c r="F125" i="4"/>
  <c r="G125" i="4"/>
  <c r="H125" i="4"/>
  <c r="I125" i="4"/>
  <c r="D124" i="4"/>
  <c r="E124" i="4"/>
  <c r="F124" i="4"/>
  <c r="G124" i="4"/>
  <c r="H124" i="4"/>
  <c r="I124" i="4"/>
  <c r="D123" i="4"/>
  <c r="E123" i="4"/>
  <c r="F123" i="4"/>
  <c r="G123" i="4"/>
  <c r="H123" i="4"/>
  <c r="I123" i="4"/>
  <c r="D122" i="4"/>
  <c r="E122" i="4"/>
  <c r="F122" i="4"/>
  <c r="G122" i="4"/>
  <c r="H122" i="4"/>
  <c r="I122" i="4"/>
  <c r="D121" i="4"/>
  <c r="E121" i="4"/>
  <c r="F121" i="4"/>
  <c r="G121" i="4"/>
  <c r="H121" i="4"/>
  <c r="I121" i="4"/>
  <c r="D120" i="4"/>
  <c r="E120" i="4"/>
  <c r="F120" i="4"/>
  <c r="G120" i="4"/>
  <c r="H120" i="4"/>
  <c r="I120" i="4"/>
  <c r="D119" i="4"/>
  <c r="E119" i="4"/>
  <c r="F119" i="4"/>
  <c r="G119" i="4"/>
  <c r="H119" i="4"/>
  <c r="I119" i="4"/>
  <c r="D118" i="4"/>
  <c r="E118" i="4"/>
  <c r="F118" i="4"/>
  <c r="G118" i="4"/>
  <c r="H118" i="4"/>
  <c r="I118" i="4"/>
  <c r="D117" i="4"/>
  <c r="E117" i="4"/>
  <c r="F117" i="4"/>
  <c r="G117" i="4"/>
  <c r="H117" i="4"/>
  <c r="I117" i="4"/>
  <c r="D116" i="4"/>
  <c r="E116" i="4"/>
  <c r="F116" i="4"/>
  <c r="G116" i="4"/>
  <c r="H116" i="4"/>
  <c r="I116" i="4"/>
  <c r="D115" i="4"/>
  <c r="E115" i="4"/>
  <c r="F115" i="4"/>
  <c r="G115" i="4"/>
  <c r="H115" i="4"/>
  <c r="I115" i="4"/>
  <c r="D114" i="4"/>
  <c r="E114" i="4"/>
  <c r="F114" i="4"/>
  <c r="G114" i="4"/>
  <c r="H114" i="4"/>
  <c r="I114" i="4"/>
  <c r="D113" i="4"/>
  <c r="E113" i="4"/>
  <c r="F113" i="4"/>
  <c r="G113" i="4"/>
  <c r="H113" i="4"/>
  <c r="I113" i="4"/>
  <c r="D112" i="4"/>
  <c r="E112" i="4"/>
  <c r="F112" i="4"/>
  <c r="G112" i="4"/>
  <c r="H112" i="4"/>
  <c r="I112" i="4"/>
  <c r="D111" i="4"/>
  <c r="E111" i="4"/>
  <c r="F111" i="4"/>
  <c r="G111" i="4"/>
  <c r="H111" i="4"/>
  <c r="I111" i="4"/>
  <c r="D110" i="4"/>
  <c r="E110" i="4"/>
  <c r="F110" i="4"/>
  <c r="G110" i="4"/>
  <c r="H110" i="4"/>
  <c r="I110" i="4"/>
  <c r="D109" i="4"/>
  <c r="E109" i="4"/>
  <c r="F109" i="4"/>
  <c r="G109" i="4"/>
  <c r="H109" i="4"/>
  <c r="I109" i="4"/>
  <c r="D108" i="4"/>
  <c r="E108" i="4"/>
  <c r="F108" i="4"/>
  <c r="G108" i="4"/>
  <c r="H108" i="4"/>
  <c r="I108" i="4"/>
  <c r="D107" i="4"/>
  <c r="E107" i="4"/>
  <c r="F107" i="4"/>
  <c r="G107" i="4"/>
  <c r="H107" i="4"/>
  <c r="I107" i="4"/>
  <c r="D106" i="4"/>
  <c r="E106" i="4"/>
  <c r="F106" i="4"/>
  <c r="G106" i="4"/>
  <c r="H106" i="4"/>
  <c r="I106" i="4"/>
  <c r="D105" i="4"/>
  <c r="E105" i="4"/>
  <c r="F105" i="4"/>
  <c r="G105" i="4"/>
  <c r="H105" i="4"/>
  <c r="I105" i="4"/>
  <c r="D104" i="4"/>
  <c r="E104" i="4"/>
  <c r="F104" i="4"/>
  <c r="G104" i="4"/>
  <c r="H104" i="4"/>
  <c r="I104" i="4"/>
  <c r="D103" i="4"/>
  <c r="E103" i="4"/>
  <c r="F103" i="4"/>
  <c r="G103" i="4"/>
  <c r="H103" i="4"/>
  <c r="I103" i="4"/>
  <c r="D102" i="4"/>
  <c r="E102" i="4"/>
  <c r="F102" i="4"/>
  <c r="G102" i="4"/>
  <c r="H102" i="4"/>
  <c r="I102" i="4"/>
  <c r="D101" i="4"/>
  <c r="E101" i="4"/>
  <c r="F101" i="4"/>
  <c r="G101" i="4"/>
  <c r="H101" i="4"/>
  <c r="I101" i="4"/>
  <c r="D100" i="4"/>
  <c r="E100" i="4"/>
  <c r="F100" i="4"/>
  <c r="G100" i="4"/>
  <c r="H100" i="4"/>
  <c r="I100" i="4"/>
  <c r="D99" i="4"/>
  <c r="E99" i="4"/>
  <c r="F99" i="4"/>
  <c r="G99" i="4"/>
  <c r="H99" i="4"/>
  <c r="I99" i="4"/>
  <c r="D98" i="4"/>
  <c r="E98" i="4"/>
  <c r="F98" i="4"/>
  <c r="G98" i="4"/>
  <c r="H98" i="4"/>
  <c r="I98" i="4"/>
  <c r="D97" i="4"/>
  <c r="E97" i="4"/>
  <c r="F97" i="4"/>
  <c r="G97" i="4"/>
  <c r="H97" i="4"/>
  <c r="I97" i="4"/>
  <c r="D96" i="4"/>
  <c r="E96" i="4"/>
  <c r="F96" i="4"/>
  <c r="G96" i="4"/>
  <c r="H96" i="4"/>
  <c r="I96" i="4"/>
  <c r="D95" i="4"/>
  <c r="E95" i="4"/>
  <c r="F95" i="4"/>
  <c r="G95" i="4"/>
  <c r="H95" i="4"/>
  <c r="I95" i="4"/>
  <c r="D94" i="4"/>
  <c r="E94" i="4"/>
  <c r="F94" i="4"/>
  <c r="G94" i="4"/>
  <c r="H94" i="4"/>
  <c r="I94" i="4"/>
  <c r="D93" i="4"/>
  <c r="E93" i="4"/>
  <c r="F93" i="4"/>
  <c r="G93" i="4"/>
  <c r="H93" i="4"/>
  <c r="I93" i="4"/>
  <c r="D92" i="4"/>
  <c r="E92" i="4"/>
  <c r="F92" i="4"/>
  <c r="G92" i="4"/>
  <c r="H92" i="4"/>
  <c r="I92" i="4"/>
  <c r="D91" i="4"/>
  <c r="E91" i="4"/>
  <c r="F91" i="4"/>
  <c r="G91" i="4"/>
  <c r="H91" i="4"/>
  <c r="I91" i="4"/>
  <c r="D90" i="4"/>
  <c r="E90" i="4"/>
  <c r="F90" i="4"/>
  <c r="G90" i="4"/>
  <c r="H90" i="4"/>
  <c r="I90" i="4"/>
  <c r="D89" i="4"/>
  <c r="E89" i="4"/>
  <c r="F89" i="4"/>
  <c r="G89" i="4"/>
  <c r="H89" i="4"/>
  <c r="I89" i="4"/>
  <c r="D88" i="4"/>
  <c r="E88" i="4"/>
  <c r="F88" i="4"/>
  <c r="G88" i="4"/>
  <c r="H88" i="4"/>
  <c r="I88" i="4"/>
  <c r="D87" i="4"/>
  <c r="E87" i="4"/>
  <c r="F87" i="4"/>
  <c r="G87" i="4"/>
  <c r="H87" i="4"/>
  <c r="I87" i="4"/>
  <c r="D86" i="4"/>
  <c r="E86" i="4"/>
  <c r="F86" i="4"/>
  <c r="G86" i="4"/>
  <c r="H86" i="4"/>
  <c r="I86" i="4"/>
  <c r="D85" i="4"/>
  <c r="E85" i="4"/>
  <c r="F85" i="4"/>
  <c r="G85" i="4"/>
  <c r="H85" i="4"/>
  <c r="I85" i="4"/>
  <c r="D84" i="4"/>
  <c r="E84" i="4"/>
  <c r="F84" i="4"/>
  <c r="G84" i="4"/>
  <c r="H84" i="4"/>
  <c r="I84" i="4"/>
  <c r="D83" i="4"/>
  <c r="E83" i="4"/>
  <c r="F83" i="4"/>
  <c r="G83" i="4"/>
  <c r="H83" i="4"/>
  <c r="I83" i="4"/>
  <c r="D82" i="4"/>
  <c r="E82" i="4"/>
  <c r="F82" i="4"/>
  <c r="G82" i="4"/>
  <c r="H82" i="4"/>
  <c r="I82" i="4"/>
  <c r="D81" i="4"/>
  <c r="E81" i="4"/>
  <c r="F81" i="4"/>
  <c r="G81" i="4"/>
  <c r="H81" i="4"/>
  <c r="I81" i="4"/>
  <c r="D80" i="4"/>
  <c r="E80" i="4"/>
  <c r="F80" i="4"/>
  <c r="G80" i="4"/>
  <c r="H80" i="4"/>
  <c r="I80" i="4"/>
  <c r="D79" i="4"/>
  <c r="E79" i="4"/>
  <c r="F79" i="4"/>
  <c r="G79" i="4"/>
  <c r="H79" i="4"/>
  <c r="I79" i="4"/>
  <c r="D78" i="4"/>
  <c r="E78" i="4"/>
  <c r="F78" i="4"/>
  <c r="G78" i="4"/>
  <c r="H78" i="4"/>
  <c r="I78" i="4"/>
  <c r="D77" i="4"/>
  <c r="E77" i="4"/>
  <c r="F77" i="4"/>
  <c r="G77" i="4"/>
  <c r="H77" i="4"/>
  <c r="I77" i="4"/>
  <c r="D76" i="4"/>
  <c r="E76" i="4"/>
  <c r="F76" i="4"/>
  <c r="G76" i="4"/>
  <c r="H76" i="4"/>
  <c r="I76" i="4"/>
  <c r="D75" i="4"/>
  <c r="E75" i="4"/>
  <c r="F75" i="4"/>
  <c r="G75" i="4"/>
  <c r="H75" i="4"/>
  <c r="I75" i="4"/>
  <c r="D74" i="4"/>
  <c r="E74" i="4"/>
  <c r="F74" i="4"/>
  <c r="G74" i="4"/>
  <c r="H74" i="4"/>
  <c r="I74" i="4"/>
  <c r="D73" i="4"/>
  <c r="E73" i="4"/>
  <c r="F73" i="4"/>
  <c r="G73" i="4"/>
  <c r="H73" i="4"/>
  <c r="I73" i="4"/>
  <c r="D72" i="4"/>
  <c r="E72" i="4"/>
  <c r="F72" i="4"/>
  <c r="G72" i="4"/>
  <c r="H72" i="4"/>
  <c r="I72" i="4"/>
  <c r="D71" i="4"/>
  <c r="E71" i="4"/>
  <c r="F71" i="4"/>
  <c r="G71" i="4"/>
  <c r="H71" i="4"/>
  <c r="I71" i="4"/>
  <c r="D70" i="4"/>
  <c r="E70" i="4"/>
  <c r="F70" i="4"/>
  <c r="G70" i="4"/>
  <c r="H70" i="4"/>
  <c r="I70" i="4"/>
  <c r="D69" i="4"/>
  <c r="E69" i="4"/>
  <c r="F69" i="4"/>
  <c r="G69" i="4"/>
  <c r="H69" i="4"/>
  <c r="I69" i="4"/>
  <c r="D68" i="4"/>
  <c r="E68" i="4"/>
  <c r="F68" i="4"/>
  <c r="G68" i="4"/>
  <c r="H68" i="4"/>
  <c r="I68" i="4"/>
  <c r="D67" i="4"/>
  <c r="E67" i="4"/>
  <c r="F67" i="4"/>
  <c r="G67" i="4"/>
  <c r="H67" i="4"/>
  <c r="I67" i="4"/>
  <c r="D66" i="4"/>
  <c r="E66" i="4"/>
  <c r="F66" i="4"/>
  <c r="G66" i="4"/>
  <c r="H66" i="4"/>
  <c r="I66" i="4"/>
  <c r="D65" i="4"/>
  <c r="E65" i="4"/>
  <c r="F65" i="4"/>
  <c r="G65" i="4"/>
  <c r="H65" i="4"/>
  <c r="I65" i="4"/>
  <c r="D64" i="4"/>
  <c r="E64" i="4"/>
  <c r="F64" i="4"/>
  <c r="G64" i="4"/>
  <c r="H64" i="4"/>
  <c r="I64" i="4"/>
  <c r="D63" i="4"/>
  <c r="E63" i="4"/>
  <c r="F63" i="4"/>
  <c r="G63" i="4"/>
  <c r="H63" i="4"/>
  <c r="I63" i="4"/>
  <c r="D62" i="4"/>
  <c r="E62" i="4"/>
  <c r="F62" i="4"/>
  <c r="G62" i="4"/>
  <c r="H62" i="4"/>
  <c r="I62" i="4"/>
  <c r="D61" i="4"/>
  <c r="E61" i="4"/>
  <c r="F61" i="4"/>
  <c r="G61" i="4"/>
  <c r="H61" i="4"/>
  <c r="I61" i="4"/>
  <c r="D60" i="4"/>
  <c r="E60" i="4"/>
  <c r="F60" i="4"/>
  <c r="G60" i="4"/>
  <c r="H60" i="4"/>
  <c r="I60" i="4"/>
  <c r="D59" i="4"/>
  <c r="E59" i="4"/>
  <c r="F59" i="4"/>
  <c r="G59" i="4"/>
  <c r="H59" i="4"/>
  <c r="I59" i="4"/>
  <c r="D58" i="4"/>
  <c r="E58" i="4"/>
  <c r="F58" i="4"/>
  <c r="G58" i="4"/>
  <c r="H58" i="4"/>
  <c r="I58" i="4"/>
  <c r="D57" i="4"/>
  <c r="E57" i="4"/>
  <c r="F57" i="4"/>
  <c r="G57" i="4"/>
  <c r="H57" i="4"/>
  <c r="I57" i="4"/>
  <c r="D56" i="4"/>
  <c r="E56" i="4"/>
  <c r="F56" i="4"/>
  <c r="G56" i="4"/>
  <c r="H56" i="4"/>
  <c r="I56" i="4"/>
  <c r="D55" i="4"/>
  <c r="E55" i="4"/>
  <c r="F55" i="4"/>
  <c r="G55" i="4"/>
  <c r="H55" i="4"/>
  <c r="I55" i="4"/>
  <c r="D54" i="4"/>
  <c r="E54" i="4"/>
  <c r="F54" i="4"/>
  <c r="G54" i="4"/>
  <c r="H54" i="4"/>
  <c r="I54" i="4"/>
  <c r="D53" i="4"/>
  <c r="E53" i="4"/>
  <c r="F53" i="4"/>
  <c r="G53" i="4"/>
  <c r="H53" i="4"/>
  <c r="I53" i="4"/>
  <c r="D52" i="4"/>
  <c r="E52" i="4"/>
  <c r="F52" i="4"/>
  <c r="G52" i="4"/>
  <c r="H52" i="4"/>
  <c r="I52" i="4"/>
  <c r="D51" i="4"/>
  <c r="E51" i="4"/>
  <c r="F51" i="4"/>
  <c r="G51" i="4"/>
  <c r="H51" i="4"/>
  <c r="I51" i="4"/>
  <c r="D50" i="4"/>
  <c r="E50" i="4"/>
  <c r="F50" i="4"/>
  <c r="G50" i="4"/>
  <c r="H50" i="4"/>
  <c r="I50" i="4"/>
  <c r="D49" i="4"/>
  <c r="E49" i="4"/>
  <c r="F49" i="4"/>
  <c r="G49" i="4"/>
  <c r="H49" i="4"/>
  <c r="I49" i="4"/>
  <c r="D48" i="4"/>
  <c r="E48" i="4"/>
  <c r="F48" i="4"/>
  <c r="G48" i="4"/>
  <c r="H48" i="4"/>
  <c r="I48" i="4"/>
  <c r="D47" i="4"/>
  <c r="E47" i="4"/>
  <c r="F47" i="4"/>
  <c r="G47" i="4"/>
  <c r="H47" i="4"/>
  <c r="I47" i="4"/>
  <c r="D46" i="4"/>
  <c r="E46" i="4"/>
  <c r="F46" i="4"/>
  <c r="G46" i="4"/>
  <c r="H46" i="4"/>
  <c r="I46" i="4"/>
  <c r="D45" i="4"/>
  <c r="E45" i="4"/>
  <c r="F45" i="4"/>
  <c r="G45" i="4"/>
  <c r="H45" i="4"/>
  <c r="I45" i="4"/>
  <c r="D44" i="4"/>
  <c r="E44" i="4"/>
  <c r="F44" i="4"/>
  <c r="G44" i="4"/>
  <c r="H44" i="4"/>
  <c r="I44" i="4"/>
  <c r="D43" i="4"/>
  <c r="E43" i="4"/>
  <c r="F43" i="4"/>
  <c r="G43" i="4"/>
  <c r="H43" i="4"/>
  <c r="I43" i="4"/>
  <c r="D42" i="4"/>
  <c r="E42" i="4"/>
  <c r="F42" i="4"/>
  <c r="G42" i="4"/>
  <c r="H42" i="4"/>
  <c r="I42" i="4"/>
  <c r="D41" i="4"/>
  <c r="E41" i="4"/>
  <c r="F41" i="4"/>
  <c r="G41" i="4"/>
  <c r="H41" i="4"/>
  <c r="I41" i="4"/>
  <c r="D40" i="4"/>
  <c r="E40" i="4"/>
  <c r="F40" i="4"/>
  <c r="G40" i="4"/>
  <c r="H40" i="4"/>
  <c r="I40" i="4"/>
  <c r="D39" i="4"/>
  <c r="E39" i="4"/>
  <c r="F39" i="4"/>
  <c r="G39" i="4"/>
  <c r="H39" i="4"/>
  <c r="I39" i="4"/>
  <c r="D38" i="4"/>
  <c r="E38" i="4"/>
  <c r="F38" i="4"/>
  <c r="G38" i="4"/>
  <c r="H38" i="4"/>
  <c r="I38" i="4"/>
  <c r="D37" i="4"/>
  <c r="E37" i="4"/>
  <c r="F37" i="4"/>
  <c r="G37" i="4"/>
  <c r="H37" i="4"/>
  <c r="I37" i="4"/>
  <c r="D36" i="4"/>
  <c r="E36" i="4"/>
  <c r="F36" i="4"/>
  <c r="G36" i="4"/>
  <c r="H36" i="4"/>
  <c r="I36" i="4"/>
  <c r="D35" i="4"/>
  <c r="E35" i="4"/>
  <c r="F35" i="4"/>
  <c r="G35" i="4"/>
  <c r="H35" i="4"/>
  <c r="I35" i="4"/>
  <c r="D34" i="4"/>
  <c r="E34" i="4"/>
  <c r="F34" i="4"/>
  <c r="G34" i="4"/>
  <c r="H34" i="4"/>
  <c r="I34" i="4"/>
  <c r="D33" i="4"/>
  <c r="E33" i="4"/>
  <c r="F33" i="4"/>
  <c r="G33" i="4"/>
  <c r="H33" i="4"/>
  <c r="I33" i="4"/>
  <c r="D32" i="4"/>
  <c r="E32" i="4"/>
  <c r="F32" i="4"/>
  <c r="G32" i="4"/>
  <c r="H32" i="4"/>
  <c r="I32" i="4"/>
  <c r="D31" i="4"/>
  <c r="E31" i="4"/>
  <c r="F31" i="4"/>
  <c r="G31" i="4"/>
  <c r="H31" i="4"/>
  <c r="I31" i="4"/>
  <c r="D30" i="4"/>
  <c r="E30" i="4"/>
  <c r="F30" i="4"/>
  <c r="G30" i="4"/>
  <c r="H30" i="4"/>
  <c r="I30" i="4"/>
  <c r="D29" i="4"/>
  <c r="E29" i="4"/>
  <c r="F29" i="4"/>
  <c r="G29" i="4"/>
  <c r="H29" i="4"/>
  <c r="I29" i="4"/>
  <c r="D28" i="4"/>
  <c r="E28" i="4"/>
  <c r="F28" i="4"/>
  <c r="G28" i="4"/>
  <c r="H28" i="4"/>
  <c r="I28" i="4"/>
  <c r="D27" i="4"/>
  <c r="E27" i="4"/>
  <c r="F27" i="4"/>
  <c r="G27" i="4"/>
  <c r="H27" i="4"/>
  <c r="I27" i="4"/>
  <c r="D26" i="4"/>
  <c r="E26" i="4"/>
  <c r="F26" i="4"/>
  <c r="G26" i="4"/>
  <c r="H26" i="4"/>
  <c r="I26" i="4"/>
  <c r="D25" i="4"/>
  <c r="E25" i="4"/>
  <c r="F25" i="4"/>
  <c r="G25" i="4"/>
  <c r="H25" i="4"/>
  <c r="I25" i="4"/>
  <c r="D24" i="4"/>
  <c r="E24" i="4"/>
  <c r="F24" i="4"/>
  <c r="G24" i="4"/>
  <c r="H24" i="4"/>
  <c r="I24" i="4"/>
  <c r="D23" i="4"/>
  <c r="E23" i="4"/>
  <c r="F23" i="4"/>
  <c r="G23" i="4"/>
  <c r="H23" i="4"/>
  <c r="I23" i="4"/>
  <c r="D22" i="4"/>
  <c r="E22" i="4"/>
  <c r="F22" i="4"/>
  <c r="G22" i="4"/>
  <c r="H22" i="4"/>
  <c r="I22" i="4"/>
  <c r="D21" i="4"/>
  <c r="E21" i="4"/>
  <c r="F21" i="4"/>
  <c r="G21" i="4"/>
  <c r="H21" i="4"/>
  <c r="I21" i="4"/>
  <c r="D20" i="4"/>
  <c r="E20" i="4"/>
  <c r="F20" i="4"/>
  <c r="G20" i="4"/>
  <c r="H20" i="4"/>
  <c r="I20" i="4"/>
  <c r="D19" i="4"/>
  <c r="E19" i="4"/>
  <c r="F19" i="4"/>
  <c r="G19" i="4"/>
  <c r="H19" i="4"/>
  <c r="I19" i="4"/>
  <c r="D18" i="4"/>
  <c r="E18" i="4"/>
  <c r="F18" i="4"/>
  <c r="G18" i="4"/>
  <c r="H18" i="4"/>
  <c r="I18" i="4"/>
  <c r="D17" i="4"/>
  <c r="E17" i="4"/>
  <c r="F17" i="4"/>
  <c r="G17" i="4"/>
  <c r="H17" i="4"/>
  <c r="I17" i="4"/>
  <c r="D16" i="4"/>
  <c r="E16" i="4"/>
  <c r="F16" i="4"/>
  <c r="G16" i="4"/>
  <c r="H16" i="4"/>
  <c r="I16" i="4"/>
  <c r="D15" i="4"/>
  <c r="E15" i="4"/>
  <c r="F15" i="4"/>
  <c r="G15" i="4"/>
  <c r="H15" i="4"/>
  <c r="I15" i="4"/>
  <c r="D14" i="4"/>
  <c r="E14" i="4"/>
  <c r="F14" i="4"/>
  <c r="G14" i="4"/>
  <c r="H14" i="4"/>
  <c r="I14" i="4"/>
  <c r="D13" i="4"/>
  <c r="E13" i="4"/>
  <c r="F13" i="4"/>
  <c r="G13" i="4"/>
  <c r="H13" i="4"/>
  <c r="I13" i="4"/>
  <c r="D12" i="4"/>
  <c r="E12" i="4"/>
  <c r="F12" i="4"/>
  <c r="G12" i="4"/>
  <c r="H12" i="4"/>
  <c r="I12" i="4"/>
  <c r="D11" i="4"/>
  <c r="E11" i="4"/>
  <c r="F11" i="4"/>
  <c r="G11" i="4"/>
  <c r="H11" i="4"/>
  <c r="I11" i="4"/>
  <c r="D10" i="4"/>
  <c r="E10" i="4"/>
  <c r="F10" i="4"/>
  <c r="G10" i="4"/>
  <c r="H10" i="4"/>
  <c r="I10" i="4"/>
  <c r="D9" i="4"/>
  <c r="E9" i="4"/>
  <c r="F9" i="4"/>
  <c r="G9" i="4"/>
  <c r="H9" i="4"/>
  <c r="I9" i="4"/>
  <c r="D8" i="4"/>
  <c r="E8" i="4"/>
  <c r="F8" i="4"/>
  <c r="G8" i="4"/>
  <c r="H8" i="4"/>
  <c r="I8" i="4"/>
  <c r="D7" i="4"/>
  <c r="E7" i="4"/>
  <c r="F7" i="4"/>
  <c r="G7" i="4"/>
  <c r="H7" i="4"/>
  <c r="I7" i="4"/>
  <c r="D6" i="4"/>
  <c r="E6" i="4"/>
  <c r="F6" i="4"/>
  <c r="G6" i="4"/>
  <c r="H6" i="4"/>
  <c r="I6" i="4"/>
  <c r="D5" i="4"/>
  <c r="E5" i="4"/>
  <c r="F5" i="4"/>
  <c r="G5" i="4"/>
  <c r="H5" i="4"/>
  <c r="I5" i="4"/>
  <c r="D4" i="4"/>
  <c r="E4" i="4"/>
  <c r="F4" i="4"/>
  <c r="G4" i="4"/>
  <c r="H4" i="4"/>
  <c r="I4" i="4"/>
  <c r="D3" i="4"/>
  <c r="E3" i="4"/>
  <c r="F3" i="4"/>
  <c r="G3" i="4"/>
  <c r="H3" i="4"/>
  <c r="I3" i="4"/>
  <c r="D2" i="4"/>
  <c r="E2" i="4"/>
  <c r="F2" i="4"/>
  <c r="G2" i="4"/>
  <c r="H2" i="4"/>
  <c r="I2" i="4"/>
  <c r="D61" i="1"/>
  <c r="E61" i="1" s="1"/>
  <c r="E62" i="1" s="1"/>
  <c r="D19" i="10"/>
  <c r="E19" i="10" s="1"/>
  <c r="E20" i="10" s="1"/>
  <c r="D25" i="1" l="1"/>
  <c r="E25" i="1" s="1"/>
  <c r="G15" i="11"/>
  <c r="D25" i="17"/>
  <c r="E25" i="17" s="1"/>
  <c r="D8" i="17"/>
  <c r="D8" i="1"/>
  <c r="D44" i="17" l="1"/>
  <c r="S14" i="11"/>
  <c r="D31" i="17"/>
  <c r="D35" i="17" s="1"/>
  <c r="B53" i="17" s="1"/>
  <c r="D31" i="1"/>
  <c r="D39" i="1" s="1"/>
  <c r="E18" i="9"/>
  <c r="D27" i="9"/>
  <c r="D43" i="1" l="1"/>
  <c r="G29" i="11" s="1"/>
  <c r="G26" i="11"/>
  <c r="C59" i="17"/>
  <c r="C50" i="17"/>
  <c r="C53" i="17" s="1"/>
  <c r="C56" i="17" s="1"/>
  <c r="D35" i="1"/>
  <c r="E24" i="9"/>
  <c r="E27" i="9" s="1"/>
  <c r="E30" i="9" s="1"/>
  <c r="E33" i="9"/>
  <c r="G46" i="11" l="1"/>
  <c r="G48" i="11" l="1"/>
</calcChain>
</file>

<file path=xl/sharedStrings.xml><?xml version="1.0" encoding="utf-8"?>
<sst xmlns="http://schemas.openxmlformats.org/spreadsheetml/2006/main" count="10658" uniqueCount="247">
  <si>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</si>
  <si>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</si>
  <si>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</si>
  <si>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</si>
  <si>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</si>
  <si>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</si>
  <si>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</si>
  <si>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</si>
  <si>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</si>
  <si>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</si>
  <si>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</si>
  <si>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</si>
  <si>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</si>
  <si>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</si>
  <si>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</si>
  <si>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</si>
  <si>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</si>
  <si>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</si>
  <si>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</si>
  <si>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</si>
  <si>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</si>
  <si>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</si>
  <si>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</si>
  <si>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</si>
  <si>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</si>
  <si>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</si>
  <si>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</si>
  <si>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</si>
  <si>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</si>
  <si>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</si>
  <si>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 xml:space="preserve">hardcoded to not exceed required lunch price of $2.46 </t>
  </si>
  <si>
    <t xml:space="preserve">hardcoded to not exceed required lunch price of $2.51 </t>
  </si>
  <si>
    <t>Requirement price to the nearest cent</t>
  </si>
  <si>
    <t>use the PLE tool to determine how they want to distribute the price increase within the SFA to</t>
  </si>
  <si>
    <r>
      <t xml:space="preserve">orange </t>
    </r>
    <r>
      <rPr>
        <b/>
        <sz val="12"/>
        <color indexed="8"/>
        <rFont val="Calibri"/>
        <family val="2"/>
      </rPr>
      <t>Annual # of Paid Lunches</t>
    </r>
    <r>
      <rPr>
        <sz val="12"/>
        <color indexed="8"/>
        <rFont val="Calibri"/>
        <family val="2"/>
      </rPr>
      <t xml:space="preserve"> box in the Non-Federal Source Contribution Calculator </t>
    </r>
  </si>
  <si>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</si>
  <si>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</si>
  <si>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</si>
  <si>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</si>
  <si>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</si>
  <si>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</si>
  <si>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</si>
  <si>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 xml:space="preserve">Note: Users may want to print the instructions and use them to guide users through the PLE Tool. </t>
  </si>
  <si>
    <t>205 of the Healthy, Hunger-Free Kids Act of 2010.   If the pricing requirements calculated by the</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</si>
  <si>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</si>
  <si>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</si>
  <si>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</si>
  <si>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</si>
  <si>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</si>
  <si>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</si>
  <si>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Current Weighted Average Paid Price</t>
  </si>
  <si>
    <t>is the SY2010-2011 weighted average price</t>
  </si>
  <si>
    <t>Cells shaded this color designate data entry cells. The SFA must enter the applicable data in these cells for the tool to calculate the requirements</t>
  </si>
  <si>
    <r>
      <t xml:space="preserve"> B</t>
    </r>
    <r>
      <rPr>
        <b/>
        <i/>
        <sz val="10"/>
        <rFont val="Calibri"/>
        <family val="2"/>
      </rPr>
      <t>.  Optional</t>
    </r>
    <r>
      <rPr>
        <b/>
        <sz val="10"/>
        <rFont val="Calibri"/>
        <family val="2"/>
      </rPr>
      <t xml:space="preserve"> Price ROUNDED DOWN to nearest 5 cents:</t>
    </r>
  </si>
  <si>
    <t>For more information on amounts carried over please refer to SP 39-2011</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</si>
  <si>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</si>
  <si>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</si>
  <si>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</si>
  <si>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r>
      <rPr>
        <b/>
        <i/>
        <sz val="12"/>
        <rFont val="Calibri"/>
        <family val="2"/>
      </rPr>
      <t>Optional</t>
    </r>
    <r>
      <rPr>
        <b/>
        <sz val="12"/>
        <rFont val="Calibri"/>
        <family val="2"/>
      </rPr>
      <t xml:space="preserve"> price requirement ROUNDED DOWN to nearest 5 cent</t>
    </r>
  </si>
  <si>
    <t>Both</t>
  </si>
  <si>
    <r>
      <rPr>
        <b/>
        <i/>
        <sz val="12"/>
        <rFont val="Calibri"/>
        <family val="2"/>
      </rPr>
      <t>Optional</t>
    </r>
    <r>
      <rPr>
        <b/>
        <sz val="12"/>
        <rFont val="Calibri"/>
        <family val="2"/>
      </rPr>
      <t xml:space="preserve"> price ROUNDED DOWN to nearest 5 cent</t>
    </r>
  </si>
  <si>
    <t xml:space="preserve">New Price Increase </t>
  </si>
  <si>
    <t>Click to go back to Unrounded Requirement Finder</t>
  </si>
  <si>
    <t>This version of the PLE tool is only applicable to SY 2013-2014.  A new version of the tool will be issued for SY 2014-2015</t>
  </si>
  <si>
    <t>These instructions are for SFAs increasing their weighted average prices to meet the SY 2013-14 paid lunch price requirement</t>
  </si>
  <si>
    <t xml:space="preserve">This tab is for those SFAs wishing to split their requirement by both raising prices and contributing a </t>
  </si>
  <si>
    <t>non-Federal source</t>
  </si>
  <si>
    <t>Step 3</t>
  </si>
  <si>
    <t>Step 4</t>
  </si>
  <si>
    <t>To calculate the remaining amount of non-Federal sources contributions needed, the SFA must:</t>
  </si>
  <si>
    <t>1.   Enter the paid lunch count for October 2012 associated with each paid meal price in the Monthly # of Paid Lunches column.</t>
  </si>
  <si>
    <t>If you do not know your SY2010-2011 Weighted Average Price 
CLICK HERE</t>
  </si>
  <si>
    <t>After calculating the SY 2014-15 weighted average price requirement for paid lunches, click on the link labeled "Click here to go to SY 2015-16 Price Calculator"</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</si>
  <si>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</si>
  <si>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</si>
  <si>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</si>
  <si>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SFAs have the flexibility to raise individual prices as long as the weighted average price equals the new SY2015-2016 required level.</t>
  </si>
  <si>
    <t xml:space="preserve">This figure sets the pricing requirements throughout the Tool and helps determine any amounts carried forward. This figure was calculated through the SY 2015-16 PLE Tool.  </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</si>
  <si>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</si>
  <si>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The Tool will calculate the annual non-Federal source contribution for SY 2015-16 with and will apply the 10 cent cap if applicable</t>
  </si>
  <si>
    <t>Total remaining required Price Increase</t>
  </si>
  <si>
    <t>At or above equity</t>
  </si>
  <si>
    <r>
      <t xml:space="preserve">Split Calculations
</t>
    </r>
    <r>
      <rPr>
        <b/>
        <i/>
        <sz val="11"/>
        <color indexed="8"/>
        <rFont val="Calibri"/>
        <family val="2"/>
      </rPr>
      <t>Both average weighted price adjustments and Non-Federal source contributions</t>
    </r>
  </si>
  <si>
    <t>2.) Enter the actual amount of the non-Federal source contribution in the orange box</t>
  </si>
  <si>
    <t>Enter this price in the Unrounded Requirement Finder tab</t>
  </si>
  <si>
    <t>Enter this price in Step 1 in unrounded requirement finder tab</t>
  </si>
  <si>
    <r>
      <t xml:space="preserve">2.) Enter the amount of </t>
    </r>
    <r>
      <rPr>
        <b/>
        <sz val="12"/>
        <color indexed="8"/>
        <rFont val="Calibri"/>
        <family val="2"/>
      </rPr>
      <t xml:space="preserve"> Non-Federal Source Funds Contributed for SY 2011-12  through </t>
    </r>
  </si>
  <si>
    <t>Note:  Above prices are based on adjusting 
SY 2015-2016 price requirement by the 2% rate increase plus the Consumer Price Index (2.97%)</t>
  </si>
  <si>
    <t>Enter the SY 2015-16 Unrounded Price Requirement in the box below</t>
  </si>
  <si>
    <t>SY 2016-17 Weighted Average Price Requirement</t>
  </si>
  <si>
    <t>Complete if you do NOT know your SY 2015-2016 Unrounded Price Requirement</t>
  </si>
  <si>
    <t>Price 1: 
SY 2014-2015
Requirement price to the nearest cent</t>
  </si>
  <si>
    <t>Price 2: 
SY 2015-2016
Requirement price to the nearest cent</t>
  </si>
  <si>
    <t>Click here to go to SY 2016-17 Price Calculator</t>
  </si>
  <si>
    <t>Click here to go to SY 2016-17 Non-Federal Source Calculator</t>
  </si>
  <si>
    <t>Click here to go to SY 2016-17 Split Calculator</t>
  </si>
  <si>
    <t>SY 2015-16 Weighted Average Price Calculator</t>
  </si>
  <si>
    <r>
      <t xml:space="preserve">Enter the paid prices and number of paid lunches sold at each price for
 </t>
    </r>
    <r>
      <rPr>
        <b/>
        <sz val="10"/>
        <color indexed="62"/>
        <rFont val="Calibri"/>
        <family val="2"/>
      </rPr>
      <t>October 2015</t>
    </r>
    <r>
      <rPr>
        <sz val="10"/>
        <color indexed="8"/>
        <rFont val="Calibri"/>
        <family val="2"/>
      </rPr>
      <t>.</t>
    </r>
  </si>
  <si>
    <t>SY 2015-16 Weighted Average Price</t>
  </si>
  <si>
    <t>Total Price Increase
for SY 2016-17</t>
  </si>
  <si>
    <r>
      <t xml:space="preserve">Required price increase for SY 2016-17 </t>
    </r>
    <r>
      <rPr>
        <b/>
        <sz val="10"/>
        <rFont val="Calibri"/>
        <family val="2"/>
      </rPr>
      <t>(with 10 cent cap)</t>
    </r>
  </si>
  <si>
    <t>Remaining increase carried forward
to SY 2017-18</t>
  </si>
  <si>
    <t>Remaining credit carried forward
to SY 2017-18</t>
  </si>
  <si>
    <t>Go to SY2016-2017 Report</t>
  </si>
  <si>
    <t>SY 2016-17 Non-Federal Contribution Calculator</t>
  </si>
  <si>
    <r>
      <rPr>
        <sz val="10"/>
        <rFont val="Calibri"/>
        <family val="2"/>
      </rPr>
      <t xml:space="preserve">Enter in the current weighted average paid lunch price. </t>
    </r>
    <r>
      <rPr>
        <i/>
        <sz val="10"/>
        <rFont val="Calibri"/>
        <family val="2"/>
      </rPr>
      <t xml:space="preserve">
Note: If SFA did not change the weighted average paid lunch price in SY2011-2012, SY2012-2013, SY2013-14, SY 2014-15, or SY 2015-16 enter the SY2010-11 weighted average price. Otherwise, click the link below.</t>
    </r>
  </si>
  <si>
    <r>
      <t>Non-Federal Source Contribution Calculator for</t>
    </r>
    <r>
      <rPr>
        <b/>
        <sz val="12"/>
        <rFont val="Calibri"/>
        <family val="2"/>
      </rPr>
      <t xml:space="preserve"> SY 2016-17</t>
    </r>
  </si>
  <si>
    <r>
      <t>Enter the total paid lunch count (for all prices).</t>
    </r>
    <r>
      <rPr>
        <b/>
        <sz val="10"/>
        <color indexed="10"/>
        <rFont val="Calibri"/>
        <family val="2"/>
      </rPr>
      <t xml:space="preserve">
</t>
    </r>
    <r>
      <rPr>
        <i/>
        <sz val="9"/>
        <rFont val="Calibri"/>
        <family val="2"/>
      </rPr>
      <t>** Annual Non-Federal Source funds for SY2016-2017 are estimated based on the ACTUAL lunch count entered below</t>
    </r>
  </si>
  <si>
    <r>
      <t xml:space="preserve">TOTAL Price Increase
for </t>
    </r>
    <r>
      <rPr>
        <b/>
        <sz val="11"/>
        <color indexed="10"/>
        <rFont val="Calibri"/>
        <family val="2"/>
      </rPr>
      <t>SY 2016-17</t>
    </r>
  </si>
  <si>
    <r>
      <t xml:space="preserve">TOTAL </t>
    </r>
    <r>
      <rPr>
        <b/>
        <sz val="11"/>
        <color indexed="10"/>
        <rFont val="Calibri"/>
        <family val="2"/>
      </rPr>
      <t xml:space="preserve">SY 2016-17 </t>
    </r>
    <r>
      <rPr>
        <b/>
        <sz val="11"/>
        <color indexed="8"/>
        <rFont val="Calibri"/>
        <family val="2"/>
      </rPr>
      <t>Annual Non-Federal Source Contribution</t>
    </r>
  </si>
  <si>
    <t>Enter total amount of Non-Federal Source Funds Contributed for SY 2011-12 through SY 2015-16</t>
  </si>
  <si>
    <t xml:space="preserve">Annual Non-Federal Source Contribution Requirement
for SY 2016-17 </t>
  </si>
  <si>
    <t>Price Increase Requirement for SY 2016-17
(with 10 cent cap)</t>
  </si>
  <si>
    <t>SY 2016-17 Annual Non-Federal Source Contribution
(with 10 cent cap)</t>
  </si>
  <si>
    <t>Remaining Annual Non-Federal Source Contribution carried forward to SY 2017-18</t>
  </si>
  <si>
    <t>Remaining Credit carried forward to SY 2017-18</t>
  </si>
  <si>
    <t>Go to SY 2016-2017 REPORT</t>
  </si>
  <si>
    <t>Note:  This tool is created to allow the user to only enter the annual number of paid lunches and the amount of non-Federal Source funds contributed for SY 2016-17.  If any other parts of the tool are modified, the user runs the risk of calculating an incorrect annual non-Federal source contribution.  Users should not modify the tool's current functionality.</t>
  </si>
  <si>
    <t>SY 2016-17 Split Price and Non-Federal Calculator</t>
  </si>
  <si>
    <t>Enter the total paid lunch count (for all prices).
** Annual Non-Federal Source funds for SY2016-2017 are estimated based on the ACTUAL lunch count entered below</t>
  </si>
  <si>
    <t>Enter annual # of Paid Lunches for SY 2014-15**</t>
  </si>
  <si>
    <t>Note: Total price increase for SY 2016-2017 is based on the difference between the weighted average price entered above and SY 2016-2017 rounded DOWN requirement.</t>
  </si>
  <si>
    <t>Remaining Annual Non-Federal Source Contribution Requirement carried forward to SY 2017-18</t>
  </si>
  <si>
    <t>SY2016-2017 Weighted Average Pricing Report</t>
  </si>
  <si>
    <t xml:space="preserve">This report assists in tracking the pricing requirements and amounts carried forward for SY 2016-2017. Information on this report is used to determine the 
SY 2016-2017 weighted average price requirements.
 Please print and keep in records. 
</t>
  </si>
  <si>
    <t>Section 1: SY2016-2017 Weighted Average Paid Price Requirements</t>
  </si>
  <si>
    <r>
      <t xml:space="preserve">A.  </t>
    </r>
    <r>
      <rPr>
        <b/>
        <sz val="11"/>
        <rFont val="Calibri"/>
        <family val="2"/>
      </rPr>
      <t>SY 2016-17 Weighted Average Price Requirement*:</t>
    </r>
    <r>
      <rPr>
        <b/>
        <sz val="12"/>
        <rFont val="Calibri"/>
        <family val="2"/>
      </rPr>
      <t xml:space="preserve">
*</t>
    </r>
    <r>
      <rPr>
        <i/>
        <sz val="10"/>
        <rFont val="Calibri"/>
        <family val="2"/>
      </rPr>
      <t>This price will be entered into the SY 2017-2018 tool to determine the SY2017-2018 weighted average price requirements</t>
    </r>
  </si>
  <si>
    <t>Section 2: Amounts Carried Forward to SY 2017-2018</t>
  </si>
  <si>
    <t>Select the SY 2016-2017 method used to ensure sufficient funds are provided for PAID Lunches</t>
  </si>
  <si>
    <t>A.  Remaining increase carried forward to SY 2017-18:</t>
  </si>
  <si>
    <t>B.  Remaining credit carried forward to SY 2017-18:</t>
  </si>
  <si>
    <t>Enter in the new average weighted price for SY 2016-17:</t>
  </si>
  <si>
    <t>C.  Remaining Annual Non-Federal Source Contribution carried forward to SY 2017-18:</t>
  </si>
  <si>
    <t>D.  Remaining Credit carried forward to SY 2017-18:</t>
  </si>
  <si>
    <t>Enter the amount of Non-Federal Source contributions for SY 2016-17:</t>
  </si>
  <si>
    <t>E.  Remaining Annual Non-Federal Source Contribution carried forward to SY 2017-18:</t>
  </si>
  <si>
    <t>F.  Remaining Credit carried forward to SY 2017-18:</t>
  </si>
  <si>
    <t>Enter the new average weighted price for SY 2016-17:</t>
  </si>
  <si>
    <t>Increase SY2016-2017 average weighted price</t>
  </si>
  <si>
    <t>Contribute Non-Federal sources for SY2016-2017</t>
  </si>
  <si>
    <t>SY 2015-2016 Weighted Average Price Calculator</t>
  </si>
  <si>
    <r>
      <t xml:space="preserve">Enter current prices and number of lunches sold at each price using </t>
    </r>
    <r>
      <rPr>
        <b/>
        <sz val="10"/>
        <color indexed="56"/>
        <rFont val="Calibri"/>
        <family val="2"/>
      </rPr>
      <t>October 2015</t>
    </r>
    <r>
      <rPr>
        <sz val="10"/>
        <color indexed="8"/>
        <rFont val="Calibri"/>
        <family val="2"/>
      </rPr>
      <t xml:space="preserve"> data.</t>
    </r>
  </si>
  <si>
    <t>is the SY2015-16 Weighted Average Price</t>
  </si>
  <si>
    <t>Click to go back to SY 16-17 Non-Federal Calculator</t>
  </si>
  <si>
    <t xml:space="preserve">SY 2016-17 Split Calculator </t>
  </si>
  <si>
    <r>
      <t>After calculating the SY 2016-17 weighted average price requirement for paid lunches, click on the link labeled "</t>
    </r>
    <r>
      <rPr>
        <b/>
        <i/>
        <sz val="12"/>
        <color indexed="8"/>
        <rFont val="Calibri"/>
        <family val="2"/>
      </rPr>
      <t>Click here to go to SY 2016-17 Split Calculator</t>
    </r>
    <r>
      <rPr>
        <i/>
        <sz val="12"/>
        <color indexed="8"/>
        <rFont val="Calibri"/>
        <family val="2"/>
      </rPr>
      <t>"</t>
    </r>
  </si>
  <si>
    <t>SY 2016-17 Split Calculator</t>
  </si>
  <si>
    <t>The box at the top of this tab displays the SY2016-17 Weighted Average Price Requirement</t>
  </si>
  <si>
    <t>To calculate the SY 2015-16 Weighted Average Price the SFA must:</t>
  </si>
  <si>
    <t>Using the SY2015-16 weighted average price, the tool calculates any amounts necessary to meet the SY2016-17 weighted average price requirements and any amounts carried forward to SY2017-18.</t>
  </si>
  <si>
    <t>for SY 2016-17.</t>
  </si>
  <si>
    <r>
      <t>labeled</t>
    </r>
    <r>
      <rPr>
        <b/>
        <sz val="12"/>
        <color indexed="8"/>
        <rFont val="Calibri"/>
        <family val="2"/>
      </rPr>
      <t xml:space="preserve"> Amount of Non-Federal Source Funds Contributed from SY 2011-12 through SY 2015-16.</t>
    </r>
  </si>
  <si>
    <t>Based on the actual amount contributed for SY 2015-16, the tool calculates the following:</t>
  </si>
  <si>
    <t>∙ Remaining Annual Non-Federal Source Contribution for SY 2016-17</t>
  </si>
  <si>
    <t>∙ Remaining Annual Non-Federal Source Contribution carried forward to SY 2017-18</t>
  </si>
  <si>
    <t>∙ Remaining Credit carried forward to SY 2017-18</t>
  </si>
  <si>
    <t>School Year (SY) 2016-17 Paid Lunch Equity (PLE) Tool Instructions</t>
  </si>
  <si>
    <t>SY 2016-17 Price Calculator</t>
  </si>
  <si>
    <t xml:space="preserve">SY 2016-17 Non-Federal Calculator </t>
  </si>
  <si>
    <t>SY 2016-17 REPORT</t>
  </si>
  <si>
    <t>SFAs need the following data to calculate the Weighted Average Price for SY 2016-17:</t>
  </si>
  <si>
    <t>SFAs who have opted to contribute non-Federal sources for SY 2016-17 need:</t>
  </si>
  <si>
    <t>2.) SY 2015-16 Weighted Average Price (if different from SY 2010-11 Weighted Average Price)</t>
  </si>
  <si>
    <t>3.) The total dollar amount through SY 2015-16 non-Federal contribution</t>
  </si>
  <si>
    <t xml:space="preserve">SY 2016-17 WEIGHTED AVERAGE PAID LUNCH PRICE CALCULATION </t>
  </si>
  <si>
    <t>These instructions are for SFAs increasing their weighted average prices to meet the SY 2016-17 paid lunch price requirement</t>
  </si>
  <si>
    <t>SY2016-2017 REPORT</t>
  </si>
  <si>
    <t>This report is generated for use in the SY2017-18 PLE tool and displays the SY2016-2017 requirements and any amount carried forward determined on the SY2016-2017 Price Calculator</t>
  </si>
  <si>
    <t>Select the SY 2016-2017 method used to ensure sufficient funds are provided for PAID lunches</t>
  </si>
  <si>
    <t>Go to SY 2016-17 Price Calculator</t>
  </si>
  <si>
    <t>SY 2016-17 NON-FEDERAL SOURCE CONTRIBUTION CALCULATION</t>
  </si>
  <si>
    <t>After calculating the SY 2016-17 weighted average price requirement for paid lunches, go to SY 2016-17 Non-Federal Source Calculator tab</t>
  </si>
  <si>
    <t>SY 2016-17 Non-Federal Source Contribution Requirement</t>
  </si>
  <si>
    <t>The Tool will calculate the annual non-Federal source contribution for SY 2016-17 with and will apply the 10 cent cap if applicable</t>
  </si>
  <si>
    <r>
      <rPr>
        <b/>
        <sz val="12"/>
        <color indexed="8"/>
        <rFont val="Calibri"/>
        <family val="2"/>
      </rPr>
      <t>SY 2015-16</t>
    </r>
    <r>
      <rPr>
        <sz val="12"/>
        <color indexed="8"/>
        <rFont val="Calibri"/>
        <family val="2"/>
      </rPr>
      <t xml:space="preserve"> in the orange box labeled as such. </t>
    </r>
  </si>
  <si>
    <t>Click here to determine SY2015-2016 weighted average price</t>
  </si>
  <si>
    <t>SY 2016-17 Price Adjustment Calculator</t>
  </si>
  <si>
    <r>
      <t>This is can be found in Section 1: Box A of the SY 2015-2016 REPORT from the SY 2015-16 tool or you may find it below (</t>
    </r>
    <r>
      <rPr>
        <b/>
        <sz val="11"/>
        <rFont val="Calibri"/>
        <family val="2"/>
      </rPr>
      <t>Price 2</t>
    </r>
    <r>
      <rPr>
        <i/>
        <sz val="11"/>
        <rFont val="Calibri"/>
        <family val="2"/>
      </rPr>
      <t>)</t>
    </r>
  </si>
  <si>
    <t>Note: The SY 2015-16 requirement is based on price increase requirements from SY 2011-12 through SY 2014-15.</t>
  </si>
  <si>
    <t xml:space="preserve">SFA NAME: </t>
  </si>
  <si>
    <t>The PLE Tool was created to help School Food Authorities (SFAs) calculate their paid lunch</t>
  </si>
  <si>
    <t>This version of the PLE Tool is only applicable to SY 2016-2017.  A new version of the PLE Tool will be issued for SY 2017-2018</t>
  </si>
  <si>
    <t xml:space="preserve">Enter the new price increase for SY2016-2017 to assist in meeting the requirement. See optional Pricing Estimation Calulator below if needed. </t>
  </si>
  <si>
    <t>(Optional)</t>
  </si>
  <si>
    <t xml:space="preserve">Enter Sources of Non-Federal Funds Contributed: </t>
  </si>
  <si>
    <r>
      <t xml:space="preserve">Tab </t>
    </r>
    <r>
      <rPr>
        <sz val="12"/>
        <color rgb="FFFF0000"/>
        <rFont val="Calibri"/>
        <family val="2"/>
      </rPr>
      <t>6</t>
    </r>
    <r>
      <rPr>
        <sz val="12"/>
        <color theme="1"/>
        <rFont val="Calibri"/>
        <family val="2"/>
        <scheme val="minor"/>
      </rPr>
      <t xml:space="preserve">: </t>
    </r>
  </si>
  <si>
    <r>
      <rPr>
        <b/>
        <i/>
        <sz val="12"/>
        <color indexed="8"/>
        <rFont val="Calibri"/>
        <family val="2"/>
      </rPr>
      <t>SFAs may use optional tabs 7 and 8 if they need to make calculations from previous years</t>
    </r>
    <r>
      <rPr>
        <sz val="12"/>
        <color indexed="8"/>
        <rFont val="Calibri"/>
        <family val="2"/>
      </rPr>
      <t xml:space="preserve">.  </t>
    </r>
  </si>
  <si>
    <t>SY 2016-17 NonFederal Calculator</t>
  </si>
  <si>
    <t>1) Have last year's PLE Tool available for reference</t>
  </si>
  <si>
    <t>TIPS:</t>
  </si>
  <si>
    <t>2) Were credits carried over from last year?</t>
  </si>
  <si>
    <t>3) Is the current weighted average paid lunch price above the requirement?</t>
  </si>
  <si>
    <t xml:space="preserve">Tab 1: </t>
  </si>
  <si>
    <t>Instructions</t>
  </si>
  <si>
    <t>The SY 2016-17 PLE Tool consists of 8 tabs:</t>
  </si>
  <si>
    <t>Tab 7:</t>
  </si>
  <si>
    <t>Tab 8:</t>
  </si>
  <si>
    <t>SY 15-16 Price Calculator</t>
  </si>
  <si>
    <t>SY 10-11 Price Calculator</t>
  </si>
  <si>
    <t xml:space="preserve">method selected to meet the PLE requirement have to be filled out. </t>
  </si>
  <si>
    <r>
      <rPr>
        <b/>
        <i/>
        <u/>
        <sz val="14"/>
        <rFont val="Calibri"/>
        <family val="2"/>
      </rPr>
      <t xml:space="preserve">Only complete the tabs for the method used for meeting the requirement </t>
    </r>
    <r>
      <rPr>
        <b/>
        <i/>
        <sz val="14"/>
        <rFont val="Calibri"/>
        <family val="2"/>
        <scheme val="minor"/>
      </rPr>
      <t xml:space="preserve">
(raising prices, contributing non-Federal sources, or the split calculator).  </t>
    </r>
  </si>
  <si>
    <t>1.) SY 2015-16 Weighted Average Price</t>
  </si>
  <si>
    <r>
      <t xml:space="preserve">Enter annual # of Paid Lunches for </t>
    </r>
    <r>
      <rPr>
        <b/>
        <sz val="11"/>
        <rFont val="Calibri"/>
        <family val="2"/>
      </rPr>
      <t>SY2014-15</t>
    </r>
    <r>
      <rPr>
        <b/>
        <sz val="11"/>
        <color theme="1"/>
        <rFont val="Calibri"/>
        <family val="2"/>
        <scheme val="minor"/>
      </rPr>
      <t>**</t>
    </r>
  </si>
  <si>
    <t>Exemption Granted</t>
  </si>
  <si>
    <t>4) Only the tab(s) relevant to the SFA's selection of method to meet PLE requirments need to be completed</t>
  </si>
  <si>
    <t xml:space="preserve">5) The $.10 cap does not mean that every SFA will raise the weighted average paid lunch price or contribute the equivalent in non-Federal funds. Depending on where the SFA is at in regards to meeting the PLE requirement, they may need to contribute less than $.10 or may choose to contribute more than $.10. </t>
  </si>
  <si>
    <r>
      <t>Note:  SY 2015-16 Weighted Average Price equal to or above</t>
    </r>
    <r>
      <rPr>
        <b/>
        <i/>
        <sz val="10"/>
        <rFont val="Calibri"/>
        <family val="2"/>
      </rPr>
      <t xml:space="preserve"> $3.26</t>
    </r>
    <r>
      <rPr>
        <i/>
        <sz val="10"/>
        <rFont val="Calibri"/>
        <family val="2"/>
      </rPr>
      <t xml:space="preserve"> are compliant for SY 2016-17.</t>
    </r>
    <r>
      <rPr>
        <b/>
        <i/>
        <sz val="10"/>
        <rFont val="Calibri"/>
        <family val="2"/>
      </rPr>
      <t xml:space="preserve"> $3.26 </t>
    </r>
    <r>
      <rPr>
        <i/>
        <sz val="10"/>
        <rFont val="Calibri"/>
        <family val="2"/>
      </rPr>
      <t>is the difference between the Free and Paid reimbursement rates for SY 2015-16.</t>
    </r>
  </si>
  <si>
    <r>
      <t>price increase requirement and</t>
    </r>
    <r>
      <rPr>
        <sz val="12"/>
        <rFont val="Calibri"/>
        <family val="2"/>
      </rPr>
      <t>/or</t>
    </r>
    <r>
      <rPr>
        <sz val="12"/>
        <rFont val="Calibri"/>
        <family val="2"/>
        <scheme val="minor"/>
      </rPr>
      <t xml:space="preserve"> non-Federal source contributions to meet the requirements in Section </t>
    </r>
  </si>
  <si>
    <r>
      <rPr>
        <sz val="12"/>
        <rFont val="Calibri"/>
        <family val="2"/>
      </rPr>
      <t xml:space="preserve">PLE </t>
    </r>
    <r>
      <rPr>
        <sz val="12"/>
        <rFont val="Calibri"/>
        <family val="2"/>
        <scheme val="minor"/>
      </rPr>
      <t xml:space="preserve">Tool are not met or are exceeded, the PLE Tool will also calculate any amounts, including credits </t>
    </r>
  </si>
  <si>
    <r>
      <t xml:space="preserve">or deficits carried over into the next year. Note, the weighted average prices calculated in the </t>
    </r>
    <r>
      <rPr>
        <sz val="12"/>
        <rFont val="Calibri"/>
        <family val="2"/>
      </rPr>
      <t>PLE</t>
    </r>
    <r>
      <rPr>
        <sz val="12"/>
        <rFont val="Calibri"/>
        <family val="2"/>
        <scheme val="minor"/>
      </rPr>
      <t xml:space="preserve"> Tool </t>
    </r>
  </si>
  <si>
    <r>
      <t xml:space="preserve">are the weighted average of all </t>
    </r>
    <r>
      <rPr>
        <sz val="12"/>
        <rFont val="Calibri"/>
        <family val="2"/>
      </rPr>
      <t>student</t>
    </r>
    <r>
      <rPr>
        <sz val="12"/>
        <rFont val="Calibri"/>
        <family val="2"/>
        <scheme val="minor"/>
      </rPr>
      <t xml:space="preserve"> paid lunch prices charged in the SFA.   </t>
    </r>
  </si>
  <si>
    <r>
      <t xml:space="preserve">Hyperlinks are also placed throughout the tool to navigate to the different tabs. </t>
    </r>
    <r>
      <rPr>
        <sz val="12"/>
        <rFont val="Calibri"/>
        <family val="2"/>
      </rPr>
      <t>Only the tabs for the</t>
    </r>
  </si>
  <si>
    <r>
      <t xml:space="preserve">Tab </t>
    </r>
    <r>
      <rPr>
        <sz val="12"/>
        <rFont val="Calibri"/>
        <family val="2"/>
      </rPr>
      <t>2</t>
    </r>
    <r>
      <rPr>
        <sz val="12"/>
        <rFont val="Calibri"/>
        <family val="2"/>
        <scheme val="minor"/>
      </rPr>
      <t>:</t>
    </r>
  </si>
  <si>
    <r>
      <t xml:space="preserve">Tab </t>
    </r>
    <r>
      <rPr>
        <sz val="12"/>
        <rFont val="Calibri"/>
        <family val="2"/>
      </rPr>
      <t>3</t>
    </r>
    <r>
      <rPr>
        <sz val="12"/>
        <rFont val="Calibri"/>
        <family val="2"/>
        <scheme val="minor"/>
      </rPr>
      <t>:</t>
    </r>
  </si>
  <si>
    <r>
      <t xml:space="preserve">Tab </t>
    </r>
    <r>
      <rPr>
        <sz val="12"/>
        <color theme="1"/>
        <rFont val="Calibri"/>
        <family val="2"/>
      </rPr>
      <t>3</t>
    </r>
    <r>
      <rPr>
        <sz val="12"/>
        <color theme="1"/>
        <rFont val="Calibri"/>
        <family val="2"/>
        <scheme val="minor"/>
      </rPr>
      <t>:</t>
    </r>
  </si>
  <si>
    <r>
      <t xml:space="preserve">Tab </t>
    </r>
    <r>
      <rPr>
        <sz val="12"/>
        <color theme="1"/>
        <rFont val="Calibri"/>
        <family val="2"/>
      </rPr>
      <t>4</t>
    </r>
    <r>
      <rPr>
        <sz val="12"/>
        <color theme="1"/>
        <rFont val="Calibri"/>
        <family val="2"/>
        <scheme val="minor"/>
      </rPr>
      <t>:</t>
    </r>
  </si>
  <si>
    <r>
      <t xml:space="preserve">Tab </t>
    </r>
    <r>
      <rPr>
        <sz val="12"/>
        <color theme="1"/>
        <rFont val="Calibri"/>
        <family val="2"/>
      </rPr>
      <t>5</t>
    </r>
    <r>
      <rPr>
        <sz val="12"/>
        <color theme="1"/>
        <rFont val="Calibri"/>
        <family val="2"/>
        <scheme val="minor"/>
      </rPr>
      <t>:</t>
    </r>
  </si>
  <si>
    <r>
      <t xml:space="preserve"> Tab </t>
    </r>
    <r>
      <rPr>
        <sz val="12"/>
        <color theme="1"/>
        <rFont val="Calibri"/>
        <family val="2"/>
      </rPr>
      <t>6</t>
    </r>
    <r>
      <rPr>
        <sz val="12"/>
        <color theme="1"/>
        <rFont val="Calibri"/>
        <family val="2"/>
        <scheme val="minor"/>
      </rPr>
      <t xml:space="preserve">: </t>
    </r>
  </si>
  <si>
    <r>
      <t>* The tabs (SY 15-16 and SY 10-11 Price Calculators) are</t>
    </r>
    <r>
      <rPr>
        <i/>
        <sz val="12"/>
        <color theme="1"/>
        <rFont val="Calibri"/>
        <family val="2"/>
      </rPr>
      <t xml:space="preserve"> for use as needed</t>
    </r>
  </si>
  <si>
    <r>
      <t xml:space="preserve">2.) SY 2010-11 Weighted Average Price, </t>
    </r>
    <r>
      <rPr>
        <sz val="12"/>
        <rFont val="Calibri"/>
        <family val="2"/>
      </rPr>
      <t>if the SY 2015-16 Weighted Average Price is unknown</t>
    </r>
  </si>
  <si>
    <r>
      <t>3.) All student paid</t>
    </r>
    <r>
      <rPr>
        <sz val="12"/>
        <rFont val="Calibri"/>
        <family val="2"/>
      </rPr>
      <t xml:space="preserve"> </t>
    </r>
    <r>
      <rPr>
        <sz val="12"/>
        <rFont val="Calibri"/>
        <family val="2"/>
        <scheme val="minor"/>
      </rPr>
      <t>lunch prices for October 2015</t>
    </r>
  </si>
  <si>
    <t>4.) Number of paid lunches served associated with each student paid lunch price in October 2015</t>
  </si>
  <si>
    <r>
      <t>1.) SY 2010-11 Weighted Average Price,</t>
    </r>
    <r>
      <rPr>
        <sz val="12"/>
        <rFont val="Calibri"/>
        <family val="2"/>
      </rPr>
      <t xml:space="preserve"> as needed</t>
    </r>
  </si>
  <si>
    <t>2.) Total number of student paid lunches served in SY 2015-16</t>
  </si>
  <si>
    <r>
      <t xml:space="preserve">1. Enter SY 2015-16 unrounded price requirement in the orange box.
 </t>
    </r>
    <r>
      <rPr>
        <i/>
        <sz val="12"/>
        <rFont val="Calibri"/>
        <family val="2"/>
      </rPr>
      <t>If the SY 2015-16 unrounded price requirement is not known then use the annual unrounded requirement finder.</t>
    </r>
  </si>
  <si>
    <r>
      <t>After calculating the SY 2016-17 weighted average price requirement for student paid lunches, click on the link labeled "</t>
    </r>
    <r>
      <rPr>
        <b/>
        <i/>
        <sz val="12"/>
        <rFont val="Calibri"/>
        <family val="2"/>
      </rPr>
      <t>Click here to go to SY 2016-17 Price Calculator</t>
    </r>
    <r>
      <rPr>
        <i/>
        <sz val="12"/>
        <rFont val="Calibri"/>
        <family val="2"/>
      </rPr>
      <t>"</t>
    </r>
  </si>
  <si>
    <r>
      <t>1.</t>
    </r>
    <r>
      <rPr>
        <sz val="7"/>
        <rFont val="Times New Roman"/>
        <family val="1"/>
      </rPr>
      <t>   </t>
    </r>
    <r>
      <rPr>
        <sz val="12"/>
        <rFont val="Calibri"/>
        <family val="2"/>
      </rPr>
      <t xml:space="preserve">Enter the student paid lunch count for October 2015 associated with each paid meal price in the </t>
    </r>
    <r>
      <rPr>
        <b/>
        <sz val="12"/>
        <rFont val="Calibri"/>
        <family val="2"/>
      </rPr>
      <t>Monthly # of Paid Lunches</t>
    </r>
    <r>
      <rPr>
        <sz val="12"/>
        <rFont val="Calibri"/>
        <family val="2"/>
      </rPr>
      <t xml:space="preserve"> column.</t>
    </r>
  </si>
  <si>
    <r>
      <t>2.</t>
    </r>
    <r>
      <rPr>
        <sz val="7"/>
        <rFont val="Times New Roman"/>
        <family val="1"/>
      </rPr>
      <t>    </t>
    </r>
    <r>
      <rPr>
        <sz val="12"/>
        <rFont val="Calibri"/>
        <family val="2"/>
      </rPr>
      <t xml:space="preserve">Enter each student paid lunch price in the SFA (including all schools – elementary, middle, high, etc) for October 2015 in the </t>
    </r>
    <r>
      <rPr>
        <b/>
        <sz val="12"/>
        <rFont val="Calibri"/>
        <family val="2"/>
      </rPr>
      <t>Paid Lunch Price</t>
    </r>
    <r>
      <rPr>
        <sz val="12"/>
        <rFont val="Calibri"/>
        <family val="2"/>
      </rPr>
      <t xml:space="preserve"> column. </t>
    </r>
  </si>
  <si>
    <r>
      <t xml:space="preserve">Tab </t>
    </r>
    <r>
      <rPr>
        <sz val="12"/>
        <rFont val="Calibri"/>
        <family val="2"/>
      </rPr>
      <t>6</t>
    </r>
    <r>
      <rPr>
        <sz val="12"/>
        <rFont val="Calibri"/>
        <family val="2"/>
        <scheme val="minor"/>
      </rPr>
      <t xml:space="preserve">: </t>
    </r>
  </si>
  <si>
    <r>
      <t xml:space="preserve">Once an SFA has calculated the SY 2016-17 average </t>
    </r>
    <r>
      <rPr>
        <sz val="12"/>
        <rFont val="Calibri"/>
        <family val="2"/>
      </rPr>
      <t>student</t>
    </r>
    <r>
      <rPr>
        <sz val="12"/>
        <rFont val="Calibri"/>
        <family val="2"/>
        <scheme val="minor"/>
      </rPr>
      <t xml:space="preserve"> paid lunch price requirement, they can   </t>
    </r>
  </si>
  <si>
    <r>
      <t>1.</t>
    </r>
    <r>
      <rPr>
        <sz val="7"/>
        <rFont val="Times New Roman"/>
        <family val="1"/>
      </rPr>
      <t>   </t>
    </r>
    <r>
      <rPr>
        <sz val="12"/>
        <rFont val="Calibri"/>
        <family val="2"/>
      </rPr>
      <t xml:space="preserve">Enter the student paid lunch count for October 2015 associated with each student paid meal price in the </t>
    </r>
    <r>
      <rPr>
        <b/>
        <sz val="12"/>
        <rFont val="Calibri"/>
        <family val="2"/>
      </rPr>
      <t>Monthly # of Paid Lunches</t>
    </r>
    <r>
      <rPr>
        <sz val="12"/>
        <rFont val="Calibri"/>
        <family val="2"/>
      </rPr>
      <t xml:space="preserve"> column.</t>
    </r>
  </si>
  <si>
    <r>
      <t>2.</t>
    </r>
    <r>
      <rPr>
        <sz val="7"/>
        <rFont val="Times New Roman"/>
        <family val="1"/>
      </rPr>
      <t>    </t>
    </r>
    <r>
      <rPr>
        <sz val="12"/>
        <rFont val="Calibri"/>
        <family val="2"/>
      </rPr>
      <t xml:space="preserve">Change individual student paid lunch prices until the average student paid lunch price reaches the new average student paid lunch price requirement.  This amount will appear in the </t>
    </r>
    <r>
      <rPr>
        <b/>
        <sz val="12"/>
        <rFont val="Calibri"/>
        <family val="2"/>
      </rPr>
      <t>Weighted Average Price</t>
    </r>
    <r>
      <rPr>
        <sz val="12"/>
        <rFont val="Calibri"/>
        <family val="2"/>
      </rPr>
      <t xml:space="preserve"> box.</t>
    </r>
  </si>
  <si>
    <r>
      <t xml:space="preserve">Many price combinations can be used to reach the new weighted average </t>
    </r>
    <r>
      <rPr>
        <sz val="12"/>
        <rFont val="Calibri"/>
        <family val="2"/>
      </rPr>
      <t xml:space="preserve">student </t>
    </r>
    <r>
      <rPr>
        <sz val="12"/>
        <rFont val="Calibri"/>
        <family val="2"/>
        <scheme val="minor"/>
      </rPr>
      <t>paid lunch price.</t>
    </r>
  </si>
  <si>
    <r>
      <t xml:space="preserve">SFAs have the flexibility to raise individual student prices as long as the weighted average </t>
    </r>
    <r>
      <rPr>
        <sz val="12"/>
        <rFont val="Calibri"/>
        <family val="2"/>
      </rPr>
      <t>student</t>
    </r>
    <r>
      <rPr>
        <sz val="12"/>
        <rFont val="Calibri"/>
        <family val="2"/>
        <scheme val="minor"/>
      </rPr>
      <t xml:space="preserve"> price equals the new SY2016-2017 required level.</t>
    </r>
  </si>
  <si>
    <r>
      <t>Tab</t>
    </r>
    <r>
      <rPr>
        <sz val="12"/>
        <rFont val="Calibri"/>
        <family val="2"/>
      </rPr>
      <t xml:space="preserve"> 2</t>
    </r>
    <r>
      <rPr>
        <sz val="12"/>
        <rFont val="Calibri"/>
        <family val="2"/>
        <scheme val="minor"/>
      </rPr>
      <t>:</t>
    </r>
  </si>
  <si>
    <r>
      <t xml:space="preserve">1. Enter SY 2015-16 unrounded price requirement in the orange box.
 </t>
    </r>
    <r>
      <rPr>
        <i/>
        <sz val="12"/>
        <rFont val="Calibri"/>
        <family val="2"/>
      </rPr>
      <t>If the SY 2015-16 unrounded price requirement is not known then use the annual unrounded requirement finder</t>
    </r>
  </si>
  <si>
    <r>
      <t xml:space="preserve">This figure sets the pricing requirements throughout the </t>
    </r>
    <r>
      <rPr>
        <sz val="12"/>
        <rFont val="Calibri"/>
        <family val="2"/>
      </rPr>
      <t>PLE</t>
    </r>
    <r>
      <rPr>
        <sz val="12"/>
        <rFont val="Calibri"/>
        <family val="2"/>
        <scheme val="minor"/>
      </rPr>
      <t xml:space="preserve"> Tool and helps determine any amounts carried forward. This figure was calculated through the SY 2015-16 PLE Tool.  </t>
    </r>
  </si>
  <si>
    <r>
      <t>Tab</t>
    </r>
    <r>
      <rPr>
        <sz val="12"/>
        <rFont val="Calibri"/>
        <family val="2"/>
      </rPr>
      <t xml:space="preserve"> 4</t>
    </r>
    <r>
      <rPr>
        <sz val="12"/>
        <rFont val="Calibri"/>
        <family val="2"/>
        <scheme val="minor"/>
      </rPr>
      <t>:</t>
    </r>
  </si>
  <si>
    <r>
      <t xml:space="preserve">1). Enter the current weighted average student paid lunch price.
</t>
    </r>
    <r>
      <rPr>
        <i/>
        <sz val="12"/>
        <rFont val="Calibri"/>
        <family val="2"/>
      </rPr>
      <t>This price may be the same as the SY 2015-2016 weighted average price determined on the Unrounded Requirement Finder tab if the SFA did not raise the weighted average price in SY 2015-2016. To determine the most current average weighted price go to the SY2015-2016 Price Calculator tab.</t>
    </r>
  </si>
  <si>
    <r>
      <t>2.) Enter the</t>
    </r>
    <r>
      <rPr>
        <sz val="12"/>
        <rFont val="Calibri"/>
        <family val="2"/>
      </rPr>
      <t xml:space="preserve"> student</t>
    </r>
    <r>
      <rPr>
        <sz val="12"/>
        <rFont val="Calibri"/>
        <family val="2"/>
        <scheme val="minor"/>
      </rPr>
      <t xml:space="preserve"> paid lunch count for the entire 2014-2015 School Year in the </t>
    </r>
  </si>
  <si>
    <r>
      <t xml:space="preserve">Tab </t>
    </r>
    <r>
      <rPr>
        <sz val="12"/>
        <rFont val="Calibri"/>
        <family val="2"/>
      </rPr>
      <t>5</t>
    </r>
    <r>
      <rPr>
        <sz val="12"/>
        <rFont val="Calibri"/>
        <family val="2"/>
        <scheme val="minor"/>
      </rPr>
      <t>:</t>
    </r>
  </si>
  <si>
    <r>
      <t xml:space="preserve">1. Enter the weighted average price they plan to charge for </t>
    </r>
    <r>
      <rPr>
        <sz val="12"/>
        <rFont val="Calibri"/>
        <family val="2"/>
      </rPr>
      <t>student</t>
    </r>
    <r>
      <rPr>
        <sz val="12"/>
        <rFont val="Calibri"/>
        <family val="2"/>
        <scheme val="minor"/>
      </rPr>
      <t xml:space="preserve"> paid lunches in SY 2016-17 in the "New Price Increase "</t>
    </r>
  </si>
  <si>
    <r>
      <t xml:space="preserve">1.) Enter the </t>
    </r>
    <r>
      <rPr>
        <sz val="12"/>
        <rFont val="Calibri"/>
        <family val="2"/>
      </rPr>
      <t xml:space="preserve">student </t>
    </r>
    <r>
      <rPr>
        <sz val="12"/>
        <rFont val="Calibri"/>
        <family val="2"/>
        <scheme val="minor"/>
      </rPr>
      <t xml:space="preserve">paid lunch count for the entire 2014-2015 School Year in the </t>
    </r>
  </si>
  <si>
    <t>SY 2016-17 Price  Adjustment Calculator</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</si>
  <si>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      November 2015</t>
  </si>
  <si>
    <t>November 2015</t>
  </si>
  <si>
    <r>
      <t xml:space="preserve">Note: Total price increase for SY 2016-2017 is based on the difference between the weighted average price entered above and SY </t>
    </r>
    <r>
      <rPr>
        <i/>
        <sz val="10"/>
        <rFont val="Calibri"/>
        <family val="2"/>
      </rPr>
      <t>2016-2017</t>
    </r>
    <r>
      <rPr>
        <i/>
        <sz val="10"/>
        <rFont val="Calibri"/>
        <family val="2"/>
        <scheme val="minor"/>
      </rPr>
      <t xml:space="preserve"> rounded DOWN requirement.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</si>
</sst>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80" x14ac:knownFonts="1">
    <font>
      <sz val="11"/>
      <color theme="1"/>
      <name val="Calibri"/>
      <family val="2"/>
      <scheme val="minor"/>
    </font>
    <font>
      <b/>
      <sz val="11"/>
      <color indexed="8"/>
      <name val="Calibri"/>
      <family val="2"/>
    </font>
    <font>
      <sz val="12"/>
      <color indexed="8"/>
      <name val="Calibri"/>
      <family val="2"/>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b/>
      <i/>
      <sz val="14"/>
      <name val="Calibri"/>
      <family val="2"/>
      <scheme val="minor"/>
    </font>
    <font>
      <b/>
      <sz val="14"/>
      <color theme="1"/>
      <name val="Calibri"/>
      <family val="2"/>
      <scheme val="minor"/>
    </font>
    <font>
      <b/>
      <sz val="10"/>
      <color theme="1"/>
      <name val="Calibri"/>
      <family val="2"/>
      <scheme val="minor"/>
    </font>
    <font>
      <i/>
      <sz val="12"/>
      <name val="Calibri"/>
      <family val="2"/>
      <scheme val="minor"/>
    </font>
    <font>
      <sz val="18"/>
      <color theme="0"/>
      <name val="Calibri"/>
      <family val="2"/>
      <scheme val="minor"/>
    </font>
    <font>
      <i/>
      <sz val="10"/>
      <name val="Calibri"/>
      <family val="2"/>
      <scheme val="minor"/>
    </font>
    <font>
      <i/>
      <sz val="11"/>
      <name val="Calibri"/>
      <family val="2"/>
      <scheme val="minor"/>
    </font>
    <font>
      <b/>
      <u/>
      <sz val="14"/>
      <color theme="10"/>
      <name val="Calibri"/>
      <family val="2"/>
    </font>
    <font>
      <sz val="9"/>
      <color theme="1"/>
      <name val="Calibri"/>
      <family val="2"/>
      <scheme val="minor"/>
    </font>
    <font>
      <b/>
      <u/>
      <sz val="12"/>
      <color theme="1"/>
      <name val="Times New Roman"/>
      <family val="1"/>
    </font>
    <font>
      <i/>
      <sz val="11"/>
      <color rgb="FF002060"/>
      <name val="Calibri"/>
      <family val="2"/>
      <scheme val="minor"/>
    </font>
    <font>
      <b/>
      <sz val="10"/>
      <name val="Calibri"/>
      <family val="2"/>
      <scheme val="minor"/>
    </font>
    <font>
      <sz val="12"/>
      <color rgb="FFFF0000"/>
      <name val="Calibri"/>
      <family val="2"/>
    </font>
    <font>
      <sz val="12"/>
      <color rgb="FFFF0000"/>
      <name val="Calibri"/>
      <family val="2"/>
      <scheme val="minor"/>
    </font>
    <font>
      <i/>
      <sz val="12"/>
      <color rgb="FFFF0000"/>
      <name val="Calibri"/>
      <family val="2"/>
      <scheme val="minor"/>
    </font>
    <font>
      <sz val="11"/>
      <color rgb="FFFF0000"/>
      <name val="Calibri"/>
      <family val="2"/>
      <scheme val="minor"/>
    </font>
    <font>
      <b/>
      <i/>
      <u/>
      <sz val="18"/>
      <color rgb="FFFF0000"/>
      <name val="Calibri"/>
      <family val="2"/>
      <scheme val="minor"/>
    </font>
    <font>
      <b/>
      <i/>
      <u/>
      <sz val="14"/>
      <name val="Calibri"/>
      <family val="2"/>
    </font>
    <font>
      <sz val="12"/>
      <color theme="1"/>
      <name val="Calibri"/>
      <family val="2"/>
    </font>
    <font>
      <u/>
      <sz val="11"/>
      <color rgb="FF0000FF"/>
      <name val="Calibri"/>
      <family val="2"/>
    </font>
    <font>
      <i/>
      <sz val="12"/>
      <color theme="1"/>
      <name val="Calibri"/>
      <family val="2"/>
    </font>
    <font>
      <sz val="7"/>
      <name val="Times New Roman"/>
      <family val="1"/>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3" fontId="27"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alignment vertical="top"/>
      <protection locked="0"/>
    </xf>
  </cellStyleXfs>
  <cellXfs count="578">
    <xf numFmtId="0" fontId="0" fillId="0" borderId="0" xfId="0"/>
    <xf numFmtId="164" fontId="32" fillId="0" borderId="1" xfId="0" applyNumberFormat="1" applyFont="1" applyBorder="1"/>
    <xf numFmtId="0" fontId="32" fillId="0" borderId="2" xfId="0" applyFont="1" applyBorder="1"/>
    <xf numFmtId="0" fontId="32" fillId="0" borderId="3" xfId="0" applyFont="1" applyBorder="1"/>
    <xf numFmtId="164" fontId="0" fillId="0" borderId="4" xfId="0" applyNumberFormat="1" applyBorder="1"/>
    <xf numFmtId="0" fontId="0" fillId="0" borderId="0" xfId="0"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3" fillId="2" borderId="8" xfId="0" applyFont="1" applyFill="1" applyBorder="1"/>
    <xf numFmtId="0" fontId="0" fillId="2" borderId="9" xfId="0" applyFill="1" applyBorder="1"/>
    <xf numFmtId="0" fontId="34" fillId="2" borderId="8" xfId="0" applyFont="1" applyFill="1" applyBorder="1"/>
    <xf numFmtId="0" fontId="33" fillId="2" borderId="8" xfId="0" applyFont="1" applyFill="1" applyBorder="1" applyAlignment="1">
      <alignment horizontal="left" indent="5"/>
    </xf>
    <xf numFmtId="0" fontId="0" fillId="2" borderId="10" xfId="0" applyFill="1" applyBorder="1"/>
    <xf numFmtId="0" fontId="0" fillId="2" borderId="11" xfId="0" applyFill="1" applyBorder="1"/>
    <xf numFmtId="0" fontId="0" fillId="0" borderId="0" xfId="0" applyFill="1" applyBorder="1"/>
    <xf numFmtId="0" fontId="34"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2" fillId="0" borderId="1" xfId="0" applyNumberFormat="1" applyFont="1" applyBorder="1" applyAlignment="1">
      <alignment wrapText="1"/>
    </xf>
    <xf numFmtId="0" fontId="32" fillId="0" borderId="2" xfId="0" applyFont="1" applyBorder="1" applyAlignment="1">
      <alignment wrapText="1"/>
    </xf>
    <xf numFmtId="0" fontId="32" fillId="0" borderId="3" xfId="0" applyFont="1" applyBorder="1" applyAlignment="1">
      <alignment wrapText="1"/>
    </xf>
    <xf numFmtId="0" fontId="35" fillId="2" borderId="8" xfId="0" applyFont="1" applyFill="1" applyBorder="1"/>
    <xf numFmtId="0" fontId="33" fillId="2" borderId="0" xfId="0" applyFont="1" applyFill="1" applyBorder="1"/>
    <xf numFmtId="0" fontId="36"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7" fillId="2" borderId="8" xfId="0" applyFont="1" applyFill="1" applyBorder="1"/>
    <xf numFmtId="0" fontId="32" fillId="2" borderId="0" xfId="0" applyFont="1" applyFill="1" applyBorder="1"/>
    <xf numFmtId="0" fontId="32" fillId="2" borderId="9" xfId="0" applyFont="1" applyFill="1" applyBorder="1"/>
    <xf numFmtId="0" fontId="38" fillId="2" borderId="0" xfId="0" applyFont="1" applyFill="1" applyBorder="1"/>
    <xf numFmtId="0" fontId="38" fillId="2" borderId="9" xfId="0" applyFont="1" applyFill="1" applyBorder="1"/>
    <xf numFmtId="0" fontId="39" fillId="2" borderId="0" xfId="0" applyFont="1" applyFill="1" applyBorder="1"/>
    <xf numFmtId="0" fontId="40" fillId="2" borderId="8" xfId="0" applyNumberFormat="1" applyFont="1" applyFill="1" applyBorder="1"/>
    <xf numFmtId="0" fontId="41" fillId="2" borderId="8" xfId="0" applyFont="1" applyFill="1" applyBorder="1"/>
    <xf numFmtId="0" fontId="41" fillId="2" borderId="0" xfId="0" applyFont="1" applyFill="1" applyBorder="1"/>
    <xf numFmtId="0" fontId="41" fillId="2" borderId="0" xfId="0" applyFont="1" applyFill="1" applyBorder="1" applyAlignment="1"/>
    <xf numFmtId="0" fontId="0" fillId="2" borderId="8" xfId="0" applyFill="1" applyBorder="1"/>
    <xf numFmtId="0" fontId="42" fillId="2" borderId="8" xfId="0" applyFont="1" applyFill="1" applyBorder="1"/>
    <xf numFmtId="0" fontId="0" fillId="2" borderId="12" xfId="0" applyFill="1" applyBorder="1"/>
    <xf numFmtId="44" fontId="43" fillId="0" borderId="0" xfId="2" applyFont="1" applyFill="1" applyBorder="1" applyAlignment="1" applyProtection="1">
      <alignment horizontal="left" wrapText="1"/>
    </xf>
    <xf numFmtId="44" fontId="31" fillId="0" borderId="13" xfId="2" applyFont="1" applyFill="1" applyBorder="1" applyAlignment="1" applyProtection="1">
      <alignment horizontal="center"/>
    </xf>
    <xf numFmtId="44" fontId="31" fillId="0" borderId="14" xfId="2" applyFont="1" applyFill="1" applyBorder="1" applyAlignment="1" applyProtection="1">
      <alignment horizontal="center"/>
    </xf>
    <xf numFmtId="0" fontId="44" fillId="0" borderId="0" xfId="3" applyFont="1" applyFill="1" applyBorder="1" applyAlignment="1" applyProtection="1">
      <alignment horizontal="center" vertical="center"/>
    </xf>
    <xf numFmtId="0" fontId="39" fillId="0" borderId="6" xfId="0" applyFont="1" applyBorder="1" applyAlignment="1">
      <alignment horizontal="center" vertical="center" wrapText="1"/>
    </xf>
    <xf numFmtId="0" fontId="39"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0" fillId="0" borderId="0" xfId="3" applyAlignment="1" applyProtection="1">
      <alignment horizontal="center" vertical="center"/>
    </xf>
    <xf numFmtId="0" fontId="31" fillId="0" borderId="0" xfId="0" applyFont="1" applyFill="1" applyBorder="1" applyAlignment="1">
      <alignment horizontal="center" vertical="center" wrapText="1"/>
    </xf>
    <xf numFmtId="0" fontId="45" fillId="0" borderId="0" xfId="0" applyFont="1" applyFill="1"/>
    <xf numFmtId="164" fontId="31" fillId="0" borderId="0" xfId="0" applyNumberFormat="1" applyFont="1" applyBorder="1" applyAlignment="1">
      <alignment horizontal="center" vertical="center"/>
    </xf>
    <xf numFmtId="0" fontId="31" fillId="0" borderId="0" xfId="0" applyFont="1" applyFill="1" applyBorder="1" applyAlignment="1">
      <alignment vertical="center" wrapText="1"/>
    </xf>
    <xf numFmtId="0" fontId="0" fillId="0" borderId="0" xfId="0" applyAlignment="1">
      <alignment horizontal="right"/>
    </xf>
    <xf numFmtId="0" fontId="31" fillId="0" borderId="9" xfId="0" applyFont="1" applyFill="1" applyBorder="1" applyAlignment="1">
      <alignment vertical="center" wrapText="1"/>
    </xf>
    <xf numFmtId="0" fontId="39" fillId="0" borderId="0" xfId="0" applyFont="1" applyBorder="1" applyAlignment="1">
      <alignment vertical="center" wrapText="1"/>
    </xf>
    <xf numFmtId="0" fontId="39" fillId="0" borderId="10" xfId="0" applyFont="1" applyBorder="1" applyAlignment="1">
      <alignment horizontal="center" vertical="center" wrapText="1"/>
    </xf>
    <xf numFmtId="0" fontId="46" fillId="0" borderId="0" xfId="0" applyFont="1" applyFill="1" applyBorder="1" applyAlignment="1">
      <alignment vertical="center"/>
    </xf>
    <xf numFmtId="0" fontId="46"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7" fillId="4" borderId="15" xfId="0" applyFont="1" applyFill="1" applyBorder="1" applyProtection="1"/>
    <xf numFmtId="0" fontId="47" fillId="4" borderId="16" xfId="0" applyFont="1" applyFill="1" applyBorder="1" applyProtection="1"/>
    <xf numFmtId="0" fontId="0" fillId="4" borderId="16" xfId="0" applyFill="1" applyBorder="1" applyProtection="1"/>
    <xf numFmtId="0" fontId="0" fillId="4" borderId="17" xfId="0" applyFill="1" applyBorder="1" applyProtection="1"/>
    <xf numFmtId="0" fontId="47" fillId="2" borderId="0" xfId="0" applyFont="1" applyFill="1" applyBorder="1" applyProtection="1"/>
    <xf numFmtId="0" fontId="4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7" fillId="0" borderId="18" xfId="2" applyFont="1" applyFill="1" applyBorder="1" applyProtection="1"/>
    <xf numFmtId="0" fontId="31" fillId="2" borderId="0" xfId="0" applyFont="1" applyFill="1" applyProtection="1"/>
    <xf numFmtId="166" fontId="31" fillId="0" borderId="19" xfId="0" applyNumberFormat="1" applyFont="1" applyFill="1" applyBorder="1" applyProtection="1"/>
    <xf numFmtId="0" fontId="31" fillId="0" borderId="20" xfId="0" applyFont="1" applyFill="1" applyBorder="1" applyProtection="1"/>
    <xf numFmtId="44" fontId="31" fillId="0" borderId="20" xfId="2" applyFont="1" applyFill="1" applyBorder="1" applyProtection="1"/>
    <xf numFmtId="167" fontId="31" fillId="0" borderId="21" xfId="2" applyNumberFormat="1" applyFont="1" applyFill="1" applyBorder="1" applyProtection="1"/>
    <xf numFmtId="167" fontId="31" fillId="2" borderId="0" xfId="2" applyNumberFormat="1" applyFont="1" applyFill="1" applyBorder="1" applyProtection="1"/>
    <xf numFmtId="168" fontId="31" fillId="2" borderId="0" xfId="2" applyNumberFormat="1" applyFont="1" applyFill="1" applyBorder="1" applyProtection="1"/>
    <xf numFmtId="166" fontId="31" fillId="2" borderId="0" xfId="0" applyNumberFormat="1" applyFont="1" applyFill="1" applyBorder="1" applyProtection="1"/>
    <xf numFmtId="0" fontId="31" fillId="2" borderId="0" xfId="0" applyFont="1" applyFill="1" applyBorder="1" applyProtection="1"/>
    <xf numFmtId="44" fontId="31" fillId="2" borderId="0" xfId="2" applyFont="1" applyFill="1" applyBorder="1" applyProtection="1"/>
    <xf numFmtId="0" fontId="48" fillId="2" borderId="0" xfId="0" applyFont="1" applyFill="1" applyAlignment="1" applyProtection="1">
      <alignment horizontal="center"/>
    </xf>
    <xf numFmtId="166" fontId="0" fillId="2" borderId="0" xfId="0" applyNumberFormat="1" applyFill="1" applyProtection="1"/>
    <xf numFmtId="44" fontId="39" fillId="2" borderId="0" xfId="2" applyFont="1" applyFill="1" applyBorder="1" applyProtection="1"/>
    <xf numFmtId="2" fontId="0" fillId="2" borderId="0" xfId="0" applyNumberFormat="1" applyFill="1" applyProtection="1"/>
    <xf numFmtId="0" fontId="0" fillId="0" borderId="0" xfId="0" applyFill="1" applyProtection="1"/>
    <xf numFmtId="0" fontId="47"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8" fillId="4" borderId="8" xfId="0" applyFont="1" applyFill="1" applyBorder="1" applyAlignment="1" applyProtection="1">
      <alignment horizontal="right"/>
    </xf>
    <xf numFmtId="44" fontId="27" fillId="0" borderId="18" xfId="2" applyNumberFormat="1" applyFont="1" applyFill="1" applyBorder="1" applyProtection="1"/>
    <xf numFmtId="0" fontId="29" fillId="4" borderId="8" xfId="0" applyFont="1" applyFill="1" applyBorder="1" applyAlignment="1" applyProtection="1">
      <alignment horizontal="right"/>
    </xf>
    <xf numFmtId="166" fontId="31" fillId="0" borderId="22" xfId="0" applyNumberFormat="1" applyFont="1" applyFill="1" applyBorder="1" applyProtection="1"/>
    <xf numFmtId="0" fontId="31" fillId="0" borderId="23" xfId="0" applyFont="1" applyFill="1" applyBorder="1" applyProtection="1"/>
    <xf numFmtId="44" fontId="31" fillId="0" borderId="23" xfId="2" applyFont="1" applyFill="1" applyBorder="1" applyProtection="1"/>
    <xf numFmtId="167" fontId="31"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49" fillId="4" borderId="10" xfId="2" applyFont="1" applyFill="1" applyBorder="1" applyProtection="1"/>
    <xf numFmtId="0" fontId="0" fillId="2" borderId="0" xfId="0" applyFill="1" applyAlignment="1" applyProtection="1">
      <alignment vertical="top"/>
    </xf>
    <xf numFmtId="0" fontId="47" fillId="4" borderId="12" xfId="0" applyFont="1" applyFill="1" applyBorder="1" applyProtection="1"/>
    <xf numFmtId="0" fontId="45" fillId="2" borderId="0" xfId="0" applyFont="1" applyFill="1" applyBorder="1" applyAlignment="1" applyProtection="1">
      <alignment wrapText="1"/>
    </xf>
    <xf numFmtId="0" fontId="30" fillId="0" borderId="0" xfId="3" applyFill="1" applyBorder="1" applyAlignment="1" applyProtection="1">
      <alignment horizontal="center" vertical="center"/>
      <protection locked="0"/>
    </xf>
    <xf numFmtId="0" fontId="47" fillId="0" borderId="0" xfId="0" applyFont="1" applyFill="1" applyBorder="1" applyProtection="1"/>
    <xf numFmtId="0" fontId="0" fillId="2" borderId="0" xfId="0" applyFill="1" applyAlignment="1" applyProtection="1">
      <alignment wrapText="1"/>
    </xf>
    <xf numFmtId="44" fontId="0" fillId="2" borderId="0" xfId="0" applyNumberForma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0"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0" fillId="2" borderId="0" xfId="2" applyNumberFormat="1" applyFont="1" applyFill="1" applyBorder="1" applyAlignment="1" applyProtection="1">
      <alignment wrapText="1"/>
    </xf>
    <xf numFmtId="169" fontId="0" fillId="2" borderId="0" xfId="0" applyNumberFormat="1" applyFill="1" applyProtection="1"/>
    <xf numFmtId="49" fontId="39" fillId="2" borderId="0" xfId="2" applyNumberFormat="1" applyFont="1" applyFill="1" applyBorder="1" applyAlignment="1" applyProtection="1"/>
    <xf numFmtId="44" fontId="0" fillId="0" borderId="0" xfId="0" applyNumberFormat="1" applyProtection="1"/>
    <xf numFmtId="49" fontId="50" fillId="2" borderId="0" xfId="2" applyNumberFormat="1" applyFont="1" applyFill="1" applyBorder="1" applyAlignment="1" applyProtection="1">
      <alignment vertical="top" wrapText="1"/>
    </xf>
    <xf numFmtId="44" fontId="27" fillId="0" borderId="18" xfId="2" applyFont="1" applyBorder="1" applyProtection="1"/>
    <xf numFmtId="0" fontId="31" fillId="0" borderId="14" xfId="0" applyFont="1" applyBorder="1" applyAlignment="1" applyProtection="1">
      <alignment horizontal="center" wrapText="1"/>
    </xf>
    <xf numFmtId="0" fontId="0" fillId="0" borderId="14" xfId="0" applyBorder="1" applyProtection="1"/>
    <xf numFmtId="0" fontId="31" fillId="2" borderId="0" xfId="0" applyFont="1" applyFill="1" applyBorder="1" applyAlignment="1" applyProtection="1">
      <alignment wrapText="1"/>
    </xf>
    <xf numFmtId="166" fontId="31" fillId="0" borderId="22" xfId="0" applyNumberFormat="1" applyFont="1" applyBorder="1" applyProtection="1"/>
    <xf numFmtId="0" fontId="31" fillId="0" borderId="23" xfId="0" applyFont="1" applyBorder="1" applyProtection="1"/>
    <xf numFmtId="0" fontId="45" fillId="0" borderId="0" xfId="0" applyFont="1"/>
    <xf numFmtId="0" fontId="45" fillId="2" borderId="0" xfId="0" applyFont="1" applyFill="1" applyBorder="1" applyAlignment="1" applyProtection="1">
      <alignment horizontal="center" wrapText="1"/>
    </xf>
    <xf numFmtId="0" fontId="31" fillId="5" borderId="26" xfId="0" applyFont="1" applyFill="1" applyBorder="1" applyAlignment="1" applyProtection="1">
      <alignment horizontal="center" vertical="center" wrapText="1"/>
    </xf>
    <xf numFmtId="0" fontId="31" fillId="5" borderId="27" xfId="0" applyFont="1" applyFill="1" applyBorder="1" applyAlignment="1" applyProtection="1">
      <alignment horizontal="center" vertical="center" wrapText="1"/>
    </xf>
    <xf numFmtId="0" fontId="31" fillId="5" borderId="28" xfId="0" applyFont="1" applyFill="1" applyBorder="1" applyAlignment="1" applyProtection="1">
      <alignment horizontal="center" wrapText="1"/>
    </xf>
    <xf numFmtId="166" fontId="27" fillId="6" borderId="13" xfId="1" applyNumberFormat="1" applyFont="1" applyFill="1" applyBorder="1" applyProtection="1">
      <protection locked="0"/>
    </xf>
    <xf numFmtId="44" fontId="27" fillId="6" borderId="18" xfId="2" applyFont="1" applyFill="1" applyBorder="1" applyProtection="1">
      <protection locked="0"/>
    </xf>
    <xf numFmtId="0" fontId="31" fillId="5" borderId="29" xfId="0" applyFont="1" applyFill="1" applyBorder="1" applyAlignment="1" applyProtection="1">
      <alignment horizontal="center" wrapText="1"/>
    </xf>
    <xf numFmtId="0" fontId="31" fillId="5" borderId="26" xfId="0" applyFont="1" applyFill="1" applyBorder="1" applyAlignment="1" applyProtection="1">
      <alignment horizontal="center" wrapText="1"/>
    </xf>
    <xf numFmtId="0" fontId="31" fillId="5" borderId="27" xfId="0" applyFont="1" applyFill="1" applyBorder="1" applyAlignment="1" applyProtection="1">
      <alignment horizontal="center" wrapText="1"/>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31" fillId="7" borderId="28" xfId="0" applyFont="1" applyFill="1" applyBorder="1" applyAlignment="1" applyProtection="1">
      <alignment horizontal="center" wrapText="1"/>
    </xf>
    <xf numFmtId="0" fontId="51" fillId="0" borderId="0" xfId="2"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xf>
    <xf numFmtId="44" fontId="31" fillId="0" borderId="0" xfId="2" applyFont="1" applyFill="1" applyBorder="1" applyAlignment="1" applyProtection="1">
      <alignment horizontal="center"/>
    </xf>
    <xf numFmtId="44" fontId="31" fillId="0" borderId="30" xfId="2" applyFont="1" applyBorder="1" applyProtection="1"/>
    <xf numFmtId="0" fontId="0" fillId="0" borderId="21" xfId="0" applyBorder="1" applyProtection="1"/>
    <xf numFmtId="167" fontId="31" fillId="2" borderId="16" xfId="2" applyNumberFormat="1" applyFont="1" applyFill="1" applyBorder="1" applyProtection="1"/>
    <xf numFmtId="167" fontId="31" fillId="0" borderId="17" xfId="2" applyNumberFormat="1" applyFont="1" applyFill="1" applyBorder="1" applyAlignment="1" applyProtection="1">
      <alignment horizontal="center"/>
    </xf>
    <xf numFmtId="167" fontId="31" fillId="0" borderId="15" xfId="2" applyNumberFormat="1" applyFont="1" applyFill="1" applyBorder="1" applyProtection="1"/>
    <xf numFmtId="44" fontId="31" fillId="5" borderId="26" xfId="2" applyFont="1" applyFill="1" applyBorder="1" applyAlignment="1" applyProtection="1">
      <alignment horizontal="center" wrapText="1"/>
    </xf>
    <xf numFmtId="44" fontId="31" fillId="5" borderId="28" xfId="0" applyNumberFormat="1" applyFont="1" applyFill="1" applyBorder="1" applyAlignment="1" applyProtection="1">
      <alignment horizontal="center" wrapText="1"/>
    </xf>
    <xf numFmtId="44" fontId="27" fillId="2" borderId="13" xfId="2" applyFont="1" applyFill="1" applyBorder="1" applyAlignment="1" applyProtection="1">
      <alignment horizontal="center"/>
    </xf>
    <xf numFmtId="44" fontId="27" fillId="2" borderId="14" xfId="2" applyFont="1" applyFill="1" applyBorder="1" applyAlignment="1" applyProtection="1">
      <alignment horizontal="center" wrapText="1"/>
    </xf>
    <xf numFmtId="49" fontId="49" fillId="8" borderId="26" xfId="2" applyNumberFormat="1" applyFont="1" applyFill="1" applyBorder="1" applyAlignment="1" applyProtection="1">
      <alignment horizontal="center" vertical="top" wrapText="1"/>
    </xf>
    <xf numFmtId="0" fontId="49" fillId="8" borderId="28" xfId="0" applyFont="1" applyFill="1" applyBorder="1" applyAlignment="1" applyProtection="1">
      <alignment horizontal="center" wrapText="1"/>
    </xf>
    <xf numFmtId="44" fontId="27" fillId="2" borderId="22" xfId="2" applyFont="1" applyFill="1" applyBorder="1" applyAlignment="1" applyProtection="1">
      <alignment horizontal="center"/>
    </xf>
    <xf numFmtId="44" fontId="27" fillId="2" borderId="24" xfId="2" applyFont="1" applyFill="1" applyBorder="1" applyAlignment="1" applyProtection="1">
      <alignment horizontal="center" wrapText="1"/>
    </xf>
    <xf numFmtId="44" fontId="49" fillId="7" borderId="31" xfId="0" applyNumberFormat="1" applyFont="1" applyFill="1" applyBorder="1" applyAlignment="1" applyProtection="1">
      <alignment horizontal="center" wrapText="1"/>
    </xf>
    <xf numFmtId="0" fontId="49" fillId="8" borderId="31" xfId="0" applyFont="1" applyFill="1" applyBorder="1" applyAlignment="1" applyProtection="1">
      <alignment horizontal="center" wrapText="1"/>
    </xf>
    <xf numFmtId="44" fontId="27" fillId="6" borderId="32" xfId="2" applyFont="1" applyFill="1" applyBorder="1" applyAlignment="1" applyProtection="1">
      <alignment horizontal="center"/>
      <protection locked="0"/>
    </xf>
    <xf numFmtId="44" fontId="27" fillId="2" borderId="32" xfId="2" applyFont="1" applyFill="1" applyBorder="1" applyAlignment="1" applyProtection="1">
      <alignment horizontal="center" wrapText="1"/>
    </xf>
    <xf numFmtId="44" fontId="27" fillId="2" borderId="33" xfId="2" applyFont="1" applyFill="1" applyBorder="1" applyAlignment="1" applyProtection="1">
      <alignment horizontal="center" wrapText="1"/>
    </xf>
    <xf numFmtId="0" fontId="31" fillId="9" borderId="31" xfId="0" applyFont="1" applyFill="1" applyBorder="1" applyAlignment="1" applyProtection="1">
      <alignment horizontal="center" wrapText="1"/>
    </xf>
    <xf numFmtId="0" fontId="53" fillId="0" borderId="0" xfId="0" applyFont="1" applyFill="1" applyBorder="1" applyProtection="1"/>
    <xf numFmtId="0" fontId="33" fillId="6" borderId="8" xfId="0" applyFont="1" applyFill="1" applyBorder="1"/>
    <xf numFmtId="0" fontId="0" fillId="6" borderId="0" xfId="0" applyFill="1" applyBorder="1"/>
    <xf numFmtId="0" fontId="0" fillId="6" borderId="9" xfId="0" applyFill="1" applyBorder="1"/>
    <xf numFmtId="0" fontId="33" fillId="2" borderId="8" xfId="0" applyFont="1" applyFill="1" applyBorder="1" applyAlignment="1">
      <alignment horizontal="center" wrapText="1"/>
    </xf>
    <xf numFmtId="0" fontId="31" fillId="6" borderId="0" xfId="0" applyFont="1" applyFill="1" applyBorder="1" applyAlignment="1">
      <alignment vertical="center" wrapText="1"/>
    </xf>
    <xf numFmtId="0" fontId="31" fillId="6" borderId="0" xfId="0" applyFont="1" applyFill="1" applyBorder="1" applyAlignment="1" applyProtection="1">
      <alignment horizontal="center" vertical="center" wrapText="1"/>
      <protection locked="0"/>
    </xf>
    <xf numFmtId="0" fontId="31" fillId="6" borderId="0" xfId="0" applyFont="1" applyFill="1" applyBorder="1" applyAlignment="1">
      <alignment horizontal="center" vertical="center" wrapText="1"/>
    </xf>
    <xf numFmtId="0" fontId="33" fillId="2" borderId="25" xfId="0" applyFont="1" applyFill="1" applyBorder="1" applyAlignment="1">
      <alignment horizontal="left" indent="5"/>
    </xf>
    <xf numFmtId="0" fontId="41" fillId="6" borderId="8" xfId="0" applyFont="1" applyFill="1" applyBorder="1"/>
    <xf numFmtId="0" fontId="54"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30" fillId="2" borderId="0" xfId="3" applyFill="1" applyAlignment="1" applyProtection="1">
      <alignment horizontal="center"/>
    </xf>
    <xf numFmtId="0" fontId="0" fillId="0" borderId="8" xfId="0" applyFill="1" applyBorder="1" applyAlignment="1">
      <alignment horizontal="center" vertical="center" wrapText="1"/>
    </xf>
    <xf numFmtId="0" fontId="31" fillId="2" borderId="10" xfId="0" applyFont="1" applyFill="1" applyBorder="1"/>
    <xf numFmtId="0" fontId="33" fillId="2" borderId="12" xfId="0" applyFont="1" applyFill="1" applyBorder="1"/>
    <xf numFmtId="0" fontId="39" fillId="2" borderId="8" xfId="0" applyFont="1" applyFill="1" applyBorder="1"/>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6" fillId="2" borderId="12" xfId="0" applyFont="1" applyFill="1" applyBorder="1"/>
    <xf numFmtId="0" fontId="39" fillId="2" borderId="6" xfId="0" applyFont="1" applyFill="1" applyBorder="1"/>
    <xf numFmtId="0" fontId="45" fillId="0" borderId="0" xfId="0" applyFont="1" applyProtection="1">
      <protection locked="0"/>
    </xf>
    <xf numFmtId="0" fontId="55" fillId="0" borderId="0" xfId="0" applyFont="1" applyAlignment="1" applyProtection="1">
      <alignment horizontal="left" vertical="top" wrapText="1"/>
    </xf>
    <xf numFmtId="0" fontId="30" fillId="2" borderId="0" xfId="3" applyFill="1" applyBorder="1" applyAlignment="1" applyProtection="1">
      <alignment horizontal="center" vertical="top"/>
    </xf>
    <xf numFmtId="0" fontId="8" fillId="8" borderId="13" xfId="0" applyFont="1" applyFill="1" applyBorder="1" applyAlignment="1" applyProtection="1">
      <alignment horizontal="center" wrapText="1"/>
    </xf>
    <xf numFmtId="44" fontId="34" fillId="10" borderId="32" xfId="2" applyFont="1" applyFill="1" applyBorder="1" applyAlignment="1" applyProtection="1">
      <alignment horizontal="center"/>
    </xf>
    <xf numFmtId="0" fontId="8" fillId="8" borderId="13" xfId="0"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0" fontId="55" fillId="0" borderId="0" xfId="0" applyFont="1" applyAlignment="1" applyProtection="1">
      <alignment horizontal="left" vertical="top" wrapText="1"/>
    </xf>
    <xf numFmtId="44" fontId="27" fillId="0" borderId="34" xfId="2" applyFont="1" applyFill="1" applyBorder="1" applyAlignment="1" applyProtection="1">
      <alignment horizontal="center"/>
      <protection locked="0"/>
    </xf>
    <xf numFmtId="0" fontId="31" fillId="5" borderId="13" xfId="0" applyFont="1" applyFill="1" applyBorder="1" applyAlignment="1" applyProtection="1">
      <alignment horizontal="center" vertical="center" wrapText="1"/>
    </xf>
    <xf numFmtId="44" fontId="31" fillId="5" borderId="18" xfId="2" applyFont="1" applyFill="1" applyBorder="1" applyAlignment="1" applyProtection="1">
      <alignment horizontal="center" vertical="center" wrapText="1"/>
    </xf>
    <xf numFmtId="44" fontId="27" fillId="2" borderId="18" xfId="2" applyFont="1" applyFill="1" applyBorder="1" applyAlignment="1" applyProtection="1">
      <alignment horizontal="center"/>
    </xf>
    <xf numFmtId="0" fontId="50" fillId="2" borderId="0" xfId="2" applyNumberFormat="1" applyFont="1" applyFill="1" applyBorder="1" applyAlignment="1" applyProtection="1">
      <alignment vertical="top" wrapText="1"/>
    </xf>
    <xf numFmtId="0" fontId="8" fillId="10" borderId="35" xfId="0" applyFont="1" applyFill="1" applyBorder="1" applyAlignment="1" applyProtection="1">
      <alignment horizontal="center" wrapText="1"/>
    </xf>
    <xf numFmtId="0" fontId="56" fillId="0" borderId="0" xfId="0" applyFont="1" applyAlignment="1"/>
    <xf numFmtId="166" fontId="0" fillId="6" borderId="13" xfId="0" applyNumberFormat="1" applyFill="1" applyBorder="1" applyAlignment="1" applyProtection="1">
      <alignment horizontal="center"/>
      <protection locked="0"/>
    </xf>
    <xf numFmtId="0" fontId="30" fillId="2" borderId="32" xfId="3" applyFill="1" applyBorder="1" applyAlignment="1" applyProtection="1">
      <alignment horizontal="center" vertical="center" wrapText="1"/>
    </xf>
    <xf numFmtId="0" fontId="36" fillId="5" borderId="14" xfId="0" applyFont="1" applyFill="1" applyBorder="1" applyAlignment="1" applyProtection="1">
      <alignment horizontal="center" vertical="center"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0" fillId="0" borderId="0" xfId="0" applyAlignment="1">
      <alignment wrapText="1"/>
    </xf>
    <xf numFmtId="0" fontId="39" fillId="0" borderId="8" xfId="0" applyFont="1" applyBorder="1"/>
    <xf numFmtId="0" fontId="42" fillId="2" borderId="0" xfId="0" applyFont="1" applyFill="1" applyBorder="1" applyAlignment="1">
      <alignment wrapText="1"/>
    </xf>
    <xf numFmtId="0" fontId="42" fillId="2" borderId="9" xfId="0" applyFont="1" applyFill="1" applyBorder="1" applyAlignment="1">
      <alignment wrapText="1"/>
    </xf>
    <xf numFmtId="0" fontId="39" fillId="0" borderId="0" xfId="0" applyFont="1"/>
    <xf numFmtId="0" fontId="57" fillId="2" borderId="0" xfId="0" applyFont="1" applyFill="1" applyBorder="1"/>
    <xf numFmtId="0" fontId="57" fillId="2" borderId="9" xfId="0" applyFont="1" applyFill="1" applyBorder="1"/>
    <xf numFmtId="0" fontId="57" fillId="0" borderId="0" xfId="0" applyFont="1"/>
    <xf numFmtId="0" fontId="35" fillId="2" borderId="8" xfId="0" applyFont="1" applyFill="1" applyBorder="1" applyAlignment="1">
      <alignment horizontal="center"/>
    </xf>
    <xf numFmtId="0" fontId="35" fillId="2" borderId="8" xfId="0" applyFont="1" applyFill="1" applyBorder="1" applyAlignment="1">
      <alignment horizontal="left" vertical="top" wrapText="1"/>
    </xf>
    <xf numFmtId="0" fontId="45" fillId="2" borderId="0" xfId="0" applyFont="1" applyFill="1" applyBorder="1"/>
    <xf numFmtId="0" fontId="45" fillId="2" borderId="9" xfId="0" applyFont="1" applyFill="1" applyBorder="1"/>
    <xf numFmtId="0" fontId="45" fillId="6" borderId="0" xfId="0" applyFont="1" applyFill="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5" fillId="2" borderId="0" xfId="0" applyFont="1" applyFill="1"/>
    <xf numFmtId="44" fontId="27" fillId="2" borderId="0" xfId="2" applyFont="1" applyFill="1" applyBorder="1" applyAlignment="1" applyProtection="1">
      <alignment horizontal="center" wrapText="1"/>
    </xf>
    <xf numFmtId="44" fontId="27" fillId="2" borderId="0" xfId="2" applyFont="1" applyFill="1" applyBorder="1" applyAlignment="1" applyProtection="1">
      <alignment horizontal="center"/>
      <protection locked="0"/>
    </xf>
    <xf numFmtId="166" fontId="0" fillId="6" borderId="36" xfId="0" applyNumberFormat="1" applyFill="1" applyBorder="1" applyAlignment="1" applyProtection="1">
      <alignment horizontal="center"/>
      <protection locked="0"/>
    </xf>
    <xf numFmtId="0" fontId="39" fillId="2" borderId="9" xfId="0" applyFont="1" applyFill="1" applyBorder="1"/>
    <xf numFmtId="0" fontId="30" fillId="2" borderId="0" xfId="3" applyFill="1" applyBorder="1" applyAlignment="1" applyProtection="1">
      <alignment horizontal="center" vertical="center"/>
    </xf>
    <xf numFmtId="0" fontId="30" fillId="2" borderId="0" xfId="3" applyFill="1" applyAlignment="1" applyProtection="1">
      <alignment horizontal="center"/>
    </xf>
    <xf numFmtId="167" fontId="36" fillId="6" borderId="8" xfId="2" applyNumberFormat="1" applyFont="1" applyFill="1" applyBorder="1" applyAlignment="1" applyProtection="1">
      <alignment horizontal="center"/>
      <protection locked="0"/>
    </xf>
    <xf numFmtId="167" fontId="36" fillId="6" borderId="0" xfId="2" applyNumberFormat="1" applyFont="1" applyFill="1" applyBorder="1" applyAlignment="1" applyProtection="1">
      <alignment horizontal="center"/>
      <protection locked="0"/>
    </xf>
    <xf numFmtId="44" fontId="34" fillId="0" borderId="0" xfId="2" applyFont="1" applyFill="1" applyBorder="1" applyAlignment="1" applyProtection="1">
      <alignment horizontal="center"/>
    </xf>
    <xf numFmtId="44" fontId="34" fillId="10" borderId="9" xfId="2" applyFont="1" applyFill="1" applyBorder="1" applyAlignment="1" applyProtection="1">
      <alignment horizontal="center"/>
    </xf>
    <xf numFmtId="0" fontId="15" fillId="0" borderId="15" xfId="3" applyFont="1" applyBorder="1" applyAlignment="1" applyProtection="1">
      <alignment horizontal="center" vertical="center" wrapText="1"/>
      <protection locked="0"/>
    </xf>
    <xf numFmtId="44" fontId="0" fillId="2" borderId="36" xfId="0" applyNumberFormat="1" applyFill="1" applyBorder="1" applyProtection="1"/>
    <xf numFmtId="44" fontId="0" fillId="0" borderId="0" xfId="0" applyNumberFormat="1" applyFill="1" applyProtection="1"/>
    <xf numFmtId="0" fontId="31" fillId="0" borderId="0" xfId="0" applyFont="1" applyFill="1" applyBorder="1" applyAlignment="1">
      <alignment horizontal="right" vertical="center" wrapText="1"/>
    </xf>
    <xf numFmtId="164" fontId="31" fillId="6" borderId="0" xfId="0" applyNumberFormat="1" applyFont="1" applyFill="1" applyBorder="1" applyAlignment="1" applyProtection="1">
      <alignment vertical="center" wrapText="1"/>
      <protection locked="0"/>
    </xf>
    <xf numFmtId="0" fontId="2" fillId="6" borderId="8" xfId="0" applyFont="1" applyFill="1" applyBorder="1"/>
    <xf numFmtId="0" fontId="34" fillId="0" borderId="0" xfId="0" applyFont="1" applyFill="1" applyBorder="1" applyAlignment="1" applyProtection="1">
      <alignment vertical="center" wrapText="1"/>
    </xf>
    <xf numFmtId="0" fontId="55" fillId="0" borderId="0" xfId="0" applyFont="1" applyFill="1" applyBorder="1" applyAlignment="1" applyProtection="1">
      <alignment vertical="center" wrapText="1"/>
    </xf>
    <xf numFmtId="49" fontId="63" fillId="0" borderId="0" xfId="2" applyNumberFormat="1" applyFont="1" applyFill="1" applyBorder="1" applyAlignment="1" applyProtection="1">
      <alignment horizontal="center" vertical="top" wrapText="1"/>
    </xf>
    <xf numFmtId="44" fontId="31" fillId="5" borderId="14" xfId="0" applyNumberFormat="1" applyFont="1" applyFill="1" applyBorder="1" applyAlignment="1" applyProtection="1">
      <alignment horizontal="center" vertical="center" wrapText="1"/>
    </xf>
    <xf numFmtId="0" fontId="2" fillId="2" borderId="25" xfId="0" applyFont="1" applyFill="1" applyBorder="1" applyAlignment="1">
      <alignment horizontal="left" indent="5"/>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0" fillId="6" borderId="0" xfId="0" applyFill="1" applyBorder="1" applyAlignment="1">
      <alignment horizontal="center" vertical="center" wrapText="1"/>
    </xf>
    <xf numFmtId="0" fontId="70" fillId="2" borderId="8" xfId="0" applyFont="1" applyFill="1" applyBorder="1"/>
    <xf numFmtId="44" fontId="30" fillId="2" borderId="0" xfId="3" applyNumberFormat="1" applyFill="1" applyAlignment="1" applyProtection="1"/>
    <xf numFmtId="0" fontId="0" fillId="0" borderId="0" xfId="0" applyFill="1" applyBorder="1" applyAlignment="1" applyProtection="1">
      <alignment horizontal="center"/>
      <protection locked="0"/>
    </xf>
    <xf numFmtId="0" fontId="73" fillId="2" borderId="0" xfId="0" applyFont="1" applyFill="1" applyBorder="1"/>
    <xf numFmtId="0" fontId="72" fillId="2" borderId="0" xfId="0" applyFont="1" applyFill="1" applyBorder="1" applyAlignment="1">
      <alignment horizontal="center" wrapText="1"/>
    </xf>
    <xf numFmtId="0" fontId="72" fillId="2" borderId="9" xfId="0" applyFont="1" applyFill="1" applyBorder="1" applyAlignment="1">
      <alignment horizontal="center" wrapText="1"/>
    </xf>
    <xf numFmtId="0" fontId="71" fillId="2" borderId="8" xfId="0" applyFont="1" applyFill="1" applyBorder="1"/>
    <xf numFmtId="0" fontId="73" fillId="6" borderId="8" xfId="0" applyFont="1" applyFill="1" applyBorder="1" applyAlignment="1">
      <alignment horizontal="center" vertical="center" wrapText="1"/>
    </xf>
    <xf numFmtId="0" fontId="73" fillId="6" borderId="0" xfId="0" applyFont="1" applyFill="1" applyBorder="1" applyAlignment="1">
      <alignment horizontal="center" vertical="center" wrapText="1"/>
    </xf>
    <xf numFmtId="0" fontId="73" fillId="6" borderId="9" xfId="0" applyFont="1" applyFill="1" applyBorder="1" applyAlignment="1">
      <alignment horizontal="center" vertical="center" wrapText="1"/>
    </xf>
    <xf numFmtId="0" fontId="30" fillId="2" borderId="0" xfId="3" applyFill="1" applyBorder="1" applyAlignment="1" applyProtection="1">
      <alignment horizontal="left"/>
    </xf>
    <xf numFmtId="0" fontId="55" fillId="0" borderId="0" xfId="0" applyFont="1" applyAlignment="1" applyProtection="1">
      <alignment horizontal="left" vertical="top" wrapText="1"/>
    </xf>
    <xf numFmtId="0" fontId="66" fillId="2" borderId="0" xfId="0" applyNumberFormat="1" applyFont="1" applyFill="1" applyAlignment="1" applyProtection="1">
      <alignment horizontal="left" wrapText="1"/>
    </xf>
    <xf numFmtId="0" fontId="55" fillId="2" borderId="0" xfId="0" applyNumberFormat="1" applyFont="1" applyFill="1" applyAlignment="1" applyProtection="1">
      <alignment horizontal="left" wrapText="1"/>
    </xf>
    <xf numFmtId="0" fontId="30" fillId="0" borderId="0" xfId="3" applyAlignment="1" applyProtection="1">
      <alignment horizontal="center"/>
    </xf>
    <xf numFmtId="0" fontId="56" fillId="0" borderId="0" xfId="0" applyFont="1" applyAlignment="1">
      <alignment horizontal="center"/>
    </xf>
    <xf numFmtId="0" fontId="55" fillId="2" borderId="0" xfId="0" applyNumberFormat="1" applyFont="1" applyFill="1" applyAlignment="1" applyProtection="1">
      <alignment horizontal="center" wrapText="1"/>
    </xf>
    <xf numFmtId="44" fontId="31" fillId="0" borderId="14" xfId="2" applyFont="1" applyFill="1" applyBorder="1" applyAlignment="1" applyProtection="1">
      <alignment horizontal="center" vertical="center" wrapText="1"/>
    </xf>
    <xf numFmtId="0" fontId="0" fillId="2" borderId="0" xfId="0" applyFill="1" applyAlignment="1" applyProtection="1">
      <alignment horizontal="center" vertical="center" wrapText="1"/>
    </xf>
    <xf numFmtId="0" fontId="0" fillId="2" borderId="0" xfId="0" applyFont="1" applyFill="1" applyProtection="1"/>
    <xf numFmtId="0" fontId="33" fillId="2" borderId="8" xfId="0" applyFont="1" applyFill="1" applyBorder="1" applyAlignment="1">
      <alignment horizontal="center"/>
    </xf>
    <xf numFmtId="0" fontId="33" fillId="2" borderId="8" xfId="0" applyFont="1" applyFill="1" applyBorder="1" applyAlignment="1">
      <alignment horizontal="center"/>
    </xf>
    <xf numFmtId="0" fontId="33" fillId="2" borderId="0" xfId="0" applyFont="1" applyFill="1" applyBorder="1" applyAlignment="1">
      <alignment horizontal="center"/>
    </xf>
    <xf numFmtId="0" fontId="33" fillId="2" borderId="9" xfId="0" applyFont="1" applyFill="1" applyBorder="1" applyAlignment="1">
      <alignment horizontal="center"/>
    </xf>
    <xf numFmtId="0" fontId="61" fillId="2" borderId="8" xfId="0" applyFont="1" applyFill="1" applyBorder="1" applyAlignment="1">
      <alignment horizontal="center" wrapText="1"/>
    </xf>
    <xf numFmtId="0" fontId="61" fillId="2" borderId="0" xfId="0" applyFont="1" applyFill="1" applyBorder="1" applyAlignment="1">
      <alignment horizontal="center" wrapText="1"/>
    </xf>
    <xf numFmtId="0" fontId="61" fillId="2" borderId="9" xfId="0" applyFont="1" applyFill="1" applyBorder="1" applyAlignment="1">
      <alignment horizontal="center" wrapText="1"/>
    </xf>
    <xf numFmtId="0" fontId="41" fillId="6" borderId="8" xfId="0" applyFont="1" applyFill="1" applyBorder="1" applyAlignment="1">
      <alignment horizontal="lef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0" fillId="2" borderId="0" xfId="3" applyFill="1" applyBorder="1" applyAlignment="1" applyProtection="1">
      <alignment horizontal="left"/>
    </xf>
    <xf numFmtId="0" fontId="0" fillId="2" borderId="0" xfId="0" applyFill="1" applyBorder="1" applyAlignment="1">
      <alignment horizontal="left" wrapText="1"/>
    </xf>
    <xf numFmtId="0" fontId="0" fillId="2" borderId="9" xfId="0" applyFill="1" applyBorder="1" applyAlignment="1">
      <alignment horizontal="left"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41" fillId="6" borderId="8" xfId="0" applyFont="1" applyFill="1" applyBorder="1" applyAlignment="1">
      <alignment horizontal="left" vertical="top" wrapText="1"/>
    </xf>
    <xf numFmtId="0" fontId="41" fillId="6" borderId="0" xfId="0" applyFont="1" applyFill="1" applyBorder="1" applyAlignment="1">
      <alignment horizontal="left" vertical="top" wrapText="1"/>
    </xf>
    <xf numFmtId="0" fontId="41" fillId="6" borderId="9"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7"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30" fillId="2" borderId="8" xfId="3" applyFill="1" applyBorder="1" applyAlignment="1" applyProtection="1">
      <alignment horizontal="center"/>
    </xf>
    <xf numFmtId="0" fontId="30" fillId="2" borderId="0" xfId="3" applyFill="1" applyBorder="1" applyAlignment="1" applyProtection="1">
      <alignment horizontal="center"/>
    </xf>
    <xf numFmtId="0" fontId="30" fillId="2" borderId="9" xfId="3" applyFill="1" applyBorder="1" applyAlignment="1" applyProtection="1">
      <alignment horizontal="center"/>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9" xfId="0" applyFont="1" applyFill="1" applyBorder="1" applyAlignment="1">
      <alignment horizontal="left" vertical="top" wrapText="1"/>
    </xf>
    <xf numFmtId="0" fontId="41" fillId="2" borderId="25" xfId="0" applyFont="1" applyFill="1" applyBorder="1" applyAlignment="1">
      <alignment horizontal="left" vertical="top" wrapText="1"/>
    </xf>
    <xf numFmtId="0" fontId="41" fillId="2" borderId="10" xfId="0" applyFont="1" applyFill="1" applyBorder="1" applyAlignment="1">
      <alignment horizontal="left" vertical="top" wrapText="1"/>
    </xf>
    <xf numFmtId="0" fontId="41" fillId="2" borderId="11" xfId="0" applyFont="1" applyFill="1" applyBorder="1" applyAlignment="1">
      <alignment horizontal="left" vertical="top" wrapText="1"/>
    </xf>
    <xf numFmtId="0" fontId="59" fillId="2" borderId="12" xfId="0" applyFont="1" applyFill="1" applyBorder="1" applyAlignment="1">
      <alignment horizontal="center"/>
    </xf>
    <xf numFmtId="0" fontId="59" fillId="2" borderId="6" xfId="0" applyFont="1" applyFill="1" applyBorder="1" applyAlignment="1">
      <alignment horizontal="center"/>
    </xf>
    <xf numFmtId="0" fontId="59" fillId="2" borderId="7" xfId="0" applyFont="1" applyFill="1" applyBorder="1" applyAlignment="1">
      <alignment horizontal="center"/>
    </xf>
    <xf numFmtId="0" fontId="60" fillId="2" borderId="8" xfId="0" applyFont="1" applyFill="1" applyBorder="1" applyAlignment="1">
      <alignment horizontal="center" vertical="top" wrapText="1"/>
    </xf>
    <xf numFmtId="0" fontId="60" fillId="2" borderId="0" xfId="0" applyFont="1" applyFill="1" applyBorder="1" applyAlignment="1">
      <alignment horizontal="center" vertical="top" wrapText="1"/>
    </xf>
    <xf numFmtId="0" fontId="60" fillId="2" borderId="9" xfId="0" applyFont="1" applyFill="1" applyBorder="1" applyAlignment="1">
      <alignment horizontal="center" vertical="top" wrapText="1"/>
    </xf>
    <xf numFmtId="0" fontId="33" fillId="6" borderId="8" xfId="0" applyFont="1" applyFill="1" applyBorder="1" applyAlignment="1">
      <alignment horizontal="center"/>
    </xf>
    <xf numFmtId="0" fontId="20" fillId="2" borderId="0" xfId="3" applyFont="1" applyFill="1" applyBorder="1" applyAlignment="1" applyProtection="1">
      <alignment horizontal="left" wrapText="1"/>
    </xf>
    <xf numFmtId="0" fontId="20" fillId="2" borderId="9" xfId="3" applyFont="1" applyFill="1" applyBorder="1" applyAlignment="1" applyProtection="1">
      <alignment horizontal="left"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37" fillId="2" borderId="8" xfId="0" applyFont="1" applyFill="1" applyBorder="1" applyAlignment="1">
      <alignment horizontal="center" wrapText="1"/>
    </xf>
    <xf numFmtId="0" fontId="37" fillId="2" borderId="0" xfId="0" applyFont="1" applyFill="1" applyBorder="1" applyAlignment="1">
      <alignment horizontal="center" wrapText="1"/>
    </xf>
    <xf numFmtId="0" fontId="37" fillId="2" borderId="9" xfId="0" applyFont="1" applyFill="1" applyBorder="1" applyAlignment="1">
      <alignment horizontal="center"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58" fillId="3" borderId="15"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48" fillId="12" borderId="15" xfId="0" applyFont="1" applyFill="1" applyBorder="1" applyAlignment="1">
      <alignment horizontal="center" vertical="center"/>
    </xf>
    <xf numFmtId="0" fontId="48" fillId="12" borderId="17" xfId="0" applyFont="1" applyFill="1" applyBorder="1" applyAlignment="1">
      <alignment horizontal="center" vertical="center"/>
    </xf>
    <xf numFmtId="0" fontId="48" fillId="6" borderId="15" xfId="0" applyFont="1" applyFill="1" applyBorder="1" applyAlignment="1" applyProtection="1">
      <alignment horizontal="center" vertical="center"/>
      <protection locked="0"/>
    </xf>
    <xf numFmtId="0" fontId="48" fillId="6" borderId="16" xfId="0" applyFont="1" applyFill="1" applyBorder="1" applyAlignment="1" applyProtection="1">
      <alignment horizontal="center" vertical="center"/>
      <protection locked="0"/>
    </xf>
    <xf numFmtId="0" fontId="48" fillId="6" borderId="17" xfId="0" applyFont="1" applyFill="1" applyBorder="1" applyAlignment="1" applyProtection="1">
      <alignment horizontal="center" vertical="center"/>
      <protection locked="0"/>
    </xf>
    <xf numFmtId="0" fontId="66" fillId="2" borderId="0" xfId="0" applyFont="1" applyFill="1" applyAlignment="1" applyProtection="1">
      <alignment horizontal="left" wrapText="1"/>
    </xf>
    <xf numFmtId="0" fontId="30" fillId="0" borderId="15" xfId="3" applyFill="1" applyBorder="1" applyAlignment="1" applyProtection="1">
      <alignment horizontal="center" vertical="center"/>
      <protection locked="0"/>
    </xf>
    <xf numFmtId="0" fontId="30" fillId="0" borderId="16" xfId="3" applyFill="1" applyBorder="1" applyAlignment="1" applyProtection="1">
      <alignment horizontal="center" vertical="center"/>
      <protection locked="0"/>
    </xf>
    <xf numFmtId="0" fontId="30" fillId="0" borderId="17" xfId="3" applyFill="1" applyBorder="1" applyAlignment="1" applyProtection="1">
      <alignment horizontal="center" vertical="center"/>
      <protection locked="0"/>
    </xf>
    <xf numFmtId="167" fontId="36" fillId="6" borderId="25" xfId="2" applyNumberFormat="1" applyFont="1" applyFill="1" applyBorder="1" applyAlignment="1" applyProtection="1">
      <alignment horizontal="center"/>
      <protection locked="0"/>
    </xf>
    <xf numFmtId="167" fontId="36" fillId="6" borderId="11" xfId="2" applyNumberFormat="1" applyFont="1" applyFill="1" applyBorder="1" applyAlignment="1" applyProtection="1">
      <alignment horizontal="center"/>
      <protection locked="0"/>
    </xf>
    <xf numFmtId="0" fontId="36" fillId="5" borderId="12" xfId="0" applyFont="1" applyFill="1" applyBorder="1" applyAlignment="1" applyProtection="1">
      <alignment horizontal="center" vertical="center" wrapText="1"/>
    </xf>
    <xf numFmtId="0" fontId="36" fillId="5" borderId="7" xfId="0" applyFont="1" applyFill="1" applyBorder="1" applyAlignment="1" applyProtection="1">
      <alignment horizontal="center" vertical="center" wrapText="1"/>
    </xf>
    <xf numFmtId="0" fontId="36" fillId="5" borderId="37" xfId="0" applyFont="1" applyFill="1" applyBorder="1" applyAlignment="1" applyProtection="1">
      <alignment horizontal="center" vertical="center" wrapText="1"/>
    </xf>
    <xf numFmtId="0" fontId="36" fillId="5" borderId="38" xfId="0" applyFont="1" applyFill="1" applyBorder="1" applyAlignment="1" applyProtection="1">
      <alignment horizontal="center" vertical="center" wrapText="1"/>
    </xf>
    <xf numFmtId="0" fontId="67" fillId="2" borderId="10" xfId="0" applyFont="1" applyFill="1" applyBorder="1" applyAlignment="1" applyProtection="1">
      <alignment horizontal="center" vertical="top"/>
    </xf>
    <xf numFmtId="0" fontId="62" fillId="4" borderId="12" xfId="0" applyFont="1" applyFill="1" applyBorder="1" applyAlignment="1" applyProtection="1">
      <alignment horizontal="center" vertical="center" wrapText="1"/>
    </xf>
    <xf numFmtId="0" fontId="62" fillId="4" borderId="6" xfId="0" applyFont="1" applyFill="1" applyBorder="1" applyAlignment="1" applyProtection="1">
      <alignment horizontal="center" vertical="center" wrapText="1"/>
    </xf>
    <xf numFmtId="0" fontId="62" fillId="4" borderId="7" xfId="0" applyFont="1" applyFill="1" applyBorder="1" applyAlignment="1" applyProtection="1">
      <alignment horizontal="center" vertical="center" wrapText="1"/>
    </xf>
    <xf numFmtId="0" fontId="63" fillId="0" borderId="22" xfId="2" applyNumberFormat="1" applyFont="1" applyFill="1" applyBorder="1" applyAlignment="1" applyProtection="1">
      <alignment horizontal="center" vertical="center" wrapText="1"/>
    </xf>
    <xf numFmtId="0" fontId="63" fillId="0" borderId="23" xfId="2" applyNumberFormat="1" applyFont="1" applyFill="1" applyBorder="1" applyAlignment="1" applyProtection="1">
      <alignment horizontal="center" vertical="center" wrapText="1"/>
    </xf>
    <xf numFmtId="0" fontId="63" fillId="0" borderId="24" xfId="2" applyNumberFormat="1" applyFont="1" applyFill="1" applyBorder="1" applyAlignment="1" applyProtection="1">
      <alignment horizontal="center" vertical="center" wrapText="1"/>
    </xf>
    <xf numFmtId="0" fontId="11" fillId="0" borderId="16" xfId="3" applyFont="1" applyBorder="1" applyAlignment="1" applyProtection="1">
      <alignment horizontal="center" vertical="center" wrapText="1"/>
      <protection locked="0"/>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36" fillId="10" borderId="13" xfId="0" applyFont="1" applyFill="1" applyBorder="1" applyAlignment="1" applyProtection="1">
      <alignment horizontal="center" vertical="center" wrapText="1"/>
    </xf>
    <xf numFmtId="0" fontId="36" fillId="10" borderId="18" xfId="0" applyFont="1" applyFill="1" applyBorder="1" applyAlignment="1" applyProtection="1">
      <alignment horizontal="center" vertical="center" wrapText="1"/>
    </xf>
    <xf numFmtId="0" fontId="64" fillId="10" borderId="13" xfId="0" applyFont="1" applyFill="1" applyBorder="1" applyAlignment="1" applyProtection="1">
      <alignment horizontal="center" vertical="top" wrapText="1"/>
    </xf>
    <xf numFmtId="0" fontId="64" fillId="10" borderId="18" xfId="0" applyFont="1" applyFill="1" applyBorder="1" applyAlignment="1" applyProtection="1">
      <alignment horizontal="center" vertical="top" wrapText="1"/>
    </xf>
    <xf numFmtId="44" fontId="31" fillId="6" borderId="13" xfId="2" applyFont="1" applyFill="1" applyBorder="1" applyAlignment="1" applyProtection="1">
      <alignment horizontal="center"/>
      <protection locked="0"/>
    </xf>
    <xf numFmtId="44" fontId="31" fillId="6" borderId="18" xfId="2" applyFont="1" applyFill="1" applyBorder="1" applyAlignment="1" applyProtection="1">
      <alignment horizontal="center"/>
      <protection locked="0"/>
    </xf>
    <xf numFmtId="0" fontId="74" fillId="3" borderId="15" xfId="0" applyFont="1" applyFill="1" applyBorder="1" applyAlignment="1" applyProtection="1">
      <alignment horizontal="center" wrapText="1"/>
    </xf>
    <xf numFmtId="0" fontId="74" fillId="3" borderId="16" xfId="0" applyFont="1" applyFill="1" applyBorder="1" applyAlignment="1" applyProtection="1">
      <alignment horizontal="center" wrapText="1"/>
    </xf>
    <xf numFmtId="0" fontId="74" fillId="3" borderId="17" xfId="0" applyFont="1" applyFill="1" applyBorder="1" applyAlignment="1" applyProtection="1">
      <alignment horizontal="center" wrapText="1"/>
    </xf>
    <xf numFmtId="0" fontId="65" fillId="0" borderId="12" xfId="3" applyFont="1" applyBorder="1" applyAlignment="1" applyProtection="1">
      <alignment horizontal="center" vertical="center" wrapText="1"/>
      <protection locked="0"/>
    </xf>
    <xf numFmtId="0" fontId="65" fillId="0" borderId="6" xfId="3" applyFont="1" applyBorder="1" applyAlignment="1" applyProtection="1">
      <alignment horizontal="center" vertical="center" wrapText="1"/>
      <protection locked="0"/>
    </xf>
    <xf numFmtId="0" fontId="65" fillId="0" borderId="7" xfId="3" applyFont="1" applyBorder="1" applyAlignment="1" applyProtection="1">
      <alignment horizontal="center" vertical="center" wrapText="1"/>
      <protection locked="0"/>
    </xf>
    <xf numFmtId="0" fontId="65" fillId="0" borderId="25" xfId="3" applyFont="1" applyBorder="1" applyAlignment="1" applyProtection="1">
      <alignment horizontal="center" vertical="center" wrapText="1"/>
      <protection locked="0"/>
    </xf>
    <xf numFmtId="0" fontId="65" fillId="0" borderId="10" xfId="3" applyFont="1" applyBorder="1" applyAlignment="1" applyProtection="1">
      <alignment horizontal="center" vertical="center" wrapText="1"/>
      <protection locked="0"/>
    </xf>
    <xf numFmtId="0" fontId="65" fillId="0" borderId="11" xfId="3" applyFont="1" applyBorder="1" applyAlignment="1" applyProtection="1">
      <alignment horizontal="center" vertical="center" wrapText="1"/>
      <protection locked="0"/>
    </xf>
    <xf numFmtId="0" fontId="62" fillId="4" borderId="15" xfId="0" applyFont="1" applyFill="1" applyBorder="1" applyAlignment="1" applyProtection="1">
      <alignment horizontal="center" vertical="center" wrapText="1"/>
    </xf>
    <xf numFmtId="0" fontId="62" fillId="4" borderId="16" xfId="0" applyFont="1" applyFill="1" applyBorder="1" applyAlignment="1" applyProtection="1">
      <alignment horizontal="center" vertical="center" wrapText="1"/>
    </xf>
    <xf numFmtId="0" fontId="62" fillId="4" borderId="17" xfId="0" applyFont="1" applyFill="1" applyBorder="1" applyAlignment="1" applyProtection="1">
      <alignment horizontal="center" vertical="center" wrapText="1"/>
    </xf>
    <xf numFmtId="0" fontId="36" fillId="5" borderId="26" xfId="0" applyFont="1" applyFill="1" applyBorder="1" applyAlignment="1" applyProtection="1">
      <alignment horizontal="center" wrapText="1"/>
    </xf>
    <xf numFmtId="0" fontId="36" fillId="5" borderId="28" xfId="0" applyFont="1" applyFill="1" applyBorder="1" applyAlignment="1" applyProtection="1">
      <alignment horizontal="center" wrapText="1"/>
    </xf>
    <xf numFmtId="0" fontId="41" fillId="2" borderId="15" xfId="0" applyFont="1" applyFill="1" applyBorder="1" applyAlignment="1" applyProtection="1">
      <alignment horizontal="center" wrapText="1"/>
    </xf>
    <xf numFmtId="0" fontId="41" fillId="2" borderId="16" xfId="0" applyFont="1" applyFill="1" applyBorder="1" applyAlignment="1" applyProtection="1">
      <alignment horizontal="center" wrapText="1"/>
    </xf>
    <xf numFmtId="0" fontId="41" fillId="2" borderId="17" xfId="0" applyFont="1" applyFill="1" applyBorder="1" applyAlignment="1" applyProtection="1">
      <alignment horizontal="center" wrapText="1"/>
    </xf>
    <xf numFmtId="0" fontId="63" fillId="0" borderId="41" xfId="2" applyNumberFormat="1" applyFont="1" applyFill="1" applyBorder="1" applyAlignment="1" applyProtection="1">
      <alignment horizontal="center" vertical="center" wrapText="1"/>
    </xf>
    <xf numFmtId="0" fontId="63" fillId="0" borderId="42" xfId="2" applyNumberFormat="1" applyFont="1" applyFill="1" applyBorder="1" applyAlignment="1" applyProtection="1">
      <alignment horizontal="center" vertical="center" wrapText="1"/>
    </xf>
    <xf numFmtId="0" fontId="50" fillId="0" borderId="36" xfId="0" applyFont="1" applyFill="1" applyBorder="1" applyAlignment="1" applyProtection="1">
      <alignment horizontal="center" wrapText="1"/>
    </xf>
    <xf numFmtId="0" fontId="50" fillId="0" borderId="43" xfId="0" applyFont="1" applyFill="1" applyBorder="1" applyAlignment="1" applyProtection="1">
      <alignment horizontal="center" wrapText="1"/>
    </xf>
    <xf numFmtId="0" fontId="50" fillId="0" borderId="34" xfId="0" applyFont="1" applyFill="1" applyBorder="1" applyAlignment="1" applyProtection="1">
      <alignment horizontal="center" wrapText="1"/>
    </xf>
    <xf numFmtId="0" fontId="50" fillId="0" borderId="25" xfId="0" applyFont="1" applyFill="1" applyBorder="1" applyAlignment="1" applyProtection="1">
      <alignment horizontal="center" wrapText="1"/>
    </xf>
    <xf numFmtId="0" fontId="50" fillId="0" borderId="10" xfId="0" applyFont="1" applyFill="1" applyBorder="1" applyAlignment="1" applyProtection="1">
      <alignment horizontal="center" wrapText="1"/>
    </xf>
    <xf numFmtId="0" fontId="50" fillId="0" borderId="11" xfId="0" applyFont="1" applyFill="1" applyBorder="1" applyAlignment="1" applyProtection="1">
      <alignment horizontal="center" wrapText="1"/>
    </xf>
    <xf numFmtId="0" fontId="49" fillId="7" borderId="12" xfId="0" applyFont="1" applyFill="1" applyBorder="1" applyAlignment="1" applyProtection="1">
      <alignment horizontal="center" vertical="top" wrapText="1"/>
    </xf>
    <xf numFmtId="0" fontId="49" fillId="7" borderId="7" xfId="0" applyFont="1" applyFill="1" applyBorder="1" applyAlignment="1" applyProtection="1">
      <alignment horizontal="center" vertical="top" wrapText="1"/>
    </xf>
    <xf numFmtId="0" fontId="49" fillId="7" borderId="37" xfId="0" applyFont="1" applyFill="1" applyBorder="1" applyAlignment="1" applyProtection="1">
      <alignment horizontal="center" vertical="top" wrapText="1"/>
    </xf>
    <xf numFmtId="0" fontId="49" fillId="7" borderId="38" xfId="0" applyFont="1" applyFill="1" applyBorder="1" applyAlignment="1" applyProtection="1">
      <alignment horizontal="center" vertical="top" wrapText="1"/>
    </xf>
    <xf numFmtId="167" fontId="31" fillId="0" borderId="44" xfId="2" applyNumberFormat="1" applyFont="1" applyFill="1" applyBorder="1" applyAlignment="1" applyProtection="1">
      <alignment horizontal="center"/>
    </xf>
    <xf numFmtId="167" fontId="31" fillId="0" borderId="11" xfId="2" applyNumberFormat="1" applyFont="1" applyFill="1" applyBorder="1" applyAlignment="1" applyProtection="1">
      <alignment horizontal="center"/>
    </xf>
    <xf numFmtId="0" fontId="59" fillId="5" borderId="15" xfId="0" applyFont="1" applyFill="1" applyBorder="1" applyAlignment="1" applyProtection="1">
      <alignment horizontal="center"/>
    </xf>
    <xf numFmtId="0" fontId="59" fillId="5" borderId="16" xfId="0" applyFont="1" applyFill="1" applyBorder="1" applyAlignment="1" applyProtection="1">
      <alignment horizontal="center"/>
    </xf>
    <xf numFmtId="0" fontId="59" fillId="5" borderId="17" xfId="0" applyFont="1" applyFill="1" applyBorder="1" applyAlignment="1" applyProtection="1">
      <alignment horizontal="center"/>
    </xf>
    <xf numFmtId="0" fontId="66" fillId="2" borderId="0" xfId="0" applyNumberFormat="1" applyFont="1" applyFill="1" applyAlignment="1" applyProtection="1">
      <alignment horizontal="left" wrapText="1"/>
    </xf>
    <xf numFmtId="0" fontId="31" fillId="5" borderId="15" xfId="0" applyFont="1" applyFill="1" applyBorder="1" applyAlignment="1" applyProtection="1">
      <alignment horizontal="center"/>
    </xf>
    <xf numFmtId="0" fontId="31" fillId="5" borderId="16" xfId="0" applyFont="1" applyFill="1" applyBorder="1" applyAlignment="1" applyProtection="1">
      <alignment horizontal="center"/>
    </xf>
    <xf numFmtId="0" fontId="31" fillId="5" borderId="17" xfId="0" applyFont="1" applyFill="1" applyBorder="1" applyAlignment="1" applyProtection="1">
      <alignment horizontal="center"/>
    </xf>
    <xf numFmtId="0" fontId="55" fillId="2" borderId="12" xfId="0" applyFont="1" applyFill="1" applyBorder="1" applyAlignment="1" applyProtection="1">
      <alignment horizontal="left" wrapText="1"/>
    </xf>
    <xf numFmtId="0" fontId="55" fillId="2" borderId="6" xfId="0" applyFont="1" applyFill="1" applyBorder="1" applyAlignment="1" applyProtection="1">
      <alignment horizontal="left" wrapText="1"/>
    </xf>
    <xf numFmtId="0" fontId="55" fillId="2" borderId="7" xfId="0" applyFont="1" applyFill="1" applyBorder="1" applyAlignment="1" applyProtection="1">
      <alignment horizontal="left" wrapText="1"/>
    </xf>
    <xf numFmtId="0" fontId="55" fillId="2" borderId="25" xfId="0" applyFont="1" applyFill="1" applyBorder="1" applyAlignment="1" applyProtection="1">
      <alignment horizontal="left" wrapText="1"/>
    </xf>
    <xf numFmtId="0" fontId="55" fillId="2" borderId="10" xfId="0" applyFont="1" applyFill="1" applyBorder="1" applyAlignment="1" applyProtection="1">
      <alignment horizontal="left" wrapText="1"/>
    </xf>
    <xf numFmtId="0" fontId="55" fillId="2" borderId="11" xfId="0" applyFont="1" applyFill="1" applyBorder="1" applyAlignment="1" applyProtection="1">
      <alignment horizontal="left" wrapText="1"/>
    </xf>
    <xf numFmtId="0" fontId="31" fillId="4" borderId="10" xfId="0" applyFont="1" applyFill="1" applyBorder="1" applyAlignment="1" applyProtection="1">
      <alignment horizontal="left" wrapText="1"/>
    </xf>
    <xf numFmtId="0" fontId="31" fillId="9" borderId="12" xfId="0" applyFont="1" applyFill="1" applyBorder="1" applyAlignment="1" applyProtection="1">
      <alignment horizontal="center" wrapText="1"/>
    </xf>
    <xf numFmtId="0" fontId="31" fillId="9" borderId="7" xfId="0" applyFont="1" applyFill="1" applyBorder="1" applyAlignment="1" applyProtection="1">
      <alignment horizontal="center" wrapText="1"/>
    </xf>
    <xf numFmtId="0" fontId="31" fillId="9" borderId="37" xfId="0" applyFont="1" applyFill="1" applyBorder="1" applyAlignment="1" applyProtection="1">
      <alignment horizontal="center" wrapText="1"/>
    </xf>
    <xf numFmtId="0" fontId="31" fillId="9" borderId="38" xfId="0" applyFont="1" applyFill="1" applyBorder="1" applyAlignment="1" applyProtection="1">
      <alignment horizontal="center" wrapText="1"/>
    </xf>
    <xf numFmtId="167" fontId="31" fillId="0" borderId="25" xfId="2" applyNumberFormat="1" applyFont="1" applyFill="1" applyBorder="1" applyAlignment="1" applyProtection="1">
      <alignment horizontal="center"/>
    </xf>
    <xf numFmtId="0" fontId="30" fillId="2" borderId="0" xfId="3" applyFill="1" applyAlignment="1" applyProtection="1">
      <alignment horizontal="center"/>
    </xf>
    <xf numFmtId="0" fontId="31" fillId="0" borderId="21" xfId="0" applyFont="1" applyFill="1" applyBorder="1" applyAlignment="1" applyProtection="1">
      <alignment horizontal="center" wrapText="1"/>
    </xf>
    <xf numFmtId="0" fontId="31" fillId="0" borderId="39" xfId="0" applyFont="1" applyFill="1" applyBorder="1" applyAlignment="1" applyProtection="1">
      <alignment horizontal="center" wrapText="1"/>
    </xf>
    <xf numFmtId="0" fontId="31" fillId="0" borderId="40" xfId="0" applyFont="1" applyFill="1" applyBorder="1" applyAlignment="1" applyProtection="1">
      <alignment horizontal="center" wrapText="1"/>
    </xf>
    <xf numFmtId="0" fontId="49" fillId="8" borderId="12" xfId="0" applyFont="1" applyFill="1" applyBorder="1" applyAlignment="1" applyProtection="1">
      <alignment horizontal="center" wrapText="1"/>
    </xf>
    <xf numFmtId="0" fontId="49" fillId="8" borderId="7" xfId="0" applyFont="1" applyFill="1" applyBorder="1" applyAlignment="1" applyProtection="1">
      <alignment horizontal="center" wrapText="1"/>
    </xf>
    <xf numFmtId="0" fontId="49" fillId="8" borderId="37" xfId="0" applyFont="1" applyFill="1" applyBorder="1" applyAlignment="1" applyProtection="1">
      <alignment horizontal="center" wrapText="1"/>
    </xf>
    <xf numFmtId="0" fontId="49" fillId="8" borderId="38" xfId="0" applyFont="1" applyFill="1" applyBorder="1" applyAlignment="1" applyProtection="1">
      <alignment horizontal="center" wrapText="1"/>
    </xf>
    <xf numFmtId="0" fontId="31" fillId="0" borderId="21" xfId="0" applyFont="1" applyBorder="1" applyAlignment="1" applyProtection="1">
      <alignment horizontal="center" wrapText="1"/>
    </xf>
    <xf numFmtId="0" fontId="31" fillId="0" borderId="39" xfId="0" applyFont="1" applyBorder="1" applyAlignment="1" applyProtection="1">
      <alignment horizontal="center" wrapText="1"/>
    </xf>
    <xf numFmtId="0" fontId="31" fillId="0" borderId="40" xfId="0" applyFont="1" applyBorder="1" applyAlignment="1" applyProtection="1">
      <alignment horizontal="center" wrapText="1"/>
    </xf>
    <xf numFmtId="0" fontId="55" fillId="0" borderId="12" xfId="0" applyFont="1" applyFill="1" applyBorder="1" applyAlignment="1" applyProtection="1">
      <alignment horizontal="center" wrapText="1"/>
    </xf>
    <xf numFmtId="0" fontId="55" fillId="0" borderId="6" xfId="0" applyFont="1" applyFill="1" applyBorder="1" applyAlignment="1" applyProtection="1">
      <alignment horizontal="center" wrapText="1"/>
    </xf>
    <xf numFmtId="0" fontId="55" fillId="0" borderId="7" xfId="0" applyFont="1" applyFill="1" applyBorder="1" applyAlignment="1" applyProtection="1">
      <alignment horizontal="center" wrapText="1"/>
    </xf>
    <xf numFmtId="0" fontId="55" fillId="0" borderId="25" xfId="0" applyFont="1" applyFill="1" applyBorder="1" applyAlignment="1" applyProtection="1">
      <alignment horizontal="center" wrapText="1"/>
    </xf>
    <xf numFmtId="0" fontId="55" fillId="0" borderId="10" xfId="0" applyFont="1" applyFill="1" applyBorder="1" applyAlignment="1" applyProtection="1">
      <alignment horizontal="center" wrapText="1"/>
    </xf>
    <xf numFmtId="0" fontId="55" fillId="0" borderId="11" xfId="0" applyFont="1" applyFill="1" applyBorder="1" applyAlignment="1" applyProtection="1">
      <alignment horizontal="center" wrapText="1"/>
    </xf>
    <xf numFmtId="0" fontId="55" fillId="2" borderId="0" xfId="0" applyNumberFormat="1" applyFont="1" applyFill="1" applyAlignment="1" applyProtection="1">
      <alignment horizontal="left" wrapText="1"/>
    </xf>
    <xf numFmtId="0" fontId="34" fillId="5" borderId="15" xfId="0" applyFont="1" applyFill="1" applyBorder="1" applyAlignment="1" applyProtection="1">
      <alignment horizontal="center"/>
    </xf>
    <xf numFmtId="0" fontId="34" fillId="5" borderId="16" xfId="0" applyFont="1" applyFill="1" applyBorder="1" applyAlignment="1" applyProtection="1">
      <alignment horizontal="center"/>
    </xf>
    <xf numFmtId="0" fontId="34" fillId="5" borderId="17" xfId="0" applyFont="1" applyFill="1" applyBorder="1" applyAlignment="1" applyProtection="1">
      <alignment horizontal="center"/>
    </xf>
    <xf numFmtId="0" fontId="55" fillId="0" borderId="15" xfId="0" applyFont="1" applyFill="1" applyBorder="1" applyAlignment="1" applyProtection="1">
      <alignment horizontal="center" vertical="center" wrapText="1"/>
    </xf>
    <xf numFmtId="0" fontId="55" fillId="0" borderId="16" xfId="0" applyFont="1" applyFill="1" applyBorder="1" applyAlignment="1" applyProtection="1">
      <alignment horizontal="center" vertical="center"/>
    </xf>
    <xf numFmtId="0" fontId="55" fillId="0" borderId="17" xfId="0" applyFont="1" applyFill="1" applyBorder="1" applyAlignment="1" applyProtection="1">
      <alignment horizontal="center" vertical="center"/>
    </xf>
    <xf numFmtId="49" fontId="63" fillId="2" borderId="36" xfId="2" applyNumberFormat="1" applyFont="1" applyFill="1" applyBorder="1" applyAlignment="1" applyProtection="1">
      <alignment horizontal="center" vertical="top" wrapText="1"/>
    </xf>
    <xf numFmtId="49" fontId="63" fillId="2" borderId="43" xfId="2" applyNumberFormat="1" applyFont="1" applyFill="1" applyBorder="1" applyAlignment="1" applyProtection="1">
      <alignment horizontal="center" vertical="top" wrapText="1"/>
    </xf>
    <xf numFmtId="49" fontId="63" fillId="2" borderId="34" xfId="2" applyNumberFormat="1" applyFont="1" applyFill="1" applyBorder="1" applyAlignment="1" applyProtection="1">
      <alignment horizontal="center" vertical="top" wrapText="1"/>
    </xf>
    <xf numFmtId="49" fontId="63" fillId="2" borderId="25" xfId="2" applyNumberFormat="1" applyFont="1" applyFill="1" applyBorder="1" applyAlignment="1" applyProtection="1">
      <alignment horizontal="center" vertical="top" wrapText="1"/>
    </xf>
    <xf numFmtId="49" fontId="63" fillId="2" borderId="10" xfId="2" applyNumberFormat="1" applyFont="1" applyFill="1" applyBorder="1" applyAlignment="1" applyProtection="1">
      <alignment horizontal="center" vertical="top" wrapText="1"/>
    </xf>
    <xf numFmtId="49" fontId="63"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6" fillId="5" borderId="29" xfId="0" applyFont="1" applyFill="1" applyBorder="1" applyAlignment="1" applyProtection="1">
      <alignment horizontal="center" vertical="center" wrapText="1"/>
    </xf>
    <xf numFmtId="0" fontId="36" fillId="5" borderId="45" xfId="0" applyFont="1" applyFill="1" applyBorder="1" applyAlignment="1" applyProtection="1">
      <alignment horizontal="center" vertical="center" wrapText="1"/>
    </xf>
    <xf numFmtId="0" fontId="11" fillId="0" borderId="46" xfId="2" applyNumberFormat="1" applyFont="1" applyFill="1" applyBorder="1" applyAlignment="1" applyProtection="1">
      <alignment horizontal="center" vertical="center" wrapText="1"/>
    </xf>
    <xf numFmtId="0" fontId="63" fillId="0" borderId="47" xfId="2" applyNumberFormat="1" applyFont="1" applyFill="1" applyBorder="1" applyAlignment="1" applyProtection="1">
      <alignment horizontal="center" vertical="center" wrapText="1"/>
    </xf>
    <xf numFmtId="0" fontId="30" fillId="2" borderId="0" xfId="3" applyFill="1" applyBorder="1" applyAlignment="1" applyProtection="1">
      <alignment horizontal="center" vertical="center"/>
    </xf>
    <xf numFmtId="0" fontId="30" fillId="2" borderId="9" xfId="3" applyFill="1" applyBorder="1" applyAlignment="1" applyProtection="1">
      <alignment horizontal="center" vertical="center"/>
    </xf>
    <xf numFmtId="0" fontId="36" fillId="5" borderId="26" xfId="0" applyFont="1" applyFill="1" applyBorder="1" applyAlignment="1" applyProtection="1">
      <alignment horizontal="center" vertical="center" wrapText="1"/>
    </xf>
    <xf numFmtId="0" fontId="36" fillId="5" borderId="27" xfId="0" applyFont="1" applyFill="1" applyBorder="1" applyAlignment="1" applyProtection="1">
      <alignment horizontal="center" vertical="center" wrapText="1"/>
    </xf>
    <xf numFmtId="0" fontId="36" fillId="5" borderId="28" xfId="0" applyFont="1" applyFill="1" applyBorder="1" applyAlignment="1" applyProtection="1">
      <alignment horizontal="center" vertical="center" wrapText="1"/>
    </xf>
    <xf numFmtId="0" fontId="63" fillId="0" borderId="13" xfId="2" applyNumberFormat="1" applyFont="1" applyFill="1" applyBorder="1" applyAlignment="1" applyProtection="1">
      <alignment horizontal="center" vertical="center" wrapText="1"/>
    </xf>
    <xf numFmtId="0" fontId="63" fillId="0" borderId="18" xfId="2" applyNumberFormat="1" applyFont="1" applyFill="1" applyBorder="1" applyAlignment="1" applyProtection="1">
      <alignment horizontal="center" vertical="center" wrapText="1"/>
    </xf>
    <xf numFmtId="0" fontId="63" fillId="0" borderId="14" xfId="2" applyNumberFormat="1" applyFont="1" applyFill="1" applyBorder="1" applyAlignment="1" applyProtection="1">
      <alignment horizontal="center" vertical="center" wrapText="1"/>
    </xf>
    <xf numFmtId="0" fontId="34" fillId="5" borderId="29" xfId="0" applyFont="1" applyFill="1" applyBorder="1" applyAlignment="1" applyProtection="1">
      <alignment horizontal="center" vertical="center" wrapText="1"/>
    </xf>
    <xf numFmtId="0" fontId="34" fillId="5" borderId="50" xfId="0" applyFont="1" applyFill="1" applyBorder="1" applyAlignment="1" applyProtection="1">
      <alignment horizontal="center" vertical="center" wrapText="1"/>
    </xf>
    <xf numFmtId="0" fontId="34" fillId="5" borderId="45" xfId="0" applyFont="1" applyFill="1" applyBorder="1" applyAlignment="1" applyProtection="1">
      <alignment horizontal="center" vertical="center" wrapText="1"/>
    </xf>
    <xf numFmtId="0" fontId="55" fillId="0" borderId="46" xfId="0" applyFont="1" applyFill="1" applyBorder="1" applyAlignment="1" applyProtection="1">
      <alignment horizontal="center" vertical="center" wrapText="1"/>
    </xf>
    <xf numFmtId="0" fontId="55" fillId="0" borderId="2" xfId="0" applyFont="1" applyFill="1" applyBorder="1" applyAlignment="1" applyProtection="1">
      <alignment horizontal="center" vertical="center" wrapText="1"/>
    </xf>
    <xf numFmtId="0" fontId="55" fillId="0" borderId="47" xfId="0" applyFont="1" applyFill="1" applyBorder="1" applyAlignment="1" applyProtection="1">
      <alignment horizontal="center" vertical="center" wrapText="1"/>
    </xf>
    <xf numFmtId="0" fontId="66" fillId="2" borderId="6" xfId="0" applyNumberFormat="1" applyFont="1" applyFill="1" applyBorder="1" applyAlignment="1" applyProtection="1">
      <alignment horizontal="center" wrapText="1"/>
    </xf>
    <xf numFmtId="0" fontId="0" fillId="0" borderId="0" xfId="0" applyAlignment="1">
      <alignment horizontal="center" vertical="center" wrapText="1"/>
    </xf>
    <xf numFmtId="0" fontId="31" fillId="12" borderId="15" xfId="0" applyFont="1" applyFill="1" applyBorder="1" applyAlignment="1">
      <alignment horizontal="right" vertical="center"/>
    </xf>
    <xf numFmtId="0" fontId="31" fillId="12" borderId="16" xfId="0" applyFont="1" applyFill="1" applyBorder="1" applyAlignment="1">
      <alignment horizontal="right" vertical="center"/>
    </xf>
    <xf numFmtId="0" fontId="0" fillId="6" borderId="4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31" fillId="9" borderId="12" xfId="0" applyFont="1" applyFill="1" applyBorder="1" applyAlignment="1">
      <alignment horizontal="right" vertical="center" wrapText="1"/>
    </xf>
    <xf numFmtId="0" fontId="31" fillId="9" borderId="6" xfId="0" applyFont="1" applyFill="1" applyBorder="1" applyAlignment="1">
      <alignment horizontal="right" vertical="center" wrapText="1"/>
    </xf>
    <xf numFmtId="0" fontId="31" fillId="9" borderId="25" xfId="0" applyFont="1" applyFill="1" applyBorder="1" applyAlignment="1">
      <alignment horizontal="right" vertical="center" wrapText="1"/>
    </xf>
    <xf numFmtId="0" fontId="31" fillId="9" borderId="10" xfId="0" applyFont="1" applyFill="1" applyBorder="1" applyAlignment="1">
      <alignment horizontal="right" vertical="center" wrapText="1"/>
    </xf>
    <xf numFmtId="0" fontId="31" fillId="12" borderId="15" xfId="0" applyFont="1" applyFill="1" applyBorder="1" applyAlignment="1">
      <alignment horizontal="right" vertical="center" wrapText="1"/>
    </xf>
    <xf numFmtId="0" fontId="31" fillId="12" borderId="16" xfId="0" applyFont="1" applyFill="1" applyBorder="1" applyAlignment="1">
      <alignment horizontal="right" vertical="center" wrapText="1"/>
    </xf>
    <xf numFmtId="164" fontId="31" fillId="6" borderId="48" xfId="0" applyNumberFormat="1" applyFont="1" applyFill="1" applyBorder="1" applyAlignment="1" applyProtection="1">
      <alignment horizontal="center" vertical="center"/>
      <protection locked="0"/>
    </xf>
    <xf numFmtId="164" fontId="31" fillId="6" borderId="17" xfId="0" applyNumberFormat="1" applyFont="1" applyFill="1" applyBorder="1" applyAlignment="1" applyProtection="1">
      <alignment horizontal="center" vertical="center"/>
      <protection locked="0"/>
    </xf>
    <xf numFmtId="0" fontId="31" fillId="9" borderId="15" xfId="0" applyFont="1" applyFill="1" applyBorder="1" applyAlignment="1">
      <alignment horizontal="right" vertical="center" wrapText="1"/>
    </xf>
    <xf numFmtId="0" fontId="31" fillId="9" borderId="16" xfId="0" applyFont="1" applyFill="1" applyBorder="1" applyAlignment="1">
      <alignment horizontal="right" vertical="center" wrapText="1"/>
    </xf>
    <xf numFmtId="164" fontId="31" fillId="0" borderId="48" xfId="0" applyNumberFormat="1" applyFont="1" applyBorder="1" applyAlignment="1">
      <alignment horizontal="center" vertical="center"/>
    </xf>
    <xf numFmtId="164" fontId="31" fillId="0" borderId="17" xfId="0" applyNumberFormat="1" applyFont="1" applyBorder="1" applyAlignment="1">
      <alignment horizontal="center" vertical="center"/>
    </xf>
    <xf numFmtId="164" fontId="31" fillId="0" borderId="49"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44" xfId="0" applyNumberFormat="1" applyFont="1" applyBorder="1" applyAlignment="1">
      <alignment horizontal="center" vertical="center"/>
    </xf>
    <xf numFmtId="164" fontId="31" fillId="0" borderId="11" xfId="0" applyNumberFormat="1" applyFont="1" applyBorder="1" applyAlignment="1">
      <alignment horizontal="center" vertical="center"/>
    </xf>
    <xf numFmtId="0" fontId="56" fillId="0" borderId="0" xfId="0" applyFont="1" applyAlignment="1">
      <alignment horizontal="center" vertical="center" wrapText="1"/>
    </xf>
    <xf numFmtId="0" fontId="31" fillId="12" borderId="12" xfId="0" applyFont="1" applyFill="1" applyBorder="1" applyAlignment="1" applyProtection="1">
      <alignment horizontal="left" vertical="top" wrapText="1"/>
    </xf>
    <xf numFmtId="0" fontId="31" fillId="12" borderId="6" xfId="0" applyFont="1" applyFill="1" applyBorder="1" applyAlignment="1" applyProtection="1">
      <alignment horizontal="left" vertical="top" wrapText="1"/>
    </xf>
    <xf numFmtId="0" fontId="31" fillId="12" borderId="7" xfId="0" applyFont="1" applyFill="1" applyBorder="1" applyAlignment="1" applyProtection="1">
      <alignment horizontal="left" vertical="top" wrapText="1"/>
    </xf>
    <xf numFmtId="0" fontId="31" fillId="6" borderId="41" xfId="0" applyFont="1" applyFill="1" applyBorder="1" applyAlignment="1" applyProtection="1">
      <alignment horizontal="center" vertical="top" wrapText="1"/>
      <protection locked="0"/>
    </xf>
    <xf numFmtId="0" fontId="31" fillId="6" borderId="52" xfId="0" applyFont="1" applyFill="1" applyBorder="1" applyAlignment="1" applyProtection="1">
      <alignment horizontal="center" vertical="top" wrapText="1"/>
      <protection locked="0"/>
    </xf>
    <xf numFmtId="0" fontId="31" fillId="6" borderId="42" xfId="0" applyFont="1" applyFill="1" applyBorder="1" applyAlignment="1" applyProtection="1">
      <alignment horizontal="center" vertical="top" wrapText="1"/>
      <protection locked="0"/>
    </xf>
    <xf numFmtId="0" fontId="31" fillId="6" borderId="0" xfId="0" applyFont="1" applyFill="1" applyBorder="1" applyAlignment="1">
      <alignment horizontal="right" vertical="center" wrapText="1"/>
    </xf>
    <xf numFmtId="0" fontId="49" fillId="6" borderId="15" xfId="0" applyFont="1" applyFill="1" applyBorder="1" applyAlignment="1" applyProtection="1">
      <alignment horizontal="center" vertical="center"/>
      <protection locked="0"/>
    </xf>
    <xf numFmtId="0" fontId="49" fillId="6" borderId="16" xfId="0" applyFont="1" applyFill="1" applyBorder="1" applyAlignment="1" applyProtection="1">
      <alignment horizontal="center" vertical="center"/>
      <protection locked="0"/>
    </xf>
    <xf numFmtId="0" fontId="49" fillId="6" borderId="17" xfId="0" applyFont="1" applyFill="1" applyBorder="1" applyAlignment="1" applyProtection="1">
      <alignment horizontal="center" vertical="center"/>
      <protection locked="0"/>
    </xf>
    <xf numFmtId="0" fontId="56" fillId="0" borderId="10" xfId="0" applyFont="1" applyBorder="1" applyAlignment="1">
      <alignment horizontal="center"/>
    </xf>
    <xf numFmtId="0" fontId="30" fillId="0" borderId="0" xfId="3" applyAlignment="1" applyProtection="1">
      <alignment horizontal="center"/>
    </xf>
    <xf numFmtId="0" fontId="31" fillId="0" borderId="6" xfId="0" applyFont="1" applyFill="1" applyBorder="1" applyAlignment="1">
      <alignment horizontal="center" vertical="center" wrapText="1"/>
    </xf>
    <xf numFmtId="0" fontId="68" fillId="0" borderId="0" xfId="0" applyFont="1" applyBorder="1" applyAlignment="1">
      <alignment horizontal="center" vertical="center" wrapText="1"/>
    </xf>
    <xf numFmtId="0" fontId="39" fillId="0" borderId="6" xfId="0" applyFont="1" applyBorder="1" applyAlignment="1">
      <alignment horizontal="center" vertical="center" wrapText="1"/>
    </xf>
    <xf numFmtId="0" fontId="46" fillId="11" borderId="12"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2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0" fontId="36" fillId="8" borderId="29" xfId="0" applyFont="1" applyFill="1" applyBorder="1" applyAlignment="1" applyProtection="1">
      <alignment horizontal="right" vertical="center" wrapText="1"/>
    </xf>
    <xf numFmtId="0" fontId="36" fillId="8" borderId="50" xfId="0" applyFont="1" applyFill="1" applyBorder="1" applyAlignment="1" applyProtection="1">
      <alignment horizontal="right" vertical="center" wrapText="1"/>
    </xf>
    <xf numFmtId="0" fontId="36" fillId="8" borderId="51" xfId="0" applyFont="1" applyFill="1" applyBorder="1" applyAlignment="1" applyProtection="1">
      <alignment horizontal="right" vertical="center" wrapText="1"/>
    </xf>
    <xf numFmtId="0" fontId="69" fillId="8" borderId="41" xfId="0" applyFont="1" applyFill="1" applyBorder="1" applyAlignment="1" applyProtection="1">
      <alignment horizontal="right" vertical="center" wrapText="1"/>
    </xf>
    <xf numFmtId="0" fontId="69" fillId="8" borderId="52" xfId="0" applyFont="1" applyFill="1" applyBorder="1" applyAlignment="1" applyProtection="1">
      <alignment horizontal="right" vertical="center" wrapText="1"/>
    </xf>
    <xf numFmtId="0" fontId="69" fillId="8" borderId="53" xfId="0" applyFont="1" applyFill="1" applyBorder="1" applyAlignment="1" applyProtection="1">
      <alignment horizontal="right"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164" fontId="31" fillId="0" borderId="30" xfId="0" applyNumberFormat="1" applyFont="1" applyBorder="1" applyAlignment="1">
      <alignment horizontal="center" vertical="center"/>
    </xf>
    <xf numFmtId="164" fontId="31" fillId="0" borderId="42" xfId="0" applyNumberFormat="1" applyFont="1" applyBorder="1" applyAlignment="1">
      <alignment horizontal="center" vertical="center"/>
    </xf>
    <xf numFmtId="164" fontId="46" fillId="0" borderId="6" xfId="0" applyNumberFormat="1" applyFont="1" applyFill="1" applyBorder="1" applyAlignment="1" applyProtection="1">
      <alignment horizontal="center" vertical="center" wrapText="1"/>
    </xf>
    <xf numFmtId="164" fontId="46" fillId="0" borderId="7" xfId="0" applyNumberFormat="1" applyFont="1" applyFill="1" applyBorder="1" applyAlignment="1" applyProtection="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55" fillId="2" borderId="0" xfId="0" applyNumberFormat="1" applyFont="1" applyFill="1" applyAlignment="1" applyProtection="1">
      <alignment horizontal="center" vertical="top" wrapText="1"/>
    </xf>
    <xf numFmtId="0" fontId="30" fillId="2" borderId="0" xfId="3" applyFill="1" applyAlignment="1" applyProtection="1">
      <alignment horizontal="center" vertical="center"/>
    </xf>
    <xf numFmtId="0" fontId="59" fillId="0" borderId="0" xfId="0" applyFont="1" applyFill="1" applyBorder="1" applyAlignment="1" applyProtection="1">
      <alignment horizontal="center"/>
    </xf>
    <xf numFmtId="0" fontId="59" fillId="7" borderId="15" xfId="0" applyFont="1" applyFill="1" applyBorder="1" applyAlignment="1" applyProtection="1">
      <alignment horizontal="center" vertical="center"/>
    </xf>
    <xf numFmtId="0" fontId="59" fillId="7" borderId="16" xfId="0" applyFont="1" applyFill="1" applyBorder="1" applyAlignment="1" applyProtection="1">
      <alignment horizontal="center" vertical="center"/>
    </xf>
    <xf numFmtId="0" fontId="59" fillId="7" borderId="17" xfId="0" applyFont="1" applyFill="1" applyBorder="1" applyAlignment="1" applyProtection="1">
      <alignment horizontal="center" vertical="center"/>
    </xf>
    <xf numFmtId="0" fontId="49" fillId="0" borderId="0" xfId="0" applyFon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5" fillId="2" borderId="0" xfId="0" applyNumberFormat="1" applyFont="1" applyFill="1" applyAlignment="1" applyProtection="1">
      <alignment horizontal="left" vertical="top" wrapText="1"/>
    </xf>
    <xf numFmtId="167" fontId="31" fillId="2" borderId="16" xfId="2" applyNumberFormat="1" applyFont="1" applyFill="1" applyBorder="1" applyAlignment="1" applyProtection="1">
      <alignment horizontal="center"/>
    </xf>
    <xf numFmtId="167" fontId="31" fillId="2" borderId="17" xfId="2" applyNumberFormat="1" applyFont="1" applyFill="1" applyBorder="1" applyAlignment="1" applyProtection="1">
      <alignment horizontal="center"/>
    </xf>
    <xf numFmtId="0" fontId="49" fillId="12" borderId="15" xfId="0" applyFont="1" applyFill="1" applyBorder="1" applyAlignment="1">
      <alignment horizontal="center" vertical="center"/>
    </xf>
    <xf numFmtId="0" fontId="49" fillId="12" borderId="17" xfId="0" applyFont="1" applyFill="1" applyBorder="1" applyAlignment="1">
      <alignment horizontal="center" vertical="center"/>
    </xf>
    <xf numFmtId="0" fontId="8" fillId="2" borderId="8" xfId="0" applyFont="1" applyFill="1" applyBorder="1"/>
    <xf numFmtId="0" fontId="23" fillId="2" borderId="8" xfId="0" applyFont="1" applyFill="1" applyBorder="1"/>
    <xf numFmtId="0" fontId="23" fillId="2" borderId="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41" fillId="2" borderId="8" xfId="0" applyFont="1" applyFill="1" applyBorder="1" applyAlignment="1">
      <alignment horizontal="center"/>
    </xf>
    <xf numFmtId="0" fontId="77" fillId="2" borderId="0" xfId="3" applyFont="1" applyFill="1" applyBorder="1" applyAlignment="1" applyProtection="1">
      <alignment horizontal="left"/>
    </xf>
    <xf numFmtId="0" fontId="77" fillId="2" borderId="0" xfId="3" applyFont="1" applyFill="1" applyBorder="1" applyAlignment="1" applyProtection="1">
      <alignment horizontal="left"/>
    </xf>
    <xf numFmtId="0" fontId="23" fillId="6" borderId="8" xfId="0" applyFont="1" applyFill="1" applyBorder="1" applyAlignment="1">
      <alignment horizontal="left" wrapText="1"/>
    </xf>
    <xf numFmtId="0" fontId="23" fillId="6" borderId="0" xfId="0" applyFont="1" applyFill="1" applyBorder="1" applyAlignment="1">
      <alignment horizontal="left" wrapText="1"/>
    </xf>
    <xf numFmtId="0" fontId="23" fillId="6" borderId="9"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61" fillId="2" borderId="12" xfId="0" applyFont="1" applyFill="1" applyBorder="1" applyAlignment="1">
      <alignment horizontal="left" vertical="top" wrapText="1"/>
    </xf>
    <xf numFmtId="0" fontId="61" fillId="2" borderId="6" xfId="0" applyFont="1" applyFill="1" applyBorder="1" applyAlignment="1">
      <alignment horizontal="left" vertical="top" wrapText="1"/>
    </xf>
    <xf numFmtId="0" fontId="61" fillId="2" borderId="7" xfId="0" applyFont="1" applyFill="1" applyBorder="1" applyAlignment="1">
      <alignment horizontal="left" vertical="top" wrapText="1"/>
    </xf>
    <xf numFmtId="0" fontId="61" fillId="2" borderId="8" xfId="0" applyFont="1" applyFill="1" applyBorder="1" applyAlignment="1">
      <alignment horizontal="left" vertical="top" wrapText="1"/>
    </xf>
    <xf numFmtId="0" fontId="61" fillId="2" borderId="0" xfId="0" applyFont="1" applyFill="1" applyBorder="1" applyAlignment="1">
      <alignment horizontal="left" vertical="top" wrapText="1"/>
    </xf>
    <xf numFmtId="0" fontId="61" fillId="2" borderId="9" xfId="0" applyFont="1" applyFill="1" applyBorder="1" applyAlignment="1">
      <alignment horizontal="left" vertical="top" wrapText="1"/>
    </xf>
    <xf numFmtId="0" fontId="41" fillId="2" borderId="8" xfId="0" applyFont="1" applyFill="1" applyBorder="1" applyAlignment="1">
      <alignment horizontal="center" wrapText="1"/>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2" borderId="9" xfId="0" applyFont="1" applyFill="1" applyBorder="1" applyAlignment="1">
      <alignment horizontal="left" wrapText="1"/>
    </xf>
    <xf numFmtId="0" fontId="45" fillId="0" borderId="0" xfId="0" applyFont="1" applyBorder="1" applyAlignment="1">
      <alignment wrapText="1"/>
    </xf>
    <xf numFmtId="0" fontId="45" fillId="0" borderId="9" xfId="0" applyFont="1" applyBorder="1" applyAlignment="1">
      <alignment wrapText="1"/>
    </xf>
    <xf numFmtId="0" fontId="45" fillId="0" borderId="8" xfId="0" applyFont="1" applyBorder="1" applyAlignment="1">
      <alignment wrapText="1"/>
    </xf>
    <xf numFmtId="0" fontId="45" fillId="2" borderId="0" xfId="0" applyFont="1" applyFill="1" applyBorder="1" applyAlignment="1">
      <alignment horizontal="left" wrapText="1"/>
    </xf>
    <xf numFmtId="0" fontId="45" fillId="2" borderId="9" xfId="0" applyFont="1" applyFill="1" applyBorder="1" applyAlignment="1">
      <alignment horizontal="left" wrapText="1"/>
    </xf>
    <xf numFmtId="0" fontId="45" fillId="6" borderId="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9" xfId="0" applyFont="1" applyFill="1" applyBorder="1" applyAlignment="1">
      <alignment horizontal="center" vertical="center" wrapText="1"/>
    </xf>
    <xf numFmtId="49" fontId="0" fillId="0" borderId="0" xfId="0" applyNumberFormat="1" applyProtection="1"/>
    <xf numFmtId="49" fontId="0" fillId="0" borderId="0" xfId="0" applyNumberFormat="1"/>
    <xf numFmtId="49" fontId="55" fillId="2" borderId="0" xfId="0" applyNumberFormat="1" applyFont="1" applyFill="1" applyAlignment="1" applyProtection="1">
      <alignment horizontal="center" wrapText="1"/>
    </xf>
    <xf numFmtId="49" fontId="55" fillId="2" borderId="0" xfId="0" applyNumberFormat="1" applyFont="1" applyFill="1" applyAlignment="1" applyProtection="1">
      <alignment horizontal="left" wrapText="1"/>
    </xf>
  </cellXfs>
  <cellStyles count="4">
    <cellStyle name="Comma" xfId="1" builtinId="3"/>
    <cellStyle name="Currency" xfId="2" builtinId="4"/>
    <cellStyle name="Hyperlink" xfId="3" builtinId="8"/>
    <cellStyle name="Normal" xfId="0" builtinId="0"/>
  </cellStyles>
  <dxfs count="5">
    <dxf>
      <fill>
        <patternFill>
          <bgColor theme="6" tint="0.39994506668294322"/>
        </patternFill>
      </fill>
    </dxf>
    <dxf>
      <fill>
        <patternFill>
          <bgColor theme="6"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J$22" fmlaRange="$J$16:$J$2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352425</xdr:colOff>
          <xdr:row>19</xdr:row>
          <xdr:rowOff>104775</xdr:rowOff>
        </xdr:from>
        <xdr:to>
          <xdr:col>6</xdr:col>
          <xdr:colOff>285750</xdr:colOff>
          <xdr:row>21</xdr:row>
          <xdr:rowOff>114300</xdr:rowOff>
        </xdr:to>
        <xdr:sp macro="" textlink="">
          <xdr:nvSpPr>
            <xdr:cNvPr id="5123" name="Drop Down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FD199"/>
  <sheetViews>
    <sheetView showGridLines="0" tabSelected="1" zoomScaleNormal="100" workbookViewId="0">
      <selection activeCell="H200" sqref="H200"/>
    </sheetView>
  </sheetViews>
  <sheetFormatPr defaultColWidth="0" defaultRowHeight="15" x14ac:dyDescent="0.25"/>
  <cols>
    <col min="1" max="7" width="9.140625" customWidth="1"/>
    <col min="8" max="8" width="32" customWidth="1"/>
    <col min="9" max="9" width="0.5703125" hidden="1" customWidth="1"/>
    <col min="10" max="16384" width="9.140625" hidden="1"/>
  </cols>
  <sheetData>
    <row r="1" spans="1:8" ht="15.75" thickBot="1" x14ac:dyDescent="0.3">
      <c r="A1" s="46"/>
      <c r="B1" s="10"/>
      <c r="C1" s="10"/>
      <c r="D1" s="10"/>
      <c r="E1" s="10"/>
      <c r="F1" s="10"/>
      <c r="G1" s="10"/>
      <c r="H1" s="11"/>
    </row>
    <row r="2" spans="1:8" ht="30" customHeight="1" thickBot="1" x14ac:dyDescent="0.3">
      <c r="A2" s="541" t="s">
        <v>179</v>
      </c>
      <c r="B2" s="542"/>
      <c r="C2" s="339"/>
      <c r="D2" s="340"/>
      <c r="E2" s="340"/>
      <c r="F2" s="340"/>
      <c r="G2" s="340"/>
      <c r="H2" s="341"/>
    </row>
    <row r="3" spans="1:8" ht="18.75" x14ac:dyDescent="0.3">
      <c r="A3" s="316" t="s">
        <v>156</v>
      </c>
      <c r="B3" s="317"/>
      <c r="C3" s="317"/>
      <c r="D3" s="317"/>
      <c r="E3" s="317"/>
      <c r="F3" s="317"/>
      <c r="G3" s="317"/>
      <c r="H3" s="318"/>
    </row>
    <row r="4" spans="1:8" ht="15" customHeight="1" x14ac:dyDescent="0.25">
      <c r="A4" s="319" t="s">
        <v>42</v>
      </c>
      <c r="B4" s="320"/>
      <c r="C4" s="320"/>
      <c r="D4" s="320"/>
      <c r="E4" s="320"/>
      <c r="F4" s="320"/>
      <c r="G4" s="320"/>
      <c r="H4" s="321"/>
    </row>
    <row r="5" spans="1:8" x14ac:dyDescent="0.25">
      <c r="A5" s="319"/>
      <c r="B5" s="320"/>
      <c r="C5" s="320"/>
      <c r="D5" s="320"/>
      <c r="E5" s="320"/>
      <c r="F5" s="320"/>
      <c r="G5" s="320"/>
      <c r="H5" s="321"/>
    </row>
    <row r="6" spans="1:8" ht="15.75" x14ac:dyDescent="0.25">
      <c r="A6" s="12" t="s">
        <v>180</v>
      </c>
      <c r="B6" s="9"/>
      <c r="C6" s="9"/>
      <c r="D6" s="9"/>
      <c r="E6" s="9"/>
      <c r="F6" s="9"/>
      <c r="G6" s="9"/>
      <c r="H6" s="13"/>
    </row>
    <row r="7" spans="1:8" ht="15.75" x14ac:dyDescent="0.25">
      <c r="A7" s="41" t="s">
        <v>207</v>
      </c>
      <c r="B7" s="9"/>
      <c r="C7" s="9"/>
      <c r="D7" s="9"/>
      <c r="E7" s="9"/>
      <c r="F7" s="9"/>
      <c r="G7" s="9"/>
      <c r="H7" s="13"/>
    </row>
    <row r="8" spans="1:8" ht="15.75" x14ac:dyDescent="0.25">
      <c r="A8" s="12" t="s">
        <v>43</v>
      </c>
      <c r="B8" s="9"/>
      <c r="C8" s="9"/>
      <c r="D8" s="9"/>
      <c r="E8" s="9"/>
      <c r="F8" s="9"/>
      <c r="G8" s="9"/>
      <c r="H8" s="13"/>
    </row>
    <row r="9" spans="1:8" ht="15.75" x14ac:dyDescent="0.25">
      <c r="A9" s="41" t="s">
        <v>208</v>
      </c>
      <c r="B9" s="9"/>
      <c r="C9" s="9"/>
      <c r="D9" s="9"/>
      <c r="E9" s="9"/>
      <c r="F9" s="9"/>
      <c r="G9" s="9"/>
      <c r="H9" s="13"/>
    </row>
    <row r="10" spans="1:8" ht="15.75" x14ac:dyDescent="0.25">
      <c r="A10" s="41" t="s">
        <v>209</v>
      </c>
      <c r="B10" s="9"/>
      <c r="C10" s="9"/>
      <c r="D10" s="9"/>
      <c r="E10" s="9"/>
      <c r="F10" s="9"/>
      <c r="G10" s="9"/>
      <c r="H10" s="13"/>
    </row>
    <row r="11" spans="1:8" ht="15.75" x14ac:dyDescent="0.25">
      <c r="A11" s="41" t="s">
        <v>210</v>
      </c>
      <c r="B11" s="9"/>
      <c r="C11" s="9"/>
      <c r="D11" s="9"/>
      <c r="E11" s="9"/>
      <c r="F11" s="9"/>
      <c r="G11" s="9"/>
      <c r="H11" s="13"/>
    </row>
    <row r="12" spans="1:8" s="53" customFormat="1" ht="15.75" x14ac:dyDescent="0.25">
      <c r="A12" s="261"/>
      <c r="B12" s="9"/>
      <c r="C12" s="9"/>
      <c r="D12" s="9"/>
      <c r="E12" s="9"/>
      <c r="F12" s="9"/>
      <c r="G12" s="9"/>
      <c r="H12" s="13"/>
    </row>
    <row r="13" spans="1:8" s="53" customFormat="1" ht="15.75" x14ac:dyDescent="0.25">
      <c r="A13" s="543" t="s">
        <v>189</v>
      </c>
      <c r="B13" s="9"/>
      <c r="C13" s="9"/>
      <c r="D13" s="9"/>
      <c r="E13" s="9"/>
      <c r="F13" s="9"/>
      <c r="G13" s="9"/>
      <c r="H13" s="13"/>
    </row>
    <row r="14" spans="1:8" s="53" customFormat="1" ht="15.75" x14ac:dyDescent="0.25">
      <c r="A14" s="544" t="s">
        <v>188</v>
      </c>
      <c r="B14" s="9"/>
      <c r="C14" s="9"/>
      <c r="D14" s="9"/>
      <c r="E14" s="9"/>
      <c r="F14" s="9"/>
      <c r="G14" s="9"/>
      <c r="H14" s="13"/>
    </row>
    <row r="15" spans="1:8" s="53" customFormat="1" ht="15.75" x14ac:dyDescent="0.25">
      <c r="A15" s="544" t="s">
        <v>190</v>
      </c>
      <c r="B15" s="9"/>
      <c r="C15" s="9"/>
      <c r="D15" s="9"/>
      <c r="E15" s="9"/>
      <c r="F15" s="9"/>
      <c r="G15" s="9"/>
      <c r="H15" s="13"/>
    </row>
    <row r="16" spans="1:8" s="53" customFormat="1" ht="15.75" x14ac:dyDescent="0.25">
      <c r="A16" s="544" t="s">
        <v>191</v>
      </c>
      <c r="B16" s="9"/>
      <c r="C16" s="9"/>
      <c r="D16" s="9"/>
      <c r="E16" s="9"/>
      <c r="F16" s="9"/>
      <c r="G16" s="9"/>
      <c r="H16" s="13"/>
    </row>
    <row r="17" spans="1:9" s="53" customFormat="1" ht="33" customHeight="1" x14ac:dyDescent="0.25">
      <c r="A17" s="545" t="s">
        <v>204</v>
      </c>
      <c r="B17" s="546"/>
      <c r="C17" s="546"/>
      <c r="D17" s="546"/>
      <c r="E17" s="546"/>
      <c r="F17" s="546"/>
      <c r="G17" s="546"/>
      <c r="H17" s="547"/>
    </row>
    <row r="18" spans="1:9" ht="65.25" customHeight="1" x14ac:dyDescent="0.25">
      <c r="A18" s="310" t="s">
        <v>205</v>
      </c>
      <c r="B18" s="311"/>
      <c r="C18" s="311"/>
      <c r="D18" s="311"/>
      <c r="E18" s="311"/>
      <c r="F18" s="311"/>
      <c r="G18" s="311"/>
      <c r="H18" s="312"/>
    </row>
    <row r="19" spans="1:9" s="53" customFormat="1" ht="15.75" x14ac:dyDescent="0.25">
      <c r="A19" s="12"/>
      <c r="B19" s="9"/>
      <c r="C19" s="9"/>
      <c r="D19" s="9"/>
      <c r="E19" s="9"/>
      <c r="F19" s="9"/>
      <c r="G19" s="9"/>
      <c r="H19" s="13"/>
    </row>
    <row r="20" spans="1:9" ht="15.75" x14ac:dyDescent="0.25">
      <c r="A20" s="14" t="s">
        <v>54</v>
      </c>
      <c r="B20" s="9"/>
      <c r="C20" s="9"/>
      <c r="D20" s="9"/>
      <c r="E20" s="9"/>
      <c r="F20" s="9"/>
      <c r="G20" s="9"/>
      <c r="H20" s="13"/>
    </row>
    <row r="21" spans="1:9" ht="15.75" x14ac:dyDescent="0.25">
      <c r="A21" s="12"/>
      <c r="B21" s="9"/>
      <c r="C21" s="9"/>
      <c r="D21" s="9"/>
      <c r="E21" s="9"/>
      <c r="F21" s="9"/>
      <c r="G21" s="9"/>
      <c r="H21" s="13"/>
    </row>
    <row r="22" spans="1:9" ht="15.75" customHeight="1" x14ac:dyDescent="0.25">
      <c r="A22" s="289" t="s">
        <v>181</v>
      </c>
      <c r="B22" s="290"/>
      <c r="C22" s="290"/>
      <c r="D22" s="290"/>
      <c r="E22" s="290"/>
      <c r="F22" s="290"/>
      <c r="G22" s="290"/>
      <c r="H22" s="291"/>
      <c r="I22" s="53" t="s">
        <v>63</v>
      </c>
    </row>
    <row r="23" spans="1:9" ht="15.75" customHeight="1" x14ac:dyDescent="0.25">
      <c r="A23" s="289"/>
      <c r="B23" s="290"/>
      <c r="C23" s="290"/>
      <c r="D23" s="290"/>
      <c r="E23" s="290"/>
      <c r="F23" s="290"/>
      <c r="G23" s="290"/>
      <c r="H23" s="291"/>
    </row>
    <row r="24" spans="1:9" ht="15.75" x14ac:dyDescent="0.25">
      <c r="A24" s="12"/>
      <c r="B24" s="9"/>
      <c r="C24" s="9"/>
      <c r="D24" s="9"/>
      <c r="E24" s="9"/>
      <c r="F24" s="9"/>
      <c r="G24" s="9"/>
      <c r="H24" s="13"/>
    </row>
    <row r="25" spans="1:9" ht="15.75" x14ac:dyDescent="0.25">
      <c r="A25" s="14" t="s">
        <v>194</v>
      </c>
      <c r="B25" s="9"/>
      <c r="C25" s="9"/>
      <c r="D25" s="9"/>
      <c r="E25" s="9"/>
      <c r="F25" s="9"/>
      <c r="G25" s="9"/>
      <c r="H25" s="13"/>
    </row>
    <row r="26" spans="1:9" ht="15.75" x14ac:dyDescent="0.25">
      <c r="A26" s="41" t="s">
        <v>211</v>
      </c>
      <c r="B26" s="9"/>
      <c r="C26" s="9"/>
      <c r="D26" s="9"/>
      <c r="E26" s="9"/>
      <c r="F26" s="9"/>
      <c r="G26" s="9"/>
      <c r="H26" s="13"/>
    </row>
    <row r="27" spans="1:9" s="53" customFormat="1" ht="15.75" x14ac:dyDescent="0.25">
      <c r="A27" s="41" t="s">
        <v>199</v>
      </c>
      <c r="B27" s="9"/>
      <c r="C27" s="9"/>
      <c r="D27" s="9"/>
      <c r="E27" s="9"/>
      <c r="F27" s="9"/>
      <c r="G27" s="9"/>
      <c r="H27" s="13"/>
    </row>
    <row r="28" spans="1:9" s="53" customFormat="1" ht="15.75" x14ac:dyDescent="0.25">
      <c r="A28" s="12"/>
      <c r="B28" s="9"/>
      <c r="C28" s="9"/>
      <c r="D28" s="9"/>
      <c r="E28" s="9"/>
      <c r="F28" s="9"/>
      <c r="G28" s="9"/>
      <c r="H28" s="13"/>
    </row>
    <row r="29" spans="1:9" s="53" customFormat="1" ht="15.75" x14ac:dyDescent="0.25">
      <c r="A29" s="548" t="s">
        <v>192</v>
      </c>
      <c r="B29" s="229" t="s">
        <v>193</v>
      </c>
      <c r="C29" s="9"/>
      <c r="D29" s="9"/>
      <c r="E29" s="9"/>
      <c r="F29" s="9"/>
      <c r="G29" s="9"/>
      <c r="H29" s="13"/>
    </row>
    <row r="30" spans="1:9" ht="15.75" x14ac:dyDescent="0.25">
      <c r="A30" s="548" t="s">
        <v>212</v>
      </c>
      <c r="B30" s="549" t="s">
        <v>55</v>
      </c>
      <c r="C30" s="549"/>
      <c r="D30" s="549"/>
      <c r="E30" s="549"/>
      <c r="F30" s="29"/>
      <c r="G30" s="9"/>
      <c r="H30" s="13"/>
    </row>
    <row r="31" spans="1:9" ht="15.75" x14ac:dyDescent="0.25">
      <c r="A31" s="281" t="s">
        <v>214</v>
      </c>
      <c r="B31" s="292" t="s">
        <v>157</v>
      </c>
      <c r="C31" s="292"/>
      <c r="D31" s="292"/>
      <c r="E31" s="292"/>
      <c r="F31" s="29"/>
      <c r="G31" s="9"/>
      <c r="H31" s="13"/>
    </row>
    <row r="32" spans="1:9" ht="15.75" x14ac:dyDescent="0.25">
      <c r="A32" s="281" t="s">
        <v>215</v>
      </c>
      <c r="B32" s="292" t="s">
        <v>158</v>
      </c>
      <c r="C32" s="292"/>
      <c r="D32" s="292"/>
      <c r="E32" s="292"/>
      <c r="F32" s="292"/>
      <c r="G32" s="9"/>
      <c r="H32" s="13"/>
    </row>
    <row r="33" spans="1:8" ht="15.75" x14ac:dyDescent="0.25">
      <c r="A33" s="281" t="s">
        <v>216</v>
      </c>
      <c r="B33" s="292" t="s">
        <v>146</v>
      </c>
      <c r="C33" s="292"/>
      <c r="D33" s="292"/>
      <c r="E33" s="29"/>
      <c r="F33" s="29"/>
      <c r="G33" s="9"/>
      <c r="H33" s="13"/>
    </row>
    <row r="34" spans="1:8" ht="15.75" x14ac:dyDescent="0.25">
      <c r="A34" s="281" t="s">
        <v>217</v>
      </c>
      <c r="B34" s="292" t="s">
        <v>159</v>
      </c>
      <c r="C34" s="292"/>
      <c r="D34" s="292"/>
      <c r="E34" s="29"/>
      <c r="F34" s="29"/>
      <c r="G34" s="9"/>
      <c r="H34" s="13"/>
    </row>
    <row r="35" spans="1:8" s="53" customFormat="1" ht="15.75" x14ac:dyDescent="0.25">
      <c r="A35" s="281" t="s">
        <v>195</v>
      </c>
      <c r="B35" s="550" t="s">
        <v>197</v>
      </c>
      <c r="C35" s="271"/>
      <c r="D35" s="271"/>
      <c r="E35" s="29"/>
      <c r="F35" s="29"/>
      <c r="G35" s="9"/>
      <c r="H35" s="13"/>
    </row>
    <row r="36" spans="1:8" s="53" customFormat="1" ht="15.75" x14ac:dyDescent="0.25">
      <c r="A36" s="281" t="s">
        <v>196</v>
      </c>
      <c r="B36" s="550" t="s">
        <v>198</v>
      </c>
      <c r="C36" s="271"/>
      <c r="D36" s="271"/>
      <c r="E36" s="29"/>
      <c r="F36" s="29"/>
      <c r="G36" s="9"/>
      <c r="H36" s="13"/>
    </row>
    <row r="37" spans="1:8" s="223" customFormat="1" ht="15.75" x14ac:dyDescent="0.25">
      <c r="A37" s="45" t="s">
        <v>218</v>
      </c>
      <c r="B37" s="39"/>
      <c r="C37" s="39"/>
      <c r="D37" s="39"/>
      <c r="E37" s="39"/>
      <c r="F37" s="39"/>
      <c r="G37" s="39"/>
      <c r="H37" s="240"/>
    </row>
    <row r="38" spans="1:8" ht="17.25" customHeight="1" x14ac:dyDescent="0.25">
      <c r="A38" s="282"/>
      <c r="B38" s="283"/>
      <c r="C38" s="283"/>
      <c r="D38" s="283"/>
      <c r="E38" s="283"/>
      <c r="F38" s="283"/>
      <c r="G38" s="283"/>
      <c r="H38" s="284"/>
    </row>
    <row r="39" spans="1:8" x14ac:dyDescent="0.25">
      <c r="A39" s="322"/>
      <c r="B39" s="323" t="s">
        <v>52</v>
      </c>
      <c r="C39" s="323"/>
      <c r="D39" s="323"/>
      <c r="E39" s="323"/>
      <c r="F39" s="323"/>
      <c r="G39" s="323"/>
      <c r="H39" s="324"/>
    </row>
    <row r="40" spans="1:8" ht="15.75" thickBot="1" x14ac:dyDescent="0.3">
      <c r="A40" s="322"/>
      <c r="B40" s="323"/>
      <c r="C40" s="323"/>
      <c r="D40" s="323"/>
      <c r="E40" s="323"/>
      <c r="F40" s="323"/>
      <c r="G40" s="323"/>
      <c r="H40" s="324"/>
    </row>
    <row r="41" spans="1:8" ht="37.5" customHeight="1" thickBot="1" x14ac:dyDescent="0.3">
      <c r="A41" s="334" t="s">
        <v>200</v>
      </c>
      <c r="B41" s="335"/>
      <c r="C41" s="335"/>
      <c r="D41" s="335"/>
      <c r="E41" s="335"/>
      <c r="F41" s="335"/>
      <c r="G41" s="335"/>
      <c r="H41" s="336"/>
    </row>
    <row r="42" spans="1:8" ht="9.75" customHeight="1" x14ac:dyDescent="0.25">
      <c r="A42" s="325" t="s">
        <v>160</v>
      </c>
      <c r="B42" s="326"/>
      <c r="C42" s="326"/>
      <c r="D42" s="326"/>
      <c r="E42" s="326"/>
      <c r="F42" s="326"/>
      <c r="G42" s="326"/>
      <c r="H42" s="327"/>
    </row>
    <row r="43" spans="1:8" s="53" customFormat="1" ht="15.75" customHeight="1" x14ac:dyDescent="0.25">
      <c r="A43" s="325"/>
      <c r="B43" s="326"/>
      <c r="C43" s="326"/>
      <c r="D43" s="326"/>
      <c r="E43" s="326"/>
      <c r="F43" s="326"/>
      <c r="G43" s="326"/>
      <c r="H43" s="327"/>
    </row>
    <row r="44" spans="1:8" s="53" customFormat="1" ht="15.75" customHeight="1" x14ac:dyDescent="0.25">
      <c r="A44" s="551" t="s">
        <v>201</v>
      </c>
      <c r="B44" s="552"/>
      <c r="C44" s="552"/>
      <c r="D44" s="552"/>
      <c r="E44" s="552"/>
      <c r="F44" s="552"/>
      <c r="G44" s="552"/>
      <c r="H44" s="553"/>
    </row>
    <row r="45" spans="1:8" ht="15.75" x14ac:dyDescent="0.25">
      <c r="A45" s="182" t="s">
        <v>219</v>
      </c>
      <c r="B45" s="175"/>
      <c r="C45" s="175"/>
      <c r="D45" s="175"/>
      <c r="E45" s="175"/>
      <c r="F45" s="175"/>
      <c r="G45" s="175"/>
      <c r="H45" s="176"/>
    </row>
    <row r="46" spans="1:8" ht="16.5" customHeight="1" x14ac:dyDescent="0.25">
      <c r="A46" s="182" t="s">
        <v>220</v>
      </c>
      <c r="B46" s="175"/>
      <c r="C46" s="175"/>
      <c r="D46" s="175"/>
      <c r="E46" s="175"/>
      <c r="F46" s="175"/>
      <c r="G46" s="175"/>
      <c r="H46" s="176"/>
    </row>
    <row r="47" spans="1:8" ht="15.75" x14ac:dyDescent="0.25">
      <c r="A47" s="182" t="s">
        <v>221</v>
      </c>
      <c r="B47" s="175"/>
      <c r="C47" s="175"/>
      <c r="D47" s="175"/>
      <c r="E47" s="175"/>
      <c r="F47" s="175"/>
      <c r="G47" s="175"/>
      <c r="H47" s="176"/>
    </row>
    <row r="48" spans="1:8" ht="15.75" x14ac:dyDescent="0.25">
      <c r="A48" s="14"/>
      <c r="B48" s="9"/>
      <c r="C48" s="9"/>
      <c r="D48" s="9"/>
      <c r="E48" s="9"/>
      <c r="F48" s="9"/>
      <c r="G48" s="9"/>
      <c r="H48" s="13"/>
    </row>
    <row r="49" spans="1:9" ht="15.75" x14ac:dyDescent="0.25">
      <c r="A49" s="14" t="s">
        <v>161</v>
      </c>
      <c r="B49" s="9"/>
      <c r="C49" s="9"/>
      <c r="D49" s="9"/>
      <c r="E49" s="9"/>
      <c r="F49" s="9"/>
      <c r="G49" s="9"/>
      <c r="H49" s="13"/>
    </row>
    <row r="50" spans="1:9" ht="15.75" x14ac:dyDescent="0.25">
      <c r="A50" s="182" t="s">
        <v>222</v>
      </c>
      <c r="B50" s="175"/>
      <c r="C50" s="175"/>
      <c r="D50" s="175"/>
      <c r="E50" s="175"/>
      <c r="F50" s="175"/>
      <c r="G50" s="175"/>
      <c r="H50" s="176"/>
    </row>
    <row r="51" spans="1:9" ht="15.75" x14ac:dyDescent="0.25">
      <c r="A51" s="182" t="s">
        <v>162</v>
      </c>
      <c r="B51" s="175"/>
      <c r="C51" s="175"/>
      <c r="D51" s="175"/>
      <c r="E51" s="175"/>
      <c r="F51" s="175"/>
      <c r="G51" s="175"/>
      <c r="H51" s="176"/>
    </row>
    <row r="52" spans="1:9" ht="15.75" x14ac:dyDescent="0.25">
      <c r="A52" s="182" t="s">
        <v>223</v>
      </c>
      <c r="B52" s="175"/>
      <c r="C52" s="175"/>
      <c r="D52" s="175"/>
      <c r="E52" s="175"/>
      <c r="F52" s="175"/>
      <c r="G52" s="175"/>
      <c r="H52" s="176"/>
    </row>
    <row r="53" spans="1:9" ht="15.75" x14ac:dyDescent="0.25">
      <c r="A53" s="174" t="s">
        <v>163</v>
      </c>
      <c r="B53" s="175"/>
      <c r="C53" s="175"/>
      <c r="D53" s="175"/>
      <c r="E53" s="175"/>
      <c r="F53" s="175"/>
      <c r="G53" s="175"/>
      <c r="H53" s="176"/>
    </row>
    <row r="54" spans="1:9" ht="15.75" x14ac:dyDescent="0.25">
      <c r="A54" s="14"/>
      <c r="B54" s="9"/>
      <c r="C54" s="9"/>
      <c r="D54" s="9"/>
      <c r="E54" s="9"/>
      <c r="F54" s="9"/>
      <c r="G54" s="9"/>
      <c r="H54" s="13"/>
    </row>
    <row r="55" spans="1:9" ht="18.75" x14ac:dyDescent="0.3">
      <c r="A55" s="183" t="s">
        <v>164</v>
      </c>
      <c r="B55" s="9"/>
      <c r="C55" s="9"/>
      <c r="D55" s="9"/>
      <c r="E55" s="9"/>
      <c r="F55" s="9"/>
      <c r="G55" s="9"/>
      <c r="H55" s="13"/>
    </row>
    <row r="56" spans="1:9" x14ac:dyDescent="0.25">
      <c r="A56" s="328" t="s">
        <v>165</v>
      </c>
      <c r="B56" s="329"/>
      <c r="C56" s="329"/>
      <c r="D56" s="329"/>
      <c r="E56" s="329"/>
      <c r="F56" s="329"/>
      <c r="G56" s="329"/>
      <c r="H56" s="330"/>
      <c r="I56" s="53" t="s">
        <v>64</v>
      </c>
    </row>
    <row r="57" spans="1:9" x14ac:dyDescent="0.25">
      <c r="A57" s="328"/>
      <c r="B57" s="329"/>
      <c r="C57" s="329"/>
      <c r="D57" s="329"/>
      <c r="E57" s="329"/>
      <c r="F57" s="329"/>
      <c r="G57" s="329"/>
      <c r="H57" s="330"/>
    </row>
    <row r="58" spans="1:9" ht="15.75" x14ac:dyDescent="0.25">
      <c r="A58" s="28" t="s">
        <v>28</v>
      </c>
      <c r="B58" s="9"/>
      <c r="C58" s="9"/>
      <c r="D58" s="9"/>
      <c r="E58" s="9"/>
      <c r="F58" s="9"/>
      <c r="G58" s="9"/>
      <c r="H58" s="13"/>
    </row>
    <row r="59" spans="1:9" ht="15.75" x14ac:dyDescent="0.25">
      <c r="A59" s="548" t="s">
        <v>212</v>
      </c>
      <c r="B59" s="549" t="s">
        <v>55</v>
      </c>
      <c r="C59" s="549"/>
      <c r="D59" s="549"/>
      <c r="E59" s="549"/>
      <c r="F59" s="9"/>
      <c r="G59" s="9"/>
      <c r="H59" s="13"/>
    </row>
    <row r="60" spans="1:9" ht="15.75" x14ac:dyDescent="0.25">
      <c r="A60" s="14"/>
      <c r="B60" s="9"/>
      <c r="C60" s="9"/>
      <c r="D60" s="9"/>
      <c r="E60" s="9"/>
      <c r="F60" s="9"/>
      <c r="G60" s="9"/>
      <c r="H60" s="13"/>
    </row>
    <row r="61" spans="1:9" x14ac:dyDescent="0.25">
      <c r="A61" s="288" t="s">
        <v>224</v>
      </c>
      <c r="B61" s="554"/>
      <c r="C61" s="554"/>
      <c r="D61" s="554"/>
      <c r="E61" s="554"/>
      <c r="F61" s="554"/>
      <c r="G61" s="554"/>
      <c r="H61" s="555"/>
    </row>
    <row r="62" spans="1:9" x14ac:dyDescent="0.25">
      <c r="A62" s="288"/>
      <c r="B62" s="554"/>
      <c r="C62" s="554"/>
      <c r="D62" s="554"/>
      <c r="E62" s="554"/>
      <c r="F62" s="554"/>
      <c r="G62" s="554"/>
      <c r="H62" s="555"/>
    </row>
    <row r="63" spans="1:9" x14ac:dyDescent="0.25">
      <c r="A63" s="304" t="s">
        <v>77</v>
      </c>
      <c r="B63" s="305"/>
      <c r="C63" s="305"/>
      <c r="D63" s="305"/>
      <c r="E63" s="305"/>
      <c r="F63" s="305"/>
      <c r="G63" s="305"/>
      <c r="H63" s="306"/>
    </row>
    <row r="64" spans="1:9" ht="15.75" thickBot="1" x14ac:dyDescent="0.3">
      <c r="A64" s="331"/>
      <c r="B64" s="332"/>
      <c r="C64" s="332"/>
      <c r="D64" s="332"/>
      <c r="E64" s="332"/>
      <c r="F64" s="332"/>
      <c r="G64" s="332"/>
      <c r="H64" s="333"/>
    </row>
    <row r="65" spans="1:9" ht="15.75" x14ac:dyDescent="0.25">
      <c r="A65" s="189"/>
      <c r="B65" s="10"/>
      <c r="C65" s="10"/>
      <c r="D65" s="10"/>
      <c r="E65" s="10"/>
      <c r="F65" s="10"/>
      <c r="G65" s="10"/>
      <c r="H65" s="11"/>
    </row>
    <row r="66" spans="1:9" ht="15.75" x14ac:dyDescent="0.25">
      <c r="A66" s="15"/>
      <c r="B66" s="9"/>
      <c r="C66" s="9"/>
      <c r="D66" s="9"/>
      <c r="E66" s="9"/>
      <c r="F66" s="9"/>
      <c r="G66" s="9"/>
      <c r="H66" s="13"/>
    </row>
    <row r="67" spans="1:9" ht="16.5" thickBot="1" x14ac:dyDescent="0.3">
      <c r="A67" s="181"/>
      <c r="B67" s="16"/>
      <c r="C67" s="16"/>
      <c r="D67" s="16"/>
      <c r="E67" s="16"/>
      <c r="F67" s="16"/>
      <c r="G67" s="16"/>
      <c r="H67" s="17"/>
    </row>
    <row r="68" spans="1:9" x14ac:dyDescent="0.25">
      <c r="A68" s="556" t="s">
        <v>225</v>
      </c>
      <c r="B68" s="557"/>
      <c r="C68" s="557"/>
      <c r="D68" s="557"/>
      <c r="E68" s="557"/>
      <c r="F68" s="557"/>
      <c r="G68" s="557"/>
      <c r="H68" s="558"/>
      <c r="I68" s="53" t="s">
        <v>72</v>
      </c>
    </row>
    <row r="69" spans="1:9" x14ac:dyDescent="0.25">
      <c r="A69" s="559"/>
      <c r="B69" s="560"/>
      <c r="C69" s="560"/>
      <c r="D69" s="560"/>
      <c r="E69" s="560"/>
      <c r="F69" s="560"/>
      <c r="G69" s="560"/>
      <c r="H69" s="561"/>
    </row>
    <row r="70" spans="1:9" ht="15.75" x14ac:dyDescent="0.25">
      <c r="A70" s="28" t="s">
        <v>29</v>
      </c>
      <c r="B70" s="9"/>
      <c r="C70" s="9"/>
      <c r="D70" s="9"/>
      <c r="E70" s="9"/>
      <c r="F70" s="9"/>
      <c r="G70" s="9"/>
      <c r="H70" s="13"/>
    </row>
    <row r="71" spans="1:9" ht="15.75" x14ac:dyDescent="0.25">
      <c r="A71" s="548" t="s">
        <v>213</v>
      </c>
      <c r="B71" s="549" t="s">
        <v>243</v>
      </c>
      <c r="C71" s="549"/>
      <c r="D71" s="549"/>
      <c r="E71" s="549"/>
      <c r="F71" s="9"/>
      <c r="G71" s="9"/>
      <c r="H71" s="13"/>
    </row>
    <row r="72" spans="1:9" ht="15.75" x14ac:dyDescent="0.25">
      <c r="A72" s="190" t="s">
        <v>147</v>
      </c>
      <c r="B72" s="14"/>
      <c r="C72" s="9"/>
      <c r="D72" s="9"/>
      <c r="E72" s="9"/>
      <c r="F72" s="9"/>
      <c r="G72" s="9"/>
      <c r="H72" s="13"/>
    </row>
    <row r="73" spans="1:9" ht="15.75" x14ac:dyDescent="0.25">
      <c r="A73" s="14"/>
      <c r="B73" s="39"/>
      <c r="C73" s="9"/>
      <c r="D73" s="9"/>
      <c r="E73" s="9"/>
      <c r="F73" s="9"/>
      <c r="G73" s="9"/>
      <c r="H73" s="13"/>
    </row>
    <row r="74" spans="1:9" ht="15.75" x14ac:dyDescent="0.25">
      <c r="A74" s="12" t="s">
        <v>148</v>
      </c>
      <c r="B74" s="9"/>
      <c r="C74" s="9"/>
      <c r="D74" s="9"/>
      <c r="E74" s="9"/>
      <c r="F74" s="9"/>
      <c r="G74" s="9"/>
      <c r="H74" s="13"/>
    </row>
    <row r="75" spans="1:9" ht="15.75" x14ac:dyDescent="0.25">
      <c r="A75" s="12"/>
      <c r="B75" s="9"/>
      <c r="C75" s="9"/>
      <c r="D75" s="9"/>
      <c r="E75" s="9"/>
      <c r="F75" s="9"/>
      <c r="G75" s="9"/>
      <c r="H75" s="13"/>
    </row>
    <row r="76" spans="1:9" x14ac:dyDescent="0.25">
      <c r="A76" s="288" t="s">
        <v>226</v>
      </c>
      <c r="B76" s="554"/>
      <c r="C76" s="554"/>
      <c r="D76" s="554"/>
      <c r="E76" s="554"/>
      <c r="F76" s="554"/>
      <c r="G76" s="554"/>
      <c r="H76" s="555"/>
      <c r="I76" s="53" t="s">
        <v>73</v>
      </c>
    </row>
    <row r="77" spans="1:9" x14ac:dyDescent="0.25">
      <c r="A77" s="288"/>
      <c r="B77" s="554"/>
      <c r="C77" s="554"/>
      <c r="D77" s="554"/>
      <c r="E77" s="554"/>
      <c r="F77" s="554"/>
      <c r="G77" s="554"/>
      <c r="H77" s="555"/>
    </row>
    <row r="78" spans="1:9" x14ac:dyDescent="0.25">
      <c r="A78" s="288" t="s">
        <v>227</v>
      </c>
      <c r="B78" s="554"/>
      <c r="C78" s="554"/>
      <c r="D78" s="554"/>
      <c r="E78" s="554"/>
      <c r="F78" s="554"/>
      <c r="G78" s="554"/>
      <c r="H78" s="555"/>
      <c r="I78" s="53" t="s">
        <v>74</v>
      </c>
    </row>
    <row r="79" spans="1:9" x14ac:dyDescent="0.25">
      <c r="A79" s="288"/>
      <c r="B79" s="554"/>
      <c r="C79" s="554"/>
      <c r="D79" s="554"/>
      <c r="E79" s="554"/>
      <c r="F79" s="554"/>
      <c r="G79" s="554"/>
      <c r="H79" s="555"/>
    </row>
    <row r="80" spans="1:9" ht="15.75" x14ac:dyDescent="0.25">
      <c r="A80" s="12"/>
      <c r="B80" s="9"/>
      <c r="C80" s="9"/>
      <c r="D80" s="9"/>
      <c r="E80" s="9"/>
      <c r="F80" s="9"/>
      <c r="G80" s="9"/>
      <c r="H80" s="13"/>
    </row>
    <row r="81" spans="1:9" x14ac:dyDescent="0.25">
      <c r="A81" s="289" t="s">
        <v>149</v>
      </c>
      <c r="B81" s="290"/>
      <c r="C81" s="290"/>
      <c r="D81" s="290"/>
      <c r="E81" s="290"/>
      <c r="F81" s="290"/>
      <c r="G81" s="290"/>
      <c r="H81" s="291"/>
      <c r="I81" s="53" t="s">
        <v>75</v>
      </c>
    </row>
    <row r="82" spans="1:9" x14ac:dyDescent="0.25">
      <c r="A82" s="289"/>
      <c r="B82" s="290"/>
      <c r="C82" s="290"/>
      <c r="D82" s="290"/>
      <c r="E82" s="290"/>
      <c r="F82" s="290"/>
      <c r="G82" s="290"/>
      <c r="H82" s="291"/>
    </row>
    <row r="83" spans="1:9" ht="15.75" x14ac:dyDescent="0.25">
      <c r="A83" s="194"/>
      <c r="B83" s="195"/>
      <c r="C83" s="195"/>
      <c r="D83" s="195"/>
      <c r="E83" s="195"/>
      <c r="F83" s="195"/>
      <c r="G83" s="195"/>
      <c r="H83" s="196"/>
    </row>
    <row r="84" spans="1:9" ht="15.75" x14ac:dyDescent="0.25">
      <c r="A84" s="562" t="s">
        <v>228</v>
      </c>
      <c r="B84" s="292" t="s">
        <v>166</v>
      </c>
      <c r="C84" s="292"/>
      <c r="D84" s="292"/>
      <c r="E84" s="195"/>
      <c r="F84" s="195"/>
      <c r="G84" s="195"/>
      <c r="H84" s="196"/>
    </row>
    <row r="85" spans="1:9" ht="15.75" x14ac:dyDescent="0.25">
      <c r="A85" s="12"/>
      <c r="B85" s="293" t="s">
        <v>167</v>
      </c>
      <c r="C85" s="293"/>
      <c r="D85" s="293"/>
      <c r="E85" s="293"/>
      <c r="F85" s="293"/>
      <c r="G85" s="293"/>
      <c r="H85" s="294"/>
    </row>
    <row r="86" spans="1:9" ht="15.75" x14ac:dyDescent="0.25">
      <c r="A86" s="12"/>
      <c r="B86" s="293"/>
      <c r="C86" s="293"/>
      <c r="D86" s="293"/>
      <c r="E86" s="293"/>
      <c r="F86" s="293"/>
      <c r="G86" s="293"/>
      <c r="H86" s="294"/>
    </row>
    <row r="87" spans="1:9" x14ac:dyDescent="0.25">
      <c r="A87" s="295" t="s">
        <v>168</v>
      </c>
      <c r="B87" s="296"/>
      <c r="C87" s="296"/>
      <c r="D87" s="296"/>
      <c r="E87" s="296"/>
      <c r="F87" s="296"/>
      <c r="G87" s="296"/>
      <c r="H87" s="297"/>
    </row>
    <row r="88" spans="1:9" x14ac:dyDescent="0.25">
      <c r="A88" s="187"/>
      <c r="B88" s="184"/>
      <c r="C88" s="184"/>
      <c r="D88" s="184"/>
      <c r="E88" s="184"/>
      <c r="F88" s="184"/>
      <c r="G88" s="184"/>
      <c r="H88" s="185"/>
    </row>
    <row r="89" spans="1:9" ht="15.75" x14ac:dyDescent="0.25">
      <c r="A89" s="40" t="s">
        <v>39</v>
      </c>
      <c r="B89" s="9"/>
      <c r="C89" s="9"/>
      <c r="D89" s="9"/>
      <c r="E89" s="9"/>
      <c r="F89" s="9"/>
      <c r="G89" s="9"/>
      <c r="H89" s="13"/>
    </row>
    <row r="90" spans="1:9" ht="15.75" x14ac:dyDescent="0.25">
      <c r="A90" s="19" t="s">
        <v>9</v>
      </c>
      <c r="B90" s="9"/>
      <c r="C90" s="9"/>
      <c r="D90" s="9"/>
      <c r="E90" s="9"/>
      <c r="F90" s="9"/>
      <c r="G90" s="9"/>
      <c r="H90" s="13"/>
    </row>
    <row r="91" spans="1:9" ht="15.75" x14ac:dyDescent="0.25">
      <c r="A91" s="41" t="s">
        <v>229</v>
      </c>
      <c r="B91" s="9"/>
      <c r="C91" s="9"/>
      <c r="D91" s="9"/>
      <c r="E91" s="9"/>
      <c r="F91" s="9"/>
      <c r="G91" s="9"/>
      <c r="H91" s="13"/>
    </row>
    <row r="92" spans="1:9" ht="15.75" x14ac:dyDescent="0.25">
      <c r="A92" s="12" t="s">
        <v>33</v>
      </c>
      <c r="B92" s="9"/>
      <c r="C92" s="9"/>
      <c r="D92" s="9"/>
      <c r="E92" s="9"/>
      <c r="F92" s="9"/>
      <c r="G92" s="9"/>
      <c r="H92" s="13"/>
    </row>
    <row r="93" spans="1:9" ht="15.75" x14ac:dyDescent="0.25">
      <c r="A93" s="12" t="s">
        <v>24</v>
      </c>
      <c r="B93" s="9"/>
      <c r="C93" s="9"/>
      <c r="D93" s="9"/>
      <c r="E93" s="9"/>
      <c r="F93" s="9"/>
      <c r="G93" s="9"/>
      <c r="H93" s="13"/>
    </row>
    <row r="94" spans="1:9" ht="15.75" x14ac:dyDescent="0.25">
      <c r="A94" s="12"/>
      <c r="B94" s="9"/>
      <c r="C94" s="9"/>
      <c r="D94" s="9"/>
      <c r="E94" s="9"/>
      <c r="F94" s="9"/>
      <c r="G94" s="9"/>
      <c r="H94" s="13"/>
    </row>
    <row r="95" spans="1:9" x14ac:dyDescent="0.25">
      <c r="A95" s="288" t="s">
        <v>230</v>
      </c>
      <c r="B95" s="554"/>
      <c r="C95" s="554"/>
      <c r="D95" s="554"/>
      <c r="E95" s="554"/>
      <c r="F95" s="554"/>
      <c r="G95" s="554"/>
      <c r="H95" s="555"/>
      <c r="I95" s="53" t="s">
        <v>70</v>
      </c>
    </row>
    <row r="96" spans="1:9" x14ac:dyDescent="0.25">
      <c r="A96" s="288"/>
      <c r="B96" s="554"/>
      <c r="C96" s="554"/>
      <c r="D96" s="554"/>
      <c r="E96" s="554"/>
      <c r="F96" s="554"/>
      <c r="G96" s="554"/>
      <c r="H96" s="555"/>
    </row>
    <row r="97" spans="1:9" x14ac:dyDescent="0.25">
      <c r="A97" s="288" t="s">
        <v>231</v>
      </c>
      <c r="B97" s="554"/>
      <c r="C97" s="554"/>
      <c r="D97" s="554"/>
      <c r="E97" s="554"/>
      <c r="F97" s="554"/>
      <c r="G97" s="554"/>
      <c r="H97" s="555"/>
    </row>
    <row r="98" spans="1:9" ht="30" customHeight="1" x14ac:dyDescent="0.25">
      <c r="A98" s="288"/>
      <c r="B98" s="554"/>
      <c r="C98" s="554"/>
      <c r="D98" s="554"/>
      <c r="E98" s="554"/>
      <c r="F98" s="554"/>
      <c r="G98" s="554"/>
      <c r="H98" s="555"/>
    </row>
    <row r="99" spans="1:9" ht="15.75" x14ac:dyDescent="0.25">
      <c r="A99" s="15"/>
      <c r="B99" s="9"/>
      <c r="C99" s="9"/>
      <c r="D99" s="9"/>
      <c r="E99" s="9"/>
      <c r="F99" s="9"/>
      <c r="G99" s="9"/>
      <c r="H99" s="13"/>
    </row>
    <row r="100" spans="1:9" ht="15.75" x14ac:dyDescent="0.25">
      <c r="A100" s="41" t="s">
        <v>232</v>
      </c>
      <c r="B100" s="9"/>
      <c r="C100" s="9"/>
      <c r="D100" s="9"/>
      <c r="E100" s="9"/>
      <c r="F100" s="9"/>
      <c r="G100" s="9"/>
      <c r="H100" s="13"/>
    </row>
    <row r="101" spans="1:9" x14ac:dyDescent="0.25">
      <c r="A101" s="563" t="s">
        <v>233</v>
      </c>
      <c r="B101" s="564"/>
      <c r="C101" s="564"/>
      <c r="D101" s="564"/>
      <c r="E101" s="564"/>
      <c r="F101" s="564"/>
      <c r="G101" s="564"/>
      <c r="H101" s="565"/>
      <c r="I101" s="53" t="s">
        <v>76</v>
      </c>
    </row>
    <row r="102" spans="1:9" x14ac:dyDescent="0.25">
      <c r="A102" s="563"/>
      <c r="B102" s="564"/>
      <c r="C102" s="564"/>
      <c r="D102" s="564"/>
      <c r="E102" s="564"/>
      <c r="F102" s="564"/>
      <c r="G102" s="564"/>
      <c r="H102" s="565"/>
    </row>
    <row r="103" spans="1:9" ht="15.75" x14ac:dyDescent="0.25">
      <c r="A103" s="12"/>
      <c r="B103" s="9"/>
      <c r="C103" s="9"/>
      <c r="D103" s="9"/>
      <c r="E103" s="9"/>
      <c r="F103" s="9"/>
      <c r="G103" s="9"/>
      <c r="H103" s="13"/>
    </row>
    <row r="104" spans="1:9" x14ac:dyDescent="0.25">
      <c r="A104" s="307" t="s">
        <v>169</v>
      </c>
      <c r="B104" s="308"/>
      <c r="C104" s="308"/>
      <c r="D104" s="308"/>
      <c r="E104" s="308"/>
      <c r="F104" s="308"/>
      <c r="G104" s="308"/>
      <c r="H104" s="309"/>
    </row>
    <row r="105" spans="1:9" ht="15" customHeight="1" x14ac:dyDescent="0.3">
      <c r="A105" s="183" t="s">
        <v>170</v>
      </c>
      <c r="B105" s="35"/>
      <c r="C105" s="35"/>
      <c r="D105" s="35"/>
      <c r="E105" s="35"/>
      <c r="F105" s="35"/>
      <c r="G105" s="35"/>
      <c r="H105" s="36"/>
    </row>
    <row r="106" spans="1:9" ht="15" customHeight="1" x14ac:dyDescent="0.25">
      <c r="A106" s="34"/>
      <c r="B106" s="37"/>
      <c r="C106" s="37"/>
      <c r="D106" s="37"/>
      <c r="E106" s="37"/>
      <c r="F106" s="37"/>
      <c r="G106" s="37"/>
      <c r="H106" s="38"/>
    </row>
    <row r="107" spans="1:9" ht="15" customHeight="1" x14ac:dyDescent="0.25">
      <c r="A107" s="28" t="s">
        <v>28</v>
      </c>
      <c r="B107" s="37"/>
      <c r="C107" s="37"/>
      <c r="D107" s="37"/>
      <c r="E107" s="37"/>
      <c r="F107" s="37"/>
      <c r="G107" s="37"/>
      <c r="H107" s="38"/>
    </row>
    <row r="108" spans="1:9" ht="15.75" x14ac:dyDescent="0.25">
      <c r="A108" s="548" t="s">
        <v>234</v>
      </c>
      <c r="B108" s="549" t="s">
        <v>55</v>
      </c>
      <c r="C108" s="549"/>
      <c r="D108" s="549"/>
      <c r="E108" s="549"/>
      <c r="F108" s="9"/>
      <c r="G108" s="9"/>
      <c r="H108" s="13"/>
    </row>
    <row r="109" spans="1:9" ht="15.75" x14ac:dyDescent="0.25">
      <c r="A109" s="14"/>
      <c r="B109" s="9"/>
      <c r="C109" s="9"/>
      <c r="D109" s="9"/>
      <c r="E109" s="9"/>
      <c r="F109" s="9"/>
      <c r="G109" s="9"/>
      <c r="H109" s="13"/>
    </row>
    <row r="110" spans="1:9" x14ac:dyDescent="0.25">
      <c r="A110" s="288" t="s">
        <v>235</v>
      </c>
      <c r="B110" s="554"/>
      <c r="C110" s="554"/>
      <c r="D110" s="554"/>
      <c r="E110" s="554"/>
      <c r="F110" s="554"/>
      <c r="G110" s="554"/>
      <c r="H110" s="555"/>
    </row>
    <row r="111" spans="1:9" x14ac:dyDescent="0.25">
      <c r="A111" s="288"/>
      <c r="B111" s="554"/>
      <c r="C111" s="554"/>
      <c r="D111" s="554"/>
      <c r="E111" s="554"/>
      <c r="F111" s="554"/>
      <c r="G111" s="554"/>
      <c r="H111" s="555"/>
    </row>
    <row r="112" spans="1:9" x14ac:dyDescent="0.25">
      <c r="A112" s="310" t="s">
        <v>236</v>
      </c>
      <c r="B112" s="311"/>
      <c r="C112" s="311"/>
      <c r="D112" s="311"/>
      <c r="E112" s="311"/>
      <c r="F112" s="311"/>
      <c r="G112" s="311"/>
      <c r="H112" s="312"/>
      <c r="I112" s="53" t="s">
        <v>77</v>
      </c>
    </row>
    <row r="113" spans="1:9" x14ac:dyDescent="0.25">
      <c r="A113" s="310"/>
      <c r="B113" s="311"/>
      <c r="C113" s="311"/>
      <c r="D113" s="311"/>
      <c r="E113" s="311"/>
      <c r="F113" s="311"/>
      <c r="G113" s="311"/>
      <c r="H113" s="312"/>
    </row>
    <row r="114" spans="1:9" x14ac:dyDescent="0.25">
      <c r="A114" s="310" t="s">
        <v>171</v>
      </c>
      <c r="B114" s="311"/>
      <c r="C114" s="311"/>
      <c r="D114" s="311"/>
      <c r="E114" s="311"/>
      <c r="F114" s="311"/>
      <c r="G114" s="311"/>
      <c r="H114" s="312"/>
    </row>
    <row r="115" spans="1:9" s="53" customFormat="1" x14ac:dyDescent="0.25">
      <c r="A115" s="310"/>
      <c r="B115" s="311"/>
      <c r="C115" s="311"/>
      <c r="D115" s="311"/>
      <c r="E115" s="311"/>
      <c r="F115" s="311"/>
      <c r="G115" s="311"/>
      <c r="H115" s="312"/>
    </row>
    <row r="116" spans="1:9" s="53" customFormat="1" x14ac:dyDescent="0.25">
      <c r="A116" s="310"/>
      <c r="B116" s="311"/>
      <c r="C116" s="311"/>
      <c r="D116" s="311"/>
      <c r="E116" s="311"/>
      <c r="F116" s="311"/>
      <c r="G116" s="311"/>
      <c r="H116" s="312"/>
    </row>
    <row r="117" spans="1:9" ht="15.75" thickBot="1" x14ac:dyDescent="0.3">
      <c r="A117" s="313"/>
      <c r="B117" s="314"/>
      <c r="C117" s="314"/>
      <c r="D117" s="314"/>
      <c r="E117" s="314"/>
      <c r="F117" s="314"/>
      <c r="G117" s="314"/>
      <c r="H117" s="315"/>
    </row>
    <row r="118" spans="1:9" ht="15.75" x14ac:dyDescent="0.25">
      <c r="A118" s="189"/>
      <c r="B118" s="10"/>
      <c r="C118" s="10"/>
      <c r="D118" s="10"/>
      <c r="E118" s="10"/>
      <c r="F118" s="10"/>
      <c r="G118" s="10"/>
      <c r="H118" s="11"/>
    </row>
    <row r="119" spans="1:9" s="53" customFormat="1" ht="15" customHeight="1" x14ac:dyDescent="0.25">
      <c r="A119" s="15"/>
      <c r="B119" s="9"/>
      <c r="C119" s="9"/>
      <c r="D119" s="9"/>
      <c r="E119" s="9"/>
      <c r="F119" s="9"/>
      <c r="G119" s="9"/>
      <c r="H119" s="13"/>
      <c r="I119"/>
    </row>
    <row r="120" spans="1:9" s="53" customFormat="1" ht="15" customHeight="1" thickBot="1" x14ac:dyDescent="0.3">
      <c r="A120" s="181"/>
      <c r="B120" s="16"/>
      <c r="C120" s="16"/>
      <c r="D120" s="16"/>
      <c r="E120" s="16"/>
      <c r="F120" s="16"/>
      <c r="G120" s="16"/>
      <c r="H120" s="17"/>
      <c r="I120"/>
    </row>
    <row r="121" spans="1:9" s="53" customFormat="1" ht="15" customHeight="1" x14ac:dyDescent="0.25">
      <c r="A121" s="30" t="s">
        <v>29</v>
      </c>
      <c r="B121" s="264"/>
      <c r="C121" s="264"/>
      <c r="D121" s="264"/>
      <c r="E121" s="264"/>
      <c r="F121" s="9"/>
      <c r="G121" s="9"/>
      <c r="H121" s="13"/>
    </row>
    <row r="122" spans="1:9" ht="16.5" thickBot="1" x14ac:dyDescent="0.3">
      <c r="A122" s="548" t="s">
        <v>237</v>
      </c>
      <c r="B122" s="549" t="s">
        <v>187</v>
      </c>
      <c r="C122" s="549"/>
      <c r="D122" s="549"/>
      <c r="E122" s="549"/>
      <c r="F122" s="9"/>
      <c r="G122" s="9"/>
      <c r="H122" s="13"/>
    </row>
    <row r="123" spans="1:9" ht="15.75" x14ac:dyDescent="0.25">
      <c r="A123" s="197"/>
      <c r="B123" s="198" t="s">
        <v>147</v>
      </c>
      <c r="C123" s="10"/>
      <c r="D123" s="10"/>
      <c r="E123" s="10"/>
      <c r="F123" s="10"/>
      <c r="G123" s="10"/>
      <c r="H123" s="11"/>
    </row>
    <row r="124" spans="1:9" ht="15" customHeight="1" x14ac:dyDescent="0.25">
      <c r="A124" s="30" t="s">
        <v>172</v>
      </c>
      <c r="B124" s="9"/>
      <c r="C124" s="9"/>
      <c r="D124" s="9"/>
      <c r="E124" s="9"/>
      <c r="F124" s="9"/>
      <c r="G124" s="9"/>
      <c r="H124" s="13"/>
      <c r="I124" s="219" t="s">
        <v>78</v>
      </c>
    </row>
    <row r="125" spans="1:9" ht="15" customHeight="1" x14ac:dyDescent="0.25">
      <c r="A125" s="30"/>
      <c r="B125" s="9"/>
      <c r="C125" s="9"/>
      <c r="D125" s="9"/>
      <c r="E125" s="9"/>
      <c r="F125" s="9"/>
      <c r="G125" s="9"/>
      <c r="H125" s="13"/>
    </row>
    <row r="126" spans="1:9" s="53" customFormat="1" x14ac:dyDescent="0.25">
      <c r="A126" s="288" t="s">
        <v>238</v>
      </c>
      <c r="B126" s="566"/>
      <c r="C126" s="566"/>
      <c r="D126" s="566"/>
      <c r="E126" s="566"/>
      <c r="F126" s="566"/>
      <c r="G126" s="566"/>
      <c r="H126" s="567"/>
    </row>
    <row r="127" spans="1:9" s="53" customFormat="1" x14ac:dyDescent="0.25">
      <c r="A127" s="568"/>
      <c r="B127" s="566"/>
      <c r="C127" s="566"/>
      <c r="D127" s="566"/>
      <c r="E127" s="566"/>
      <c r="F127" s="566"/>
      <c r="G127" s="566"/>
      <c r="H127" s="567"/>
    </row>
    <row r="128" spans="1:9" s="53" customFormat="1" x14ac:dyDescent="0.25">
      <c r="A128" s="568"/>
      <c r="B128" s="566"/>
      <c r="C128" s="566"/>
      <c r="D128" s="566"/>
      <c r="E128" s="566"/>
      <c r="F128" s="566"/>
      <c r="G128" s="566"/>
      <c r="H128" s="567"/>
    </row>
    <row r="129" spans="1:9" x14ac:dyDescent="0.25">
      <c r="A129" s="568"/>
      <c r="B129" s="566"/>
      <c r="C129" s="566"/>
      <c r="D129" s="566"/>
      <c r="E129" s="566"/>
      <c r="F129" s="566"/>
      <c r="G129" s="566"/>
      <c r="H129" s="567"/>
    </row>
    <row r="130" spans="1:9" ht="15.75" x14ac:dyDescent="0.25">
      <c r="A130" s="191"/>
      <c r="B130" s="192"/>
      <c r="C130" s="192"/>
      <c r="D130" s="192"/>
      <c r="E130" s="192"/>
      <c r="F130" s="192"/>
      <c r="G130" s="192"/>
      <c r="H130" s="193"/>
    </row>
    <row r="131" spans="1:9" ht="15.75" x14ac:dyDescent="0.25">
      <c r="A131" s="182" t="s">
        <v>239</v>
      </c>
      <c r="B131" s="175"/>
      <c r="C131" s="175"/>
      <c r="D131" s="175"/>
      <c r="E131" s="175"/>
      <c r="F131" s="175"/>
      <c r="G131" s="175"/>
      <c r="H131" s="176"/>
    </row>
    <row r="132" spans="1:9" ht="15.75" x14ac:dyDescent="0.25">
      <c r="A132" s="174" t="s">
        <v>34</v>
      </c>
      <c r="B132" s="175"/>
      <c r="C132" s="175"/>
      <c r="D132" s="175"/>
      <c r="E132" s="175"/>
      <c r="F132" s="175"/>
      <c r="G132" s="175"/>
      <c r="H132" s="176"/>
    </row>
    <row r="133" spans="1:9" ht="15.75" x14ac:dyDescent="0.25">
      <c r="A133" s="182" t="s">
        <v>150</v>
      </c>
      <c r="B133" s="175"/>
      <c r="C133" s="175"/>
      <c r="D133" s="175"/>
      <c r="E133" s="175"/>
      <c r="F133" s="175"/>
      <c r="G133" s="175"/>
      <c r="H133" s="176"/>
      <c r="I133" s="53" t="s">
        <v>79</v>
      </c>
    </row>
    <row r="134" spans="1:9" ht="15.75" x14ac:dyDescent="0.25">
      <c r="A134" s="41"/>
      <c r="B134" s="9"/>
      <c r="C134" s="9"/>
      <c r="D134" s="9"/>
      <c r="E134" s="9"/>
      <c r="F134" s="9"/>
      <c r="G134" s="9"/>
      <c r="H134" s="13"/>
    </row>
    <row r="135" spans="1:9" x14ac:dyDescent="0.25">
      <c r="A135" s="285" t="s">
        <v>173</v>
      </c>
      <c r="B135" s="286"/>
      <c r="C135" s="286"/>
      <c r="D135" s="286"/>
      <c r="E135" s="286"/>
      <c r="F135" s="286"/>
      <c r="G135" s="286"/>
      <c r="H135" s="287"/>
    </row>
    <row r="136" spans="1:9" x14ac:dyDescent="0.25">
      <c r="A136" s="285"/>
      <c r="B136" s="286"/>
      <c r="C136" s="286"/>
      <c r="D136" s="286"/>
      <c r="E136" s="286"/>
      <c r="F136" s="286"/>
      <c r="G136" s="286"/>
      <c r="H136" s="287"/>
    </row>
    <row r="137" spans="1:9" ht="15.75" x14ac:dyDescent="0.25">
      <c r="A137" s="12"/>
      <c r="B137" s="9"/>
      <c r="C137" s="9"/>
      <c r="D137" s="9"/>
      <c r="E137" s="9"/>
      <c r="F137" s="9"/>
      <c r="G137" s="9"/>
      <c r="H137" s="13"/>
    </row>
    <row r="138" spans="1:9" ht="15.75" x14ac:dyDescent="0.25">
      <c r="A138" s="174" t="s">
        <v>86</v>
      </c>
      <c r="B138" s="175"/>
      <c r="C138" s="175"/>
      <c r="D138" s="175"/>
      <c r="E138" s="175"/>
      <c r="F138" s="175"/>
      <c r="G138" s="175"/>
      <c r="H138" s="176"/>
    </row>
    <row r="139" spans="1:9" ht="15.75" x14ac:dyDescent="0.25">
      <c r="A139" s="252" t="s">
        <v>174</v>
      </c>
      <c r="B139" s="175"/>
      <c r="C139" s="175"/>
      <c r="D139" s="175"/>
      <c r="E139" s="175"/>
      <c r="F139" s="175"/>
      <c r="G139" s="175"/>
      <c r="H139" s="176"/>
    </row>
    <row r="140" spans="1:9" ht="15.75" x14ac:dyDescent="0.25">
      <c r="A140" s="12"/>
      <c r="B140" s="9"/>
      <c r="C140" s="9"/>
      <c r="D140" s="9"/>
      <c r="E140" s="9"/>
      <c r="F140" s="9"/>
      <c r="G140" s="9"/>
      <c r="H140" s="13"/>
    </row>
    <row r="141" spans="1:9" ht="15.75" x14ac:dyDescent="0.25">
      <c r="A141" s="41" t="s">
        <v>152</v>
      </c>
      <c r="B141" s="9"/>
      <c r="C141" s="9"/>
      <c r="D141" s="9"/>
      <c r="E141" s="9"/>
      <c r="F141" s="9"/>
      <c r="G141" s="9"/>
      <c r="H141" s="13"/>
    </row>
    <row r="142" spans="1:9" ht="15.75" x14ac:dyDescent="0.25">
      <c r="A142" s="44"/>
      <c r="B142" s="43" t="s">
        <v>153</v>
      </c>
      <c r="C142" s="42"/>
      <c r="D142" s="9"/>
      <c r="E142" s="9"/>
      <c r="F142" s="9"/>
      <c r="G142" s="9"/>
      <c r="H142" s="13"/>
    </row>
    <row r="143" spans="1:9" ht="15.75" x14ac:dyDescent="0.25">
      <c r="A143" s="44"/>
      <c r="B143" s="43" t="s">
        <v>154</v>
      </c>
      <c r="C143" s="42"/>
      <c r="D143" s="9"/>
      <c r="E143" s="9"/>
      <c r="F143" s="9"/>
      <c r="G143" s="9"/>
      <c r="H143" s="13"/>
    </row>
    <row r="144" spans="1:9" ht="15.75" x14ac:dyDescent="0.25">
      <c r="A144" s="44"/>
      <c r="B144" s="43" t="s">
        <v>155</v>
      </c>
      <c r="C144" s="42"/>
      <c r="D144" s="9"/>
      <c r="E144" s="9"/>
      <c r="F144" s="9"/>
      <c r="G144" s="9"/>
      <c r="H144" s="13"/>
    </row>
    <row r="145" spans="1:8" x14ac:dyDescent="0.25">
      <c r="A145" s="44"/>
      <c r="B145" s="9"/>
      <c r="C145" s="9"/>
      <c r="D145" s="9"/>
      <c r="E145" s="9"/>
      <c r="F145" s="9"/>
      <c r="G145" s="9"/>
      <c r="H145" s="13"/>
    </row>
    <row r="146" spans="1:8" ht="15.75" x14ac:dyDescent="0.25">
      <c r="A146" s="562" t="s">
        <v>228</v>
      </c>
      <c r="B146" s="292" t="s">
        <v>166</v>
      </c>
      <c r="C146" s="292"/>
      <c r="D146" s="292"/>
      <c r="E146" s="195"/>
      <c r="F146" s="195"/>
      <c r="G146" s="195"/>
      <c r="H146" s="196"/>
    </row>
    <row r="147" spans="1:8" ht="15.75" x14ac:dyDescent="0.25">
      <c r="A147" s="12"/>
      <c r="B147" s="293" t="s">
        <v>167</v>
      </c>
      <c r="C147" s="293"/>
      <c r="D147" s="293"/>
      <c r="E147" s="293"/>
      <c r="F147" s="293"/>
      <c r="G147" s="293"/>
      <c r="H147" s="294"/>
    </row>
    <row r="148" spans="1:8" s="235" customFormat="1" ht="15.75" x14ac:dyDescent="0.25">
      <c r="A148" s="12"/>
      <c r="B148" s="293"/>
      <c r="C148" s="293"/>
      <c r="D148" s="293"/>
      <c r="E148" s="293"/>
      <c r="F148" s="293"/>
      <c r="G148" s="293"/>
      <c r="H148" s="294"/>
    </row>
    <row r="149" spans="1:8" s="226" customFormat="1" x14ac:dyDescent="0.25">
      <c r="A149" s="295" t="s">
        <v>168</v>
      </c>
      <c r="B149" s="296"/>
      <c r="C149" s="296"/>
      <c r="D149" s="296"/>
      <c r="E149" s="296"/>
      <c r="F149" s="296"/>
      <c r="G149" s="296"/>
      <c r="H149" s="297"/>
    </row>
    <row r="150" spans="1:8" s="223" customFormat="1" x14ac:dyDescent="0.25">
      <c r="A150" s="232"/>
      <c r="B150" s="233"/>
      <c r="C150" s="233"/>
      <c r="D150" s="233"/>
      <c r="E150" s="233"/>
      <c r="F150" s="233"/>
      <c r="G150" s="233"/>
      <c r="H150" s="234"/>
    </row>
    <row r="151" spans="1:8" s="223" customFormat="1" ht="18.75" x14ac:dyDescent="0.3">
      <c r="A151" s="183" t="s">
        <v>144</v>
      </c>
      <c r="B151" s="224"/>
      <c r="C151" s="224"/>
      <c r="D151" s="224"/>
      <c r="E151" s="224"/>
      <c r="F151" s="224"/>
      <c r="G151" s="224"/>
      <c r="H151" s="225"/>
    </row>
    <row r="152" spans="1:8" ht="15.75" x14ac:dyDescent="0.25">
      <c r="A152" s="220" t="s">
        <v>65</v>
      </c>
      <c r="B152" s="221"/>
      <c r="C152" s="221"/>
      <c r="D152" s="221"/>
      <c r="E152" s="221"/>
      <c r="F152" s="221"/>
      <c r="G152" s="221"/>
      <c r="H152" s="222"/>
    </row>
    <row r="153" spans="1:8" s="53" customFormat="1" ht="15.75" x14ac:dyDescent="0.25">
      <c r="A153" s="220" t="s">
        <v>66</v>
      </c>
      <c r="B153" s="221"/>
      <c r="C153" s="221"/>
      <c r="D153" s="221"/>
      <c r="E153" s="221"/>
      <c r="F153" s="221"/>
      <c r="G153" s="221"/>
      <c r="H153" s="222"/>
    </row>
    <row r="154" spans="1:8" s="53" customFormat="1" ht="15.75" x14ac:dyDescent="0.25">
      <c r="A154" s="227" t="s">
        <v>28</v>
      </c>
      <c r="B154" s="292"/>
      <c r="C154" s="292"/>
      <c r="D154" s="292"/>
      <c r="E154" s="292"/>
      <c r="F154" s="9"/>
      <c r="G154" s="9"/>
      <c r="H154" s="13"/>
    </row>
    <row r="155" spans="1:8" s="53" customFormat="1" ht="15.75" x14ac:dyDescent="0.25">
      <c r="A155" s="548" t="s">
        <v>212</v>
      </c>
      <c r="B155" s="549" t="s">
        <v>55</v>
      </c>
      <c r="C155" s="549"/>
      <c r="D155" s="549"/>
      <c r="E155" s="549"/>
      <c r="F155" s="9"/>
      <c r="G155" s="9"/>
      <c r="H155" s="13"/>
    </row>
    <row r="156" spans="1:8" s="53" customFormat="1" ht="15.75" x14ac:dyDescent="0.25">
      <c r="A156" s="14"/>
      <c r="B156" s="9"/>
      <c r="C156" s="9"/>
      <c r="D156" s="9"/>
      <c r="E156" s="9"/>
      <c r="F156" s="9"/>
      <c r="G156" s="9"/>
      <c r="H156" s="13"/>
    </row>
    <row r="157" spans="1:8" s="53" customFormat="1" x14ac:dyDescent="0.25">
      <c r="A157" s="288" t="s">
        <v>224</v>
      </c>
      <c r="B157" s="554"/>
      <c r="C157" s="554"/>
      <c r="D157" s="554"/>
      <c r="E157" s="554"/>
      <c r="F157" s="554"/>
      <c r="G157" s="554"/>
      <c r="H157" s="555"/>
    </row>
    <row r="158" spans="1:8" s="53" customFormat="1" ht="15.75" thickBot="1" x14ac:dyDescent="0.3">
      <c r="A158" s="288"/>
      <c r="B158" s="554"/>
      <c r="C158" s="554"/>
      <c r="D158" s="554"/>
      <c r="E158" s="554"/>
      <c r="F158" s="554"/>
      <c r="G158" s="554"/>
      <c r="H158" s="555"/>
    </row>
    <row r="159" spans="1:8" s="53" customFormat="1" x14ac:dyDescent="0.25">
      <c r="A159" s="301" t="s">
        <v>145</v>
      </c>
      <c r="B159" s="302"/>
      <c r="C159" s="302"/>
      <c r="D159" s="302"/>
      <c r="E159" s="302"/>
      <c r="F159" s="302"/>
      <c r="G159" s="302"/>
      <c r="H159" s="303"/>
    </row>
    <row r="160" spans="1:8" s="53" customFormat="1" x14ac:dyDescent="0.25">
      <c r="A160" s="304"/>
      <c r="B160" s="305"/>
      <c r="C160" s="305"/>
      <c r="D160" s="305"/>
      <c r="E160" s="305"/>
      <c r="F160" s="305"/>
      <c r="G160" s="305"/>
      <c r="H160" s="306"/>
    </row>
    <row r="161" spans="1:8" s="53" customFormat="1" ht="15.75" x14ac:dyDescent="0.25">
      <c r="A161" s="228" t="s">
        <v>29</v>
      </c>
      <c r="B161" s="217"/>
      <c r="C161" s="217"/>
      <c r="D161" s="217"/>
      <c r="E161" s="217"/>
      <c r="F161" s="217"/>
      <c r="G161" s="217"/>
      <c r="H161" s="218"/>
    </row>
    <row r="162" spans="1:8" s="53" customFormat="1" ht="15.75" x14ac:dyDescent="0.25">
      <c r="A162" s="548" t="s">
        <v>240</v>
      </c>
      <c r="B162" s="292" t="s">
        <v>146</v>
      </c>
      <c r="C162" s="292"/>
      <c r="D162" s="292"/>
      <c r="E162" s="292"/>
      <c r="F162" s="9"/>
      <c r="G162" s="9"/>
      <c r="H162" s="13"/>
    </row>
    <row r="163" spans="1:8" s="53" customFormat="1" ht="15.75" x14ac:dyDescent="0.25">
      <c r="A163" s="190" t="s">
        <v>147</v>
      </c>
      <c r="B163" s="14"/>
      <c r="C163" s="9"/>
      <c r="D163" s="9"/>
      <c r="E163" s="9"/>
      <c r="F163" s="9"/>
      <c r="G163" s="9"/>
      <c r="H163" s="13"/>
    </row>
    <row r="164" spans="1:8" s="53" customFormat="1" ht="15.75" x14ac:dyDescent="0.25">
      <c r="A164" s="12" t="s">
        <v>148</v>
      </c>
      <c r="B164" s="9"/>
      <c r="C164" s="9"/>
      <c r="D164" s="9"/>
      <c r="E164" s="9"/>
      <c r="F164" s="9"/>
      <c r="G164" s="9"/>
      <c r="H164" s="13"/>
    </row>
    <row r="165" spans="1:8" s="53" customFormat="1" ht="15.75" x14ac:dyDescent="0.25">
      <c r="A165" s="12"/>
      <c r="B165" s="9"/>
      <c r="C165" s="9"/>
      <c r="D165" s="9"/>
      <c r="E165" s="9"/>
      <c r="F165" s="9"/>
      <c r="G165" s="9"/>
      <c r="H165" s="13"/>
    </row>
    <row r="166" spans="1:8" s="53" customFormat="1" x14ac:dyDescent="0.25">
      <c r="A166" s="288" t="s">
        <v>230</v>
      </c>
      <c r="B166" s="554"/>
      <c r="C166" s="554"/>
      <c r="D166" s="554"/>
      <c r="E166" s="554"/>
      <c r="F166" s="554"/>
      <c r="G166" s="554"/>
      <c r="H166" s="555"/>
    </row>
    <row r="167" spans="1:8" s="53" customFormat="1" x14ac:dyDescent="0.25">
      <c r="A167" s="288"/>
      <c r="B167" s="554"/>
      <c r="C167" s="554"/>
      <c r="D167" s="554"/>
      <c r="E167" s="554"/>
      <c r="F167" s="554"/>
      <c r="G167" s="554"/>
      <c r="H167" s="555"/>
    </row>
    <row r="168" spans="1:8" s="53" customFormat="1" x14ac:dyDescent="0.25">
      <c r="A168" s="288" t="s">
        <v>227</v>
      </c>
      <c r="B168" s="554"/>
      <c r="C168" s="554"/>
      <c r="D168" s="554"/>
      <c r="E168" s="554"/>
      <c r="F168" s="554"/>
      <c r="G168" s="554"/>
      <c r="H168" s="555"/>
    </row>
    <row r="169" spans="1:8" s="53" customFormat="1" x14ac:dyDescent="0.25">
      <c r="A169" s="288"/>
      <c r="B169" s="554"/>
      <c r="C169" s="554"/>
      <c r="D169" s="554"/>
      <c r="E169" s="554"/>
      <c r="F169" s="554"/>
      <c r="G169" s="554"/>
      <c r="H169" s="555"/>
    </row>
    <row r="170" spans="1:8" s="53" customFormat="1" ht="15.75" x14ac:dyDescent="0.25">
      <c r="A170" s="12"/>
      <c r="B170" s="9"/>
      <c r="C170" s="9"/>
      <c r="D170" s="9"/>
      <c r="E170" s="9"/>
      <c r="F170" s="9"/>
      <c r="G170" s="9"/>
      <c r="H170" s="13"/>
    </row>
    <row r="171" spans="1:8" s="53" customFormat="1" x14ac:dyDescent="0.25">
      <c r="A171" s="289" t="s">
        <v>149</v>
      </c>
      <c r="B171" s="290"/>
      <c r="C171" s="290"/>
      <c r="D171" s="290"/>
      <c r="E171" s="290"/>
      <c r="F171" s="290"/>
      <c r="G171" s="290"/>
      <c r="H171" s="291"/>
    </row>
    <row r="172" spans="1:8" s="53" customFormat="1" ht="15" customHeight="1" thickBot="1" x14ac:dyDescent="0.3">
      <c r="A172" s="289"/>
      <c r="B172" s="290"/>
      <c r="C172" s="290"/>
      <c r="D172" s="290"/>
      <c r="E172" s="290"/>
      <c r="F172" s="290"/>
      <c r="G172" s="290"/>
      <c r="H172" s="291"/>
    </row>
    <row r="173" spans="1:8" s="53" customFormat="1" ht="15" customHeight="1" x14ac:dyDescent="0.25">
      <c r="A173" s="189"/>
      <c r="B173" s="10"/>
      <c r="C173" s="10"/>
      <c r="D173" s="10"/>
      <c r="E173" s="10"/>
      <c r="F173" s="10"/>
      <c r="G173" s="10"/>
      <c r="H173" s="11"/>
    </row>
    <row r="174" spans="1:8" ht="15.75" x14ac:dyDescent="0.25">
      <c r="A174" s="15"/>
      <c r="B174" s="9"/>
      <c r="C174" s="9"/>
      <c r="D174" s="9"/>
      <c r="E174" s="9"/>
      <c r="F174" s="9"/>
      <c r="G174" s="9"/>
      <c r="H174" s="13"/>
    </row>
    <row r="175" spans="1:8" s="231" customFormat="1" ht="30.75" customHeight="1" thickBot="1" x14ac:dyDescent="0.3">
      <c r="A175" s="181"/>
      <c r="B175" s="16"/>
      <c r="C175" s="16"/>
      <c r="D175" s="16"/>
      <c r="E175" s="16"/>
      <c r="F175" s="16"/>
      <c r="G175" s="16"/>
      <c r="H175" s="17"/>
    </row>
    <row r="176" spans="1:8" s="236" customFormat="1" ht="15.75" x14ac:dyDescent="0.25">
      <c r="A176" s="28" t="s">
        <v>67</v>
      </c>
      <c r="B176" s="9"/>
      <c r="C176" s="9"/>
      <c r="D176" s="9"/>
      <c r="E176" s="9"/>
      <c r="F176" s="9"/>
      <c r="G176" s="9"/>
      <c r="H176" s="13"/>
    </row>
    <row r="177" spans="1:16384" s="138" customFormat="1" ht="15.75" x14ac:dyDescent="0.25">
      <c r="A177" s="298" t="s">
        <v>241</v>
      </c>
      <c r="B177" s="299"/>
      <c r="C177" s="299"/>
      <c r="D177" s="299"/>
      <c r="E177" s="299"/>
      <c r="F177" s="299"/>
      <c r="G177" s="299"/>
      <c r="H177" s="300"/>
    </row>
    <row r="178" spans="1:16384" s="138" customFormat="1" ht="15.75" x14ac:dyDescent="0.25">
      <c r="A178" s="41"/>
      <c r="B178" s="229"/>
      <c r="C178" s="229"/>
      <c r="D178" s="229"/>
      <c r="E178" s="229"/>
      <c r="F178" s="229"/>
      <c r="G178" s="229"/>
      <c r="H178" s="230"/>
    </row>
    <row r="179" spans="1:16384" s="138" customFormat="1" ht="15.75" x14ac:dyDescent="0.25">
      <c r="A179" s="28" t="s">
        <v>68</v>
      </c>
      <c r="B179" s="229"/>
      <c r="C179" s="229"/>
      <c r="D179" s="229"/>
      <c r="E179" s="229"/>
      <c r="F179" s="229"/>
      <c r="G179" s="229"/>
      <c r="H179" s="230"/>
    </row>
    <row r="180" spans="1:16384" s="53" customFormat="1" ht="15.75" x14ac:dyDescent="0.25">
      <c r="A180" s="41" t="s">
        <v>69</v>
      </c>
      <c r="B180" s="229"/>
      <c r="C180" s="229"/>
      <c r="D180" s="229"/>
      <c r="E180" s="229"/>
      <c r="F180" s="229"/>
      <c r="G180" s="229"/>
      <c r="H180" s="230"/>
    </row>
    <row r="181" spans="1:16384" s="53" customFormat="1" ht="15.75" x14ac:dyDescent="0.25">
      <c r="A181" s="28"/>
      <c r="B181" s="229"/>
      <c r="C181" s="229"/>
      <c r="D181" s="229"/>
      <c r="E181" s="229"/>
      <c r="F181" s="229"/>
      <c r="G181" s="229"/>
      <c r="H181" s="230"/>
    </row>
    <row r="182" spans="1:16384" s="53" customFormat="1" ht="15.75" x14ac:dyDescent="0.25">
      <c r="A182" s="182" t="s">
        <v>242</v>
      </c>
      <c r="B182" s="175"/>
      <c r="C182" s="175"/>
      <c r="D182" s="175"/>
      <c r="E182" s="175"/>
      <c r="F182" s="175"/>
      <c r="G182" s="175"/>
      <c r="H182" s="176"/>
    </row>
    <row r="183" spans="1:16384" s="53" customFormat="1" ht="15.75" x14ac:dyDescent="0.25">
      <c r="A183" s="174" t="s">
        <v>34</v>
      </c>
      <c r="B183" s="175"/>
      <c r="C183" s="175"/>
      <c r="D183" s="175"/>
      <c r="E183" s="175"/>
      <c r="F183" s="175"/>
      <c r="G183" s="175"/>
      <c r="H183" s="176"/>
    </row>
    <row r="184" spans="1:16384" s="53" customFormat="1" ht="15.75" x14ac:dyDescent="0.25">
      <c r="A184" s="182" t="s">
        <v>150</v>
      </c>
      <c r="B184" s="175"/>
      <c r="C184" s="175"/>
      <c r="D184" s="175"/>
      <c r="E184" s="175"/>
      <c r="F184" s="175"/>
      <c r="G184" s="175"/>
      <c r="H184" s="176"/>
    </row>
    <row r="185" spans="1:16384" s="235" customFormat="1" ht="15.75" x14ac:dyDescent="0.25">
      <c r="A185" s="174" t="s">
        <v>83</v>
      </c>
      <c r="B185" s="175"/>
      <c r="C185" s="175"/>
      <c r="D185" s="175"/>
      <c r="E185" s="175"/>
      <c r="F185" s="175"/>
      <c r="G185" s="175"/>
      <c r="H185" s="176"/>
    </row>
    <row r="186" spans="1:16384" s="53" customFormat="1" ht="15.75" x14ac:dyDescent="0.25">
      <c r="A186" s="174" t="s">
        <v>151</v>
      </c>
      <c r="B186" s="175"/>
      <c r="C186" s="175"/>
      <c r="D186" s="175"/>
      <c r="E186" s="175"/>
      <c r="F186" s="175"/>
      <c r="G186" s="175"/>
      <c r="H186" s="176"/>
    </row>
    <row r="187" spans="1:16384" s="53" customFormat="1" ht="15.75" x14ac:dyDescent="0.25">
      <c r="A187" s="12"/>
      <c r="B187" s="9"/>
      <c r="C187" s="9"/>
      <c r="D187" s="9"/>
      <c r="E187" s="9"/>
      <c r="F187" s="9"/>
      <c r="G187" s="9"/>
      <c r="H187" s="13"/>
    </row>
    <row r="188" spans="1:16384" s="53" customFormat="1" ht="15.75" x14ac:dyDescent="0.25">
      <c r="A188" s="41" t="s">
        <v>152</v>
      </c>
      <c r="B188" s="9"/>
      <c r="C188" s="9"/>
      <c r="D188" s="9"/>
      <c r="E188" s="9"/>
      <c r="F188" s="9"/>
      <c r="G188" s="9"/>
      <c r="H188" s="13"/>
    </row>
    <row r="189" spans="1:16384" s="53" customFormat="1" ht="15.75" x14ac:dyDescent="0.25">
      <c r="A189" s="44"/>
      <c r="B189" s="43" t="s">
        <v>153</v>
      </c>
      <c r="C189" s="42"/>
      <c r="D189" s="9"/>
      <c r="E189" s="9"/>
      <c r="F189" s="9"/>
      <c r="G189" s="9"/>
      <c r="H189" s="13"/>
    </row>
    <row r="190" spans="1:16384" ht="15" customHeight="1" x14ac:dyDescent="0.25">
      <c r="A190" s="44"/>
      <c r="B190" s="43" t="s">
        <v>154</v>
      </c>
      <c r="C190" s="42"/>
      <c r="D190" s="9"/>
      <c r="E190" s="9"/>
      <c r="F190" s="9"/>
      <c r="G190" s="9"/>
      <c r="H190" s="13"/>
    </row>
    <row r="191" spans="1:16384" s="53" customFormat="1" ht="15" customHeight="1" x14ac:dyDescent="0.25">
      <c r="A191" s="44"/>
      <c r="B191" s="43" t="s">
        <v>155</v>
      </c>
      <c r="C191" s="42"/>
      <c r="D191" s="9"/>
      <c r="E191" s="9"/>
      <c r="F191" s="9"/>
      <c r="G191" s="9"/>
      <c r="H191" s="13"/>
      <c r="I191" s="177" t="s">
        <v>185</v>
      </c>
      <c r="J191" s="292" t="s">
        <v>166</v>
      </c>
      <c r="K191" s="292"/>
      <c r="L191" s="292"/>
      <c r="M191" s="258"/>
      <c r="N191" s="258"/>
      <c r="O191" s="258"/>
      <c r="P191" s="259"/>
      <c r="Q191" s="177" t="s">
        <v>185</v>
      </c>
      <c r="R191" s="292" t="s">
        <v>166</v>
      </c>
      <c r="S191" s="292"/>
      <c r="T191" s="292"/>
      <c r="U191" s="258"/>
      <c r="V191" s="258"/>
      <c r="W191" s="258"/>
      <c r="X191" s="259"/>
      <c r="Y191" s="177" t="s">
        <v>185</v>
      </c>
      <c r="Z191" s="292" t="s">
        <v>166</v>
      </c>
      <c r="AA191" s="292"/>
      <c r="AB191" s="292"/>
      <c r="AC191" s="258"/>
      <c r="AD191" s="258"/>
      <c r="AE191" s="258"/>
      <c r="AF191" s="259"/>
      <c r="AG191" s="177" t="s">
        <v>185</v>
      </c>
      <c r="AH191" s="292" t="s">
        <v>166</v>
      </c>
      <c r="AI191" s="292"/>
      <c r="AJ191" s="292"/>
      <c r="AK191" s="258"/>
      <c r="AL191" s="258"/>
      <c r="AM191" s="258"/>
      <c r="AN191" s="259"/>
      <c r="AO191" s="177" t="s">
        <v>185</v>
      </c>
      <c r="AP191" s="292" t="s">
        <v>166</v>
      </c>
      <c r="AQ191" s="292"/>
      <c r="AR191" s="292"/>
      <c r="AS191" s="258"/>
      <c r="AT191" s="258"/>
      <c r="AU191" s="258"/>
      <c r="AV191" s="259"/>
      <c r="AW191" s="177" t="s">
        <v>185</v>
      </c>
      <c r="AX191" s="292" t="s">
        <v>166</v>
      </c>
      <c r="AY191" s="292"/>
      <c r="AZ191" s="292"/>
      <c r="BA191" s="258"/>
      <c r="BB191" s="258"/>
      <c r="BC191" s="258"/>
      <c r="BD191" s="259"/>
      <c r="BE191" s="177" t="s">
        <v>185</v>
      </c>
      <c r="BF191" s="292" t="s">
        <v>166</v>
      </c>
      <c r="BG191" s="292"/>
      <c r="BH191" s="292"/>
      <c r="BI191" s="258"/>
      <c r="BJ191" s="258"/>
      <c r="BK191" s="258"/>
      <c r="BL191" s="259"/>
      <c r="BM191" s="177" t="s">
        <v>185</v>
      </c>
      <c r="BN191" s="292" t="s">
        <v>166</v>
      </c>
      <c r="BO191" s="292"/>
      <c r="BP191" s="292"/>
      <c r="BQ191" s="258"/>
      <c r="BR191" s="258"/>
      <c r="BS191" s="258"/>
      <c r="BT191" s="259"/>
      <c r="BU191" s="177" t="s">
        <v>185</v>
      </c>
      <c r="BV191" s="292" t="s">
        <v>166</v>
      </c>
      <c r="BW191" s="292"/>
      <c r="BX191" s="292"/>
      <c r="BY191" s="258"/>
      <c r="BZ191" s="258"/>
      <c r="CA191" s="258"/>
      <c r="CB191" s="259"/>
      <c r="CC191" s="177" t="s">
        <v>185</v>
      </c>
      <c r="CD191" s="292" t="s">
        <v>166</v>
      </c>
      <c r="CE191" s="292"/>
      <c r="CF191" s="292"/>
      <c r="CG191" s="258"/>
      <c r="CH191" s="258"/>
      <c r="CI191" s="258"/>
      <c r="CJ191" s="259"/>
      <c r="CK191" s="177" t="s">
        <v>185</v>
      </c>
      <c r="CL191" s="292" t="s">
        <v>166</v>
      </c>
      <c r="CM191" s="292"/>
      <c r="CN191" s="292"/>
      <c r="CO191" s="258"/>
      <c r="CP191" s="258"/>
      <c r="CQ191" s="258"/>
      <c r="CR191" s="259"/>
      <c r="CS191" s="177" t="s">
        <v>185</v>
      </c>
      <c r="CT191" s="292" t="s">
        <v>166</v>
      </c>
      <c r="CU191" s="292"/>
      <c r="CV191" s="292"/>
      <c r="CW191" s="258"/>
      <c r="CX191" s="258"/>
      <c r="CY191" s="258"/>
      <c r="CZ191" s="259"/>
      <c r="DA191" s="177" t="s">
        <v>185</v>
      </c>
      <c r="DB191" s="292" t="s">
        <v>166</v>
      </c>
      <c r="DC191" s="292"/>
      <c r="DD191" s="292"/>
      <c r="DE191" s="258"/>
      <c r="DF191" s="258"/>
      <c r="DG191" s="258"/>
      <c r="DH191" s="259"/>
      <c r="DI191" s="177" t="s">
        <v>185</v>
      </c>
      <c r="DJ191" s="292" t="s">
        <v>166</v>
      </c>
      <c r="DK191" s="292"/>
      <c r="DL191" s="292"/>
      <c r="DM191" s="258"/>
      <c r="DN191" s="258"/>
      <c r="DO191" s="258"/>
      <c r="DP191" s="259"/>
      <c r="DQ191" s="177" t="s">
        <v>185</v>
      </c>
      <c r="DR191" s="292" t="s">
        <v>166</v>
      </c>
      <c r="DS191" s="292"/>
      <c r="DT191" s="292"/>
      <c r="DU191" s="258"/>
      <c r="DV191" s="258"/>
      <c r="DW191" s="258"/>
      <c r="DX191" s="259"/>
      <c r="DY191" s="177" t="s">
        <v>185</v>
      </c>
      <c r="DZ191" s="292" t="s">
        <v>166</v>
      </c>
      <c r="EA191" s="292"/>
      <c r="EB191" s="292"/>
      <c r="EC191" s="258"/>
      <c r="ED191" s="258"/>
      <c r="EE191" s="258"/>
      <c r="EF191" s="259"/>
      <c r="EG191" s="177" t="s">
        <v>185</v>
      </c>
      <c r="EH191" s="292" t="s">
        <v>166</v>
      </c>
      <c r="EI191" s="292"/>
      <c r="EJ191" s="292"/>
      <c r="EK191" s="258"/>
      <c r="EL191" s="258"/>
      <c r="EM191" s="258"/>
      <c r="EN191" s="259"/>
      <c r="EO191" s="177" t="s">
        <v>185</v>
      </c>
      <c r="EP191" s="292" t="s">
        <v>166</v>
      </c>
      <c r="EQ191" s="292"/>
      <c r="ER191" s="292"/>
      <c r="ES191" s="258"/>
      <c r="ET191" s="258"/>
      <c r="EU191" s="258"/>
      <c r="EV191" s="259"/>
      <c r="EW191" s="177" t="s">
        <v>185</v>
      </c>
      <c r="EX191" s="292" t="s">
        <v>166</v>
      </c>
      <c r="EY191" s="292"/>
      <c r="EZ191" s="292"/>
      <c r="FA191" s="258"/>
      <c r="FB191" s="258"/>
      <c r="FC191" s="258"/>
      <c r="FD191" s="259"/>
      <c r="FE191" s="177" t="s">
        <v>185</v>
      </c>
      <c r="FF191" s="292" t="s">
        <v>166</v>
      </c>
      <c r="FG191" s="292"/>
      <c r="FH191" s="292"/>
      <c r="FI191" s="258"/>
      <c r="FJ191" s="258"/>
      <c r="FK191" s="258"/>
      <c r="FL191" s="259"/>
      <c r="FM191" s="177" t="s">
        <v>185</v>
      </c>
      <c r="FN191" s="292" t="s">
        <v>166</v>
      </c>
      <c r="FO191" s="292"/>
      <c r="FP191" s="292"/>
      <c r="FQ191" s="258"/>
      <c r="FR191" s="258"/>
      <c r="FS191" s="258"/>
      <c r="FT191" s="259"/>
      <c r="FU191" s="177" t="s">
        <v>185</v>
      </c>
      <c r="FV191" s="292" t="s">
        <v>166</v>
      </c>
      <c r="FW191" s="292"/>
      <c r="FX191" s="292"/>
      <c r="FY191" s="258"/>
      <c r="FZ191" s="258"/>
      <c r="GA191" s="258"/>
      <c r="GB191" s="259"/>
      <c r="GC191" s="177" t="s">
        <v>185</v>
      </c>
      <c r="GD191" s="292" t="s">
        <v>166</v>
      </c>
      <c r="GE191" s="292"/>
      <c r="GF191" s="292"/>
      <c r="GG191" s="258"/>
      <c r="GH191" s="258"/>
      <c r="GI191" s="258"/>
      <c r="GJ191" s="259"/>
      <c r="GK191" s="177" t="s">
        <v>185</v>
      </c>
      <c r="GL191" s="292" t="s">
        <v>166</v>
      </c>
      <c r="GM191" s="292"/>
      <c r="GN191" s="292"/>
      <c r="GO191" s="258"/>
      <c r="GP191" s="258"/>
      <c r="GQ191" s="258"/>
      <c r="GR191" s="259"/>
      <c r="GS191" s="177" t="s">
        <v>185</v>
      </c>
      <c r="GT191" s="292" t="s">
        <v>166</v>
      </c>
      <c r="GU191" s="292"/>
      <c r="GV191" s="292"/>
      <c r="GW191" s="258"/>
      <c r="GX191" s="258"/>
      <c r="GY191" s="258"/>
      <c r="GZ191" s="259"/>
      <c r="HA191" s="177" t="s">
        <v>185</v>
      </c>
      <c r="HB191" s="292" t="s">
        <v>166</v>
      </c>
      <c r="HC191" s="292"/>
      <c r="HD191" s="292"/>
      <c r="HE191" s="258"/>
      <c r="HF191" s="258"/>
      <c r="HG191" s="258"/>
      <c r="HH191" s="259"/>
      <c r="HI191" s="177" t="s">
        <v>185</v>
      </c>
      <c r="HJ191" s="292" t="s">
        <v>166</v>
      </c>
      <c r="HK191" s="292"/>
      <c r="HL191" s="292"/>
      <c r="HM191" s="258"/>
      <c r="HN191" s="258"/>
      <c r="HO191" s="258"/>
      <c r="HP191" s="259"/>
      <c r="HQ191" s="177" t="s">
        <v>185</v>
      </c>
      <c r="HR191" s="292" t="s">
        <v>166</v>
      </c>
      <c r="HS191" s="292"/>
      <c r="HT191" s="292"/>
      <c r="HU191" s="258"/>
      <c r="HV191" s="258"/>
      <c r="HW191" s="258"/>
      <c r="HX191" s="259"/>
      <c r="HY191" s="177" t="s">
        <v>185</v>
      </c>
      <c r="HZ191" s="292" t="s">
        <v>166</v>
      </c>
      <c r="IA191" s="292"/>
      <c r="IB191" s="292"/>
      <c r="IC191" s="258"/>
      <c r="ID191" s="258"/>
      <c r="IE191" s="258"/>
      <c r="IF191" s="259"/>
      <c r="IG191" s="177" t="s">
        <v>185</v>
      </c>
      <c r="IH191" s="292" t="s">
        <v>166</v>
      </c>
      <c r="II191" s="292"/>
      <c r="IJ191" s="292"/>
      <c r="IK191" s="258"/>
      <c r="IL191" s="258"/>
      <c r="IM191" s="258"/>
      <c r="IN191" s="259"/>
      <c r="IO191" s="177" t="s">
        <v>185</v>
      </c>
      <c r="IP191" s="292" t="s">
        <v>166</v>
      </c>
      <c r="IQ191" s="292"/>
      <c r="IR191" s="292"/>
      <c r="IS191" s="258"/>
      <c r="IT191" s="258"/>
      <c r="IU191" s="258"/>
      <c r="IV191" s="259"/>
      <c r="IW191" s="177" t="s">
        <v>185</v>
      </c>
      <c r="IX191" s="292" t="s">
        <v>166</v>
      </c>
      <c r="IY191" s="292"/>
      <c r="IZ191" s="292"/>
      <c r="JA191" s="258"/>
      <c r="JB191" s="258"/>
      <c r="JC191" s="258"/>
      <c r="JD191" s="259"/>
      <c r="JE191" s="177" t="s">
        <v>185</v>
      </c>
      <c r="JF191" s="292" t="s">
        <v>166</v>
      </c>
      <c r="JG191" s="292"/>
      <c r="JH191" s="292"/>
      <c r="JI191" s="258"/>
      <c r="JJ191" s="258"/>
      <c r="JK191" s="258"/>
      <c r="JL191" s="259"/>
      <c r="JM191" s="177" t="s">
        <v>185</v>
      </c>
      <c r="JN191" s="292" t="s">
        <v>166</v>
      </c>
      <c r="JO191" s="292"/>
      <c r="JP191" s="292"/>
      <c r="JQ191" s="258"/>
      <c r="JR191" s="258"/>
      <c r="JS191" s="258"/>
      <c r="JT191" s="259"/>
      <c r="JU191" s="177" t="s">
        <v>185</v>
      </c>
      <c r="JV191" s="292" t="s">
        <v>166</v>
      </c>
      <c r="JW191" s="292"/>
      <c r="JX191" s="292"/>
      <c r="JY191" s="258"/>
      <c r="JZ191" s="258"/>
      <c r="KA191" s="258"/>
      <c r="KB191" s="259"/>
      <c r="KC191" s="177" t="s">
        <v>185</v>
      </c>
      <c r="KD191" s="292" t="s">
        <v>166</v>
      </c>
      <c r="KE191" s="292"/>
      <c r="KF191" s="292"/>
      <c r="KG191" s="258"/>
      <c r="KH191" s="258"/>
      <c r="KI191" s="258"/>
      <c r="KJ191" s="259"/>
      <c r="KK191" s="177" t="s">
        <v>185</v>
      </c>
      <c r="KL191" s="292" t="s">
        <v>166</v>
      </c>
      <c r="KM191" s="292"/>
      <c r="KN191" s="292"/>
      <c r="KO191" s="258"/>
      <c r="KP191" s="258"/>
      <c r="KQ191" s="258"/>
      <c r="KR191" s="259"/>
      <c r="KS191" s="177" t="s">
        <v>185</v>
      </c>
      <c r="KT191" s="292" t="s">
        <v>166</v>
      </c>
      <c r="KU191" s="292"/>
      <c r="KV191" s="292"/>
      <c r="KW191" s="258"/>
      <c r="KX191" s="258"/>
      <c r="KY191" s="258"/>
      <c r="KZ191" s="259"/>
      <c r="LA191" s="177" t="s">
        <v>185</v>
      </c>
      <c r="LB191" s="292" t="s">
        <v>166</v>
      </c>
      <c r="LC191" s="292"/>
      <c r="LD191" s="292"/>
      <c r="LE191" s="258"/>
      <c r="LF191" s="258"/>
      <c r="LG191" s="258"/>
      <c r="LH191" s="259"/>
      <c r="LI191" s="177" t="s">
        <v>185</v>
      </c>
      <c r="LJ191" s="292" t="s">
        <v>166</v>
      </c>
      <c r="LK191" s="292"/>
      <c r="LL191" s="292"/>
      <c r="LM191" s="258"/>
      <c r="LN191" s="258"/>
      <c r="LO191" s="258"/>
      <c r="LP191" s="259"/>
      <c r="LQ191" s="177" t="s">
        <v>185</v>
      </c>
      <c r="LR191" s="292" t="s">
        <v>166</v>
      </c>
      <c r="LS191" s="292"/>
      <c r="LT191" s="292"/>
      <c r="LU191" s="258"/>
      <c r="LV191" s="258"/>
      <c r="LW191" s="258"/>
      <c r="LX191" s="259"/>
      <c r="LY191" s="177" t="s">
        <v>185</v>
      </c>
      <c r="LZ191" s="292" t="s">
        <v>166</v>
      </c>
      <c r="MA191" s="292"/>
      <c r="MB191" s="292"/>
      <c r="MC191" s="258"/>
      <c r="MD191" s="258"/>
      <c r="ME191" s="258"/>
      <c r="MF191" s="259"/>
      <c r="MG191" s="177" t="s">
        <v>185</v>
      </c>
      <c r="MH191" s="292" t="s">
        <v>166</v>
      </c>
      <c r="MI191" s="292"/>
      <c r="MJ191" s="292"/>
      <c r="MK191" s="258"/>
      <c r="ML191" s="258"/>
      <c r="MM191" s="258"/>
      <c r="MN191" s="259"/>
      <c r="MO191" s="177" t="s">
        <v>185</v>
      </c>
      <c r="MP191" s="292" t="s">
        <v>166</v>
      </c>
      <c r="MQ191" s="292"/>
      <c r="MR191" s="292"/>
      <c r="MS191" s="258"/>
      <c r="MT191" s="258"/>
      <c r="MU191" s="258"/>
      <c r="MV191" s="259"/>
      <c r="MW191" s="177" t="s">
        <v>185</v>
      </c>
      <c r="MX191" s="292" t="s">
        <v>166</v>
      </c>
      <c r="MY191" s="292"/>
      <c r="MZ191" s="292"/>
      <c r="NA191" s="258"/>
      <c r="NB191" s="258"/>
      <c r="NC191" s="258"/>
      <c r="ND191" s="259"/>
      <c r="NE191" s="177" t="s">
        <v>185</v>
      </c>
      <c r="NF191" s="292" t="s">
        <v>166</v>
      </c>
      <c r="NG191" s="292"/>
      <c r="NH191" s="292"/>
      <c r="NI191" s="258"/>
      <c r="NJ191" s="258"/>
      <c r="NK191" s="258"/>
      <c r="NL191" s="259"/>
      <c r="NM191" s="177" t="s">
        <v>185</v>
      </c>
      <c r="NN191" s="292" t="s">
        <v>166</v>
      </c>
      <c r="NO191" s="292"/>
      <c r="NP191" s="292"/>
      <c r="NQ191" s="258"/>
      <c r="NR191" s="258"/>
      <c r="NS191" s="258"/>
      <c r="NT191" s="259"/>
      <c r="NU191" s="177" t="s">
        <v>185</v>
      </c>
      <c r="NV191" s="292" t="s">
        <v>166</v>
      </c>
      <c r="NW191" s="292"/>
      <c r="NX191" s="292"/>
      <c r="NY191" s="258"/>
      <c r="NZ191" s="258"/>
      <c r="OA191" s="258"/>
      <c r="OB191" s="259"/>
      <c r="OC191" s="177" t="s">
        <v>185</v>
      </c>
      <c r="OD191" s="292" t="s">
        <v>166</v>
      </c>
      <c r="OE191" s="292"/>
      <c r="OF191" s="292"/>
      <c r="OG191" s="258"/>
      <c r="OH191" s="258"/>
      <c r="OI191" s="258"/>
      <c r="OJ191" s="259"/>
      <c r="OK191" s="177" t="s">
        <v>185</v>
      </c>
      <c r="OL191" s="292" t="s">
        <v>166</v>
      </c>
      <c r="OM191" s="292"/>
      <c r="ON191" s="292"/>
      <c r="OO191" s="258"/>
      <c r="OP191" s="258"/>
      <c r="OQ191" s="258"/>
      <c r="OR191" s="259"/>
      <c r="OS191" s="177" t="s">
        <v>185</v>
      </c>
      <c r="OT191" s="292" t="s">
        <v>166</v>
      </c>
      <c r="OU191" s="292"/>
      <c r="OV191" s="292"/>
      <c r="OW191" s="258"/>
      <c r="OX191" s="258"/>
      <c r="OY191" s="258"/>
      <c r="OZ191" s="259"/>
      <c r="PA191" s="177" t="s">
        <v>185</v>
      </c>
      <c r="PB191" s="292" t="s">
        <v>166</v>
      </c>
      <c r="PC191" s="292"/>
      <c r="PD191" s="292"/>
      <c r="PE191" s="258"/>
      <c r="PF191" s="258"/>
      <c r="PG191" s="258"/>
      <c r="PH191" s="259"/>
      <c r="PI191" s="177" t="s">
        <v>185</v>
      </c>
      <c r="PJ191" s="292" t="s">
        <v>166</v>
      </c>
      <c r="PK191" s="292"/>
      <c r="PL191" s="292"/>
      <c r="PM191" s="258"/>
      <c r="PN191" s="258"/>
      <c r="PO191" s="258"/>
      <c r="PP191" s="259"/>
      <c r="PQ191" s="177" t="s">
        <v>185</v>
      </c>
      <c r="PR191" s="292" t="s">
        <v>166</v>
      </c>
      <c r="PS191" s="292"/>
      <c r="PT191" s="292"/>
      <c r="PU191" s="258"/>
      <c r="PV191" s="258"/>
      <c r="PW191" s="258"/>
      <c r="PX191" s="259"/>
      <c r="PY191" s="177" t="s">
        <v>185</v>
      </c>
      <c r="PZ191" s="292" t="s">
        <v>166</v>
      </c>
      <c r="QA191" s="292"/>
      <c r="QB191" s="292"/>
      <c r="QC191" s="258"/>
      <c r="QD191" s="258"/>
      <c r="QE191" s="258"/>
      <c r="QF191" s="259"/>
      <c r="QG191" s="177" t="s">
        <v>185</v>
      </c>
      <c r="QH191" s="292" t="s">
        <v>166</v>
      </c>
      <c r="QI191" s="292"/>
      <c r="QJ191" s="292"/>
      <c r="QK191" s="258"/>
      <c r="QL191" s="258"/>
      <c r="QM191" s="258"/>
      <c r="QN191" s="259"/>
      <c r="QO191" s="177" t="s">
        <v>185</v>
      </c>
      <c r="QP191" s="292" t="s">
        <v>166</v>
      </c>
      <c r="QQ191" s="292"/>
      <c r="QR191" s="292"/>
      <c r="QS191" s="258"/>
      <c r="QT191" s="258"/>
      <c r="QU191" s="258"/>
      <c r="QV191" s="259"/>
      <c r="QW191" s="177" t="s">
        <v>185</v>
      </c>
      <c r="QX191" s="292" t="s">
        <v>166</v>
      </c>
      <c r="QY191" s="292"/>
      <c r="QZ191" s="292"/>
      <c r="RA191" s="258"/>
      <c r="RB191" s="258"/>
      <c r="RC191" s="258"/>
      <c r="RD191" s="259"/>
      <c r="RE191" s="177" t="s">
        <v>185</v>
      </c>
      <c r="RF191" s="292" t="s">
        <v>166</v>
      </c>
      <c r="RG191" s="292"/>
      <c r="RH191" s="292"/>
      <c r="RI191" s="258"/>
      <c r="RJ191" s="258"/>
      <c r="RK191" s="258"/>
      <c r="RL191" s="259"/>
      <c r="RM191" s="177" t="s">
        <v>185</v>
      </c>
      <c r="RN191" s="292" t="s">
        <v>166</v>
      </c>
      <c r="RO191" s="292"/>
      <c r="RP191" s="292"/>
      <c r="RQ191" s="258"/>
      <c r="RR191" s="258"/>
      <c r="RS191" s="258"/>
      <c r="RT191" s="259"/>
      <c r="RU191" s="177" t="s">
        <v>185</v>
      </c>
      <c r="RV191" s="292" t="s">
        <v>166</v>
      </c>
      <c r="RW191" s="292"/>
      <c r="RX191" s="292"/>
      <c r="RY191" s="258"/>
      <c r="RZ191" s="258"/>
      <c r="SA191" s="258"/>
      <c r="SB191" s="259"/>
      <c r="SC191" s="177" t="s">
        <v>185</v>
      </c>
      <c r="SD191" s="292" t="s">
        <v>166</v>
      </c>
      <c r="SE191" s="292"/>
      <c r="SF191" s="292"/>
      <c r="SG191" s="258"/>
      <c r="SH191" s="258"/>
      <c r="SI191" s="258"/>
      <c r="SJ191" s="259"/>
      <c r="SK191" s="177" t="s">
        <v>185</v>
      </c>
      <c r="SL191" s="292" t="s">
        <v>166</v>
      </c>
      <c r="SM191" s="292"/>
      <c r="SN191" s="292"/>
      <c r="SO191" s="258"/>
      <c r="SP191" s="258"/>
      <c r="SQ191" s="258"/>
      <c r="SR191" s="259"/>
      <c r="SS191" s="177" t="s">
        <v>185</v>
      </c>
      <c r="ST191" s="292" t="s">
        <v>166</v>
      </c>
      <c r="SU191" s="292"/>
      <c r="SV191" s="292"/>
      <c r="SW191" s="258"/>
      <c r="SX191" s="258"/>
      <c r="SY191" s="258"/>
      <c r="SZ191" s="259"/>
      <c r="TA191" s="177" t="s">
        <v>185</v>
      </c>
      <c r="TB191" s="292" t="s">
        <v>166</v>
      </c>
      <c r="TC191" s="292"/>
      <c r="TD191" s="292"/>
      <c r="TE191" s="258"/>
      <c r="TF191" s="258"/>
      <c r="TG191" s="258"/>
      <c r="TH191" s="259"/>
      <c r="TI191" s="177" t="s">
        <v>185</v>
      </c>
      <c r="TJ191" s="292" t="s">
        <v>166</v>
      </c>
      <c r="TK191" s="292"/>
      <c r="TL191" s="292"/>
      <c r="TM191" s="258"/>
      <c r="TN191" s="258"/>
      <c r="TO191" s="258"/>
      <c r="TP191" s="259"/>
      <c r="TQ191" s="177" t="s">
        <v>185</v>
      </c>
      <c r="TR191" s="292" t="s">
        <v>166</v>
      </c>
      <c r="TS191" s="292"/>
      <c r="TT191" s="292"/>
      <c r="TU191" s="258"/>
      <c r="TV191" s="258"/>
      <c r="TW191" s="258"/>
      <c r="TX191" s="259"/>
      <c r="TY191" s="177" t="s">
        <v>185</v>
      </c>
      <c r="TZ191" s="292" t="s">
        <v>166</v>
      </c>
      <c r="UA191" s="292"/>
      <c r="UB191" s="292"/>
      <c r="UC191" s="258"/>
      <c r="UD191" s="258"/>
      <c r="UE191" s="258"/>
      <c r="UF191" s="259"/>
      <c r="UG191" s="177" t="s">
        <v>185</v>
      </c>
      <c r="UH191" s="292" t="s">
        <v>166</v>
      </c>
      <c r="UI191" s="292"/>
      <c r="UJ191" s="292"/>
      <c r="UK191" s="258"/>
      <c r="UL191" s="258"/>
      <c r="UM191" s="258"/>
      <c r="UN191" s="259"/>
      <c r="UO191" s="177" t="s">
        <v>185</v>
      </c>
      <c r="UP191" s="292" t="s">
        <v>166</v>
      </c>
      <c r="UQ191" s="292"/>
      <c r="UR191" s="292"/>
      <c r="US191" s="258"/>
      <c r="UT191" s="258"/>
      <c r="UU191" s="258"/>
      <c r="UV191" s="259"/>
      <c r="UW191" s="177" t="s">
        <v>185</v>
      </c>
      <c r="UX191" s="292" t="s">
        <v>166</v>
      </c>
      <c r="UY191" s="292"/>
      <c r="UZ191" s="292"/>
      <c r="VA191" s="258"/>
      <c r="VB191" s="258"/>
      <c r="VC191" s="258"/>
      <c r="VD191" s="259"/>
      <c r="VE191" s="177" t="s">
        <v>185</v>
      </c>
      <c r="VF191" s="292" t="s">
        <v>166</v>
      </c>
      <c r="VG191" s="292"/>
      <c r="VH191" s="292"/>
      <c r="VI191" s="258"/>
      <c r="VJ191" s="258"/>
      <c r="VK191" s="258"/>
      <c r="VL191" s="259"/>
      <c r="VM191" s="177" t="s">
        <v>185</v>
      </c>
      <c r="VN191" s="292" t="s">
        <v>166</v>
      </c>
      <c r="VO191" s="292"/>
      <c r="VP191" s="292"/>
      <c r="VQ191" s="258"/>
      <c r="VR191" s="258"/>
      <c r="VS191" s="258"/>
      <c r="VT191" s="259"/>
      <c r="VU191" s="177" t="s">
        <v>185</v>
      </c>
      <c r="VV191" s="292" t="s">
        <v>166</v>
      </c>
      <c r="VW191" s="292"/>
      <c r="VX191" s="292"/>
      <c r="VY191" s="258"/>
      <c r="VZ191" s="258"/>
      <c r="WA191" s="258"/>
      <c r="WB191" s="259"/>
      <c r="WC191" s="177" t="s">
        <v>185</v>
      </c>
      <c r="WD191" s="292" t="s">
        <v>166</v>
      </c>
      <c r="WE191" s="292"/>
      <c r="WF191" s="292"/>
      <c r="WG191" s="258"/>
      <c r="WH191" s="258"/>
      <c r="WI191" s="258"/>
      <c r="WJ191" s="259"/>
      <c r="WK191" s="177" t="s">
        <v>185</v>
      </c>
      <c r="WL191" s="292" t="s">
        <v>166</v>
      </c>
      <c r="WM191" s="292"/>
      <c r="WN191" s="292"/>
      <c r="WO191" s="258"/>
      <c r="WP191" s="258"/>
      <c r="WQ191" s="258"/>
      <c r="WR191" s="259"/>
      <c r="WS191" s="177" t="s">
        <v>185</v>
      </c>
      <c r="WT191" s="292" t="s">
        <v>166</v>
      </c>
      <c r="WU191" s="292"/>
      <c r="WV191" s="292"/>
      <c r="WW191" s="258"/>
      <c r="WX191" s="258"/>
      <c r="WY191" s="258"/>
      <c r="WZ191" s="259"/>
      <c r="XA191" s="177" t="s">
        <v>185</v>
      </c>
      <c r="XB191" s="292" t="s">
        <v>166</v>
      </c>
      <c r="XC191" s="292"/>
      <c r="XD191" s="292"/>
      <c r="XE191" s="258"/>
      <c r="XF191" s="258"/>
      <c r="XG191" s="258"/>
      <c r="XH191" s="259"/>
      <c r="XI191" s="177" t="s">
        <v>185</v>
      </c>
      <c r="XJ191" s="292" t="s">
        <v>166</v>
      </c>
      <c r="XK191" s="292"/>
      <c r="XL191" s="292"/>
      <c r="XM191" s="258"/>
      <c r="XN191" s="258"/>
      <c r="XO191" s="258"/>
      <c r="XP191" s="259"/>
      <c r="XQ191" s="177" t="s">
        <v>185</v>
      </c>
      <c r="XR191" s="292" t="s">
        <v>166</v>
      </c>
      <c r="XS191" s="292"/>
      <c r="XT191" s="292"/>
      <c r="XU191" s="258"/>
      <c r="XV191" s="258"/>
      <c r="XW191" s="258"/>
      <c r="XX191" s="259"/>
      <c r="XY191" s="177" t="s">
        <v>185</v>
      </c>
      <c r="XZ191" s="292" t="s">
        <v>166</v>
      </c>
      <c r="YA191" s="292"/>
      <c r="YB191" s="292"/>
      <c r="YC191" s="258"/>
      <c r="YD191" s="258"/>
      <c r="YE191" s="258"/>
      <c r="YF191" s="259"/>
      <c r="YG191" s="177" t="s">
        <v>185</v>
      </c>
      <c r="YH191" s="292" t="s">
        <v>166</v>
      </c>
      <c r="YI191" s="292"/>
      <c r="YJ191" s="292"/>
      <c r="YK191" s="258"/>
      <c r="YL191" s="258"/>
      <c r="YM191" s="258"/>
      <c r="YN191" s="259"/>
      <c r="YO191" s="177" t="s">
        <v>185</v>
      </c>
      <c r="YP191" s="292" t="s">
        <v>166</v>
      </c>
      <c r="YQ191" s="292"/>
      <c r="YR191" s="292"/>
      <c r="YS191" s="258"/>
      <c r="YT191" s="258"/>
      <c r="YU191" s="258"/>
      <c r="YV191" s="259"/>
      <c r="YW191" s="177" t="s">
        <v>185</v>
      </c>
      <c r="YX191" s="292" t="s">
        <v>166</v>
      </c>
      <c r="YY191" s="292"/>
      <c r="YZ191" s="292"/>
      <c r="ZA191" s="258"/>
      <c r="ZB191" s="258"/>
      <c r="ZC191" s="258"/>
      <c r="ZD191" s="259"/>
      <c r="ZE191" s="177" t="s">
        <v>185</v>
      </c>
      <c r="ZF191" s="292" t="s">
        <v>166</v>
      </c>
      <c r="ZG191" s="292"/>
      <c r="ZH191" s="292"/>
      <c r="ZI191" s="258"/>
      <c r="ZJ191" s="258"/>
      <c r="ZK191" s="258"/>
      <c r="ZL191" s="259"/>
      <c r="ZM191" s="177" t="s">
        <v>185</v>
      </c>
      <c r="ZN191" s="292" t="s">
        <v>166</v>
      </c>
      <c r="ZO191" s="292"/>
      <c r="ZP191" s="292"/>
      <c r="ZQ191" s="258"/>
      <c r="ZR191" s="258"/>
      <c r="ZS191" s="258"/>
      <c r="ZT191" s="259"/>
      <c r="ZU191" s="177" t="s">
        <v>185</v>
      </c>
      <c r="ZV191" s="292" t="s">
        <v>166</v>
      </c>
      <c r="ZW191" s="292"/>
      <c r="ZX191" s="292"/>
      <c r="ZY191" s="258"/>
      <c r="ZZ191" s="258"/>
      <c r="AAA191" s="258"/>
      <c r="AAB191" s="259"/>
      <c r="AAC191" s="177" t="s">
        <v>185</v>
      </c>
      <c r="AAD191" s="292" t="s">
        <v>166</v>
      </c>
      <c r="AAE191" s="292"/>
      <c r="AAF191" s="292"/>
      <c r="AAG191" s="258"/>
      <c r="AAH191" s="258"/>
      <c r="AAI191" s="258"/>
      <c r="AAJ191" s="259"/>
      <c r="AAK191" s="177" t="s">
        <v>185</v>
      </c>
      <c r="AAL191" s="292" t="s">
        <v>166</v>
      </c>
      <c r="AAM191" s="292"/>
      <c r="AAN191" s="292"/>
      <c r="AAO191" s="258"/>
      <c r="AAP191" s="258"/>
      <c r="AAQ191" s="258"/>
      <c r="AAR191" s="259"/>
      <c r="AAS191" s="177" t="s">
        <v>185</v>
      </c>
      <c r="AAT191" s="292" t="s">
        <v>166</v>
      </c>
      <c r="AAU191" s="292"/>
      <c r="AAV191" s="292"/>
      <c r="AAW191" s="258"/>
      <c r="AAX191" s="258"/>
      <c r="AAY191" s="258"/>
      <c r="AAZ191" s="259"/>
      <c r="ABA191" s="177" t="s">
        <v>185</v>
      </c>
      <c r="ABB191" s="292" t="s">
        <v>166</v>
      </c>
      <c r="ABC191" s="292"/>
      <c r="ABD191" s="292"/>
      <c r="ABE191" s="258"/>
      <c r="ABF191" s="258"/>
      <c r="ABG191" s="258"/>
      <c r="ABH191" s="259"/>
      <c r="ABI191" s="177" t="s">
        <v>185</v>
      </c>
      <c r="ABJ191" s="292" t="s">
        <v>166</v>
      </c>
      <c r="ABK191" s="292"/>
      <c r="ABL191" s="292"/>
      <c r="ABM191" s="258"/>
      <c r="ABN191" s="258"/>
      <c r="ABO191" s="258"/>
      <c r="ABP191" s="259"/>
      <c r="ABQ191" s="177" t="s">
        <v>185</v>
      </c>
      <c r="ABR191" s="292" t="s">
        <v>166</v>
      </c>
      <c r="ABS191" s="292"/>
      <c r="ABT191" s="292"/>
      <c r="ABU191" s="258"/>
      <c r="ABV191" s="258"/>
      <c r="ABW191" s="258"/>
      <c r="ABX191" s="259"/>
      <c r="ABY191" s="177" t="s">
        <v>185</v>
      </c>
      <c r="ABZ191" s="292" t="s">
        <v>166</v>
      </c>
      <c r="ACA191" s="292"/>
      <c r="ACB191" s="292"/>
      <c r="ACC191" s="258"/>
      <c r="ACD191" s="258"/>
      <c r="ACE191" s="258"/>
      <c r="ACF191" s="259"/>
      <c r="ACG191" s="177" t="s">
        <v>185</v>
      </c>
      <c r="ACH191" s="292" t="s">
        <v>166</v>
      </c>
      <c r="ACI191" s="292"/>
      <c r="ACJ191" s="292"/>
      <c r="ACK191" s="258"/>
      <c r="ACL191" s="258"/>
      <c r="ACM191" s="258"/>
      <c r="ACN191" s="259"/>
      <c r="ACO191" s="177" t="s">
        <v>185</v>
      </c>
      <c r="ACP191" s="292" t="s">
        <v>166</v>
      </c>
      <c r="ACQ191" s="292"/>
      <c r="ACR191" s="292"/>
      <c r="ACS191" s="258"/>
      <c r="ACT191" s="258"/>
      <c r="ACU191" s="258"/>
      <c r="ACV191" s="259"/>
      <c r="ACW191" s="177" t="s">
        <v>185</v>
      </c>
      <c r="ACX191" s="292" t="s">
        <v>166</v>
      </c>
      <c r="ACY191" s="292"/>
      <c r="ACZ191" s="292"/>
      <c r="ADA191" s="258"/>
      <c r="ADB191" s="258"/>
      <c r="ADC191" s="258"/>
      <c r="ADD191" s="259"/>
      <c r="ADE191" s="177" t="s">
        <v>185</v>
      </c>
      <c r="ADF191" s="292" t="s">
        <v>166</v>
      </c>
      <c r="ADG191" s="292"/>
      <c r="ADH191" s="292"/>
      <c r="ADI191" s="258"/>
      <c r="ADJ191" s="258"/>
      <c r="ADK191" s="258"/>
      <c r="ADL191" s="259"/>
      <c r="ADM191" s="177" t="s">
        <v>185</v>
      </c>
      <c r="ADN191" s="292" t="s">
        <v>166</v>
      </c>
      <c r="ADO191" s="292"/>
      <c r="ADP191" s="292"/>
      <c r="ADQ191" s="258"/>
      <c r="ADR191" s="258"/>
      <c r="ADS191" s="258"/>
      <c r="ADT191" s="259"/>
      <c r="ADU191" s="177" t="s">
        <v>185</v>
      </c>
      <c r="ADV191" s="292" t="s">
        <v>166</v>
      </c>
      <c r="ADW191" s="292"/>
      <c r="ADX191" s="292"/>
      <c r="ADY191" s="258"/>
      <c r="ADZ191" s="258"/>
      <c r="AEA191" s="258"/>
      <c r="AEB191" s="259"/>
      <c r="AEC191" s="177" t="s">
        <v>185</v>
      </c>
      <c r="AED191" s="292" t="s">
        <v>166</v>
      </c>
      <c r="AEE191" s="292"/>
      <c r="AEF191" s="292"/>
      <c r="AEG191" s="258"/>
      <c r="AEH191" s="258"/>
      <c r="AEI191" s="258"/>
      <c r="AEJ191" s="259"/>
      <c r="AEK191" s="177" t="s">
        <v>185</v>
      </c>
      <c r="AEL191" s="292" t="s">
        <v>166</v>
      </c>
      <c r="AEM191" s="292"/>
      <c r="AEN191" s="292"/>
      <c r="AEO191" s="258"/>
      <c r="AEP191" s="258"/>
      <c r="AEQ191" s="258"/>
      <c r="AER191" s="259"/>
      <c r="AES191" s="177" t="s">
        <v>185</v>
      </c>
      <c r="AET191" s="292" t="s">
        <v>166</v>
      </c>
      <c r="AEU191" s="292"/>
      <c r="AEV191" s="292"/>
      <c r="AEW191" s="258"/>
      <c r="AEX191" s="258"/>
      <c r="AEY191" s="258"/>
      <c r="AEZ191" s="259"/>
      <c r="AFA191" s="177" t="s">
        <v>185</v>
      </c>
      <c r="AFB191" s="292" t="s">
        <v>166</v>
      </c>
      <c r="AFC191" s="292"/>
      <c r="AFD191" s="292"/>
      <c r="AFE191" s="258"/>
      <c r="AFF191" s="258"/>
      <c r="AFG191" s="258"/>
      <c r="AFH191" s="259"/>
      <c r="AFI191" s="177" t="s">
        <v>185</v>
      </c>
      <c r="AFJ191" s="292" t="s">
        <v>166</v>
      </c>
      <c r="AFK191" s="292"/>
      <c r="AFL191" s="292"/>
      <c r="AFM191" s="258"/>
      <c r="AFN191" s="258"/>
      <c r="AFO191" s="258"/>
      <c r="AFP191" s="259"/>
      <c r="AFQ191" s="177" t="s">
        <v>185</v>
      </c>
      <c r="AFR191" s="292" t="s">
        <v>166</v>
      </c>
      <c r="AFS191" s="292"/>
      <c r="AFT191" s="292"/>
      <c r="AFU191" s="258"/>
      <c r="AFV191" s="258"/>
      <c r="AFW191" s="258"/>
      <c r="AFX191" s="259"/>
      <c r="AFY191" s="177" t="s">
        <v>185</v>
      </c>
      <c r="AFZ191" s="292" t="s">
        <v>166</v>
      </c>
      <c r="AGA191" s="292"/>
      <c r="AGB191" s="292"/>
      <c r="AGC191" s="258"/>
      <c r="AGD191" s="258"/>
      <c r="AGE191" s="258"/>
      <c r="AGF191" s="259"/>
      <c r="AGG191" s="177" t="s">
        <v>185</v>
      </c>
      <c r="AGH191" s="292" t="s">
        <v>166</v>
      </c>
      <c r="AGI191" s="292"/>
      <c r="AGJ191" s="292"/>
      <c r="AGK191" s="258"/>
      <c r="AGL191" s="258"/>
      <c r="AGM191" s="258"/>
      <c r="AGN191" s="259"/>
      <c r="AGO191" s="177" t="s">
        <v>185</v>
      </c>
      <c r="AGP191" s="292" t="s">
        <v>166</v>
      </c>
      <c r="AGQ191" s="292"/>
      <c r="AGR191" s="292"/>
      <c r="AGS191" s="258"/>
      <c r="AGT191" s="258"/>
      <c r="AGU191" s="258"/>
      <c r="AGV191" s="259"/>
      <c r="AGW191" s="177" t="s">
        <v>185</v>
      </c>
      <c r="AGX191" s="292" t="s">
        <v>166</v>
      </c>
      <c r="AGY191" s="292"/>
      <c r="AGZ191" s="292"/>
      <c r="AHA191" s="258"/>
      <c r="AHB191" s="258"/>
      <c r="AHC191" s="258"/>
      <c r="AHD191" s="259"/>
      <c r="AHE191" s="177" t="s">
        <v>185</v>
      </c>
      <c r="AHF191" s="292" t="s">
        <v>166</v>
      </c>
      <c r="AHG191" s="292"/>
      <c r="AHH191" s="292"/>
      <c r="AHI191" s="258"/>
      <c r="AHJ191" s="258"/>
      <c r="AHK191" s="258"/>
      <c r="AHL191" s="259"/>
      <c r="AHM191" s="177" t="s">
        <v>185</v>
      </c>
      <c r="AHN191" s="292" t="s">
        <v>166</v>
      </c>
      <c r="AHO191" s="292"/>
      <c r="AHP191" s="292"/>
      <c r="AHQ191" s="258"/>
      <c r="AHR191" s="258"/>
      <c r="AHS191" s="258"/>
      <c r="AHT191" s="259"/>
      <c r="AHU191" s="177" t="s">
        <v>185</v>
      </c>
      <c r="AHV191" s="292" t="s">
        <v>166</v>
      </c>
      <c r="AHW191" s="292"/>
      <c r="AHX191" s="292"/>
      <c r="AHY191" s="258"/>
      <c r="AHZ191" s="258"/>
      <c r="AIA191" s="258"/>
      <c r="AIB191" s="259"/>
      <c r="AIC191" s="177" t="s">
        <v>185</v>
      </c>
      <c r="AID191" s="292" t="s">
        <v>166</v>
      </c>
      <c r="AIE191" s="292"/>
      <c r="AIF191" s="292"/>
      <c r="AIG191" s="258"/>
      <c r="AIH191" s="258"/>
      <c r="AII191" s="258"/>
      <c r="AIJ191" s="259"/>
      <c r="AIK191" s="177" t="s">
        <v>185</v>
      </c>
      <c r="AIL191" s="292" t="s">
        <v>166</v>
      </c>
      <c r="AIM191" s="292"/>
      <c r="AIN191" s="292"/>
      <c r="AIO191" s="258"/>
      <c r="AIP191" s="258"/>
      <c r="AIQ191" s="258"/>
      <c r="AIR191" s="259"/>
      <c r="AIS191" s="177" t="s">
        <v>185</v>
      </c>
      <c r="AIT191" s="292" t="s">
        <v>166</v>
      </c>
      <c r="AIU191" s="292"/>
      <c r="AIV191" s="292"/>
      <c r="AIW191" s="258"/>
      <c r="AIX191" s="258"/>
      <c r="AIY191" s="258"/>
      <c r="AIZ191" s="259"/>
      <c r="AJA191" s="177" t="s">
        <v>185</v>
      </c>
      <c r="AJB191" s="292" t="s">
        <v>166</v>
      </c>
      <c r="AJC191" s="292"/>
      <c r="AJD191" s="292"/>
      <c r="AJE191" s="258"/>
      <c r="AJF191" s="258"/>
      <c r="AJG191" s="258"/>
      <c r="AJH191" s="259"/>
      <c r="AJI191" s="177" t="s">
        <v>185</v>
      </c>
      <c r="AJJ191" s="292" t="s">
        <v>166</v>
      </c>
      <c r="AJK191" s="292"/>
      <c r="AJL191" s="292"/>
      <c r="AJM191" s="258"/>
      <c r="AJN191" s="258"/>
      <c r="AJO191" s="258"/>
      <c r="AJP191" s="259"/>
      <c r="AJQ191" s="177" t="s">
        <v>185</v>
      </c>
      <c r="AJR191" s="292" t="s">
        <v>166</v>
      </c>
      <c r="AJS191" s="292"/>
      <c r="AJT191" s="292"/>
      <c r="AJU191" s="258"/>
      <c r="AJV191" s="258"/>
      <c r="AJW191" s="258"/>
      <c r="AJX191" s="259"/>
      <c r="AJY191" s="177" t="s">
        <v>185</v>
      </c>
      <c r="AJZ191" s="292" t="s">
        <v>166</v>
      </c>
      <c r="AKA191" s="292"/>
      <c r="AKB191" s="292"/>
      <c r="AKC191" s="258"/>
      <c r="AKD191" s="258"/>
      <c r="AKE191" s="258"/>
      <c r="AKF191" s="259"/>
      <c r="AKG191" s="177" t="s">
        <v>185</v>
      </c>
      <c r="AKH191" s="292" t="s">
        <v>166</v>
      </c>
      <c r="AKI191" s="292"/>
      <c r="AKJ191" s="292"/>
      <c r="AKK191" s="258"/>
      <c r="AKL191" s="258"/>
      <c r="AKM191" s="258"/>
      <c r="AKN191" s="259"/>
      <c r="AKO191" s="177" t="s">
        <v>185</v>
      </c>
      <c r="AKP191" s="292" t="s">
        <v>166</v>
      </c>
      <c r="AKQ191" s="292"/>
      <c r="AKR191" s="292"/>
      <c r="AKS191" s="258"/>
      <c r="AKT191" s="258"/>
      <c r="AKU191" s="258"/>
      <c r="AKV191" s="259"/>
      <c r="AKW191" s="177" t="s">
        <v>185</v>
      </c>
      <c r="AKX191" s="292" t="s">
        <v>166</v>
      </c>
      <c r="AKY191" s="292"/>
      <c r="AKZ191" s="292"/>
      <c r="ALA191" s="258"/>
      <c r="ALB191" s="258"/>
      <c r="ALC191" s="258"/>
      <c r="ALD191" s="259"/>
      <c r="ALE191" s="177" t="s">
        <v>185</v>
      </c>
      <c r="ALF191" s="292" t="s">
        <v>166</v>
      </c>
      <c r="ALG191" s="292"/>
      <c r="ALH191" s="292"/>
      <c r="ALI191" s="258"/>
      <c r="ALJ191" s="258"/>
      <c r="ALK191" s="258"/>
      <c r="ALL191" s="259"/>
      <c r="ALM191" s="177" t="s">
        <v>185</v>
      </c>
      <c r="ALN191" s="292" t="s">
        <v>166</v>
      </c>
      <c r="ALO191" s="292"/>
      <c r="ALP191" s="292"/>
      <c r="ALQ191" s="258"/>
      <c r="ALR191" s="258"/>
      <c r="ALS191" s="258"/>
      <c r="ALT191" s="259"/>
      <c r="ALU191" s="177" t="s">
        <v>185</v>
      </c>
      <c r="ALV191" s="292" t="s">
        <v>166</v>
      </c>
      <c r="ALW191" s="292"/>
      <c r="ALX191" s="292"/>
      <c r="ALY191" s="258"/>
      <c r="ALZ191" s="258"/>
      <c r="AMA191" s="258"/>
      <c r="AMB191" s="259"/>
      <c r="AMC191" s="177" t="s">
        <v>185</v>
      </c>
      <c r="AMD191" s="292" t="s">
        <v>166</v>
      </c>
      <c r="AME191" s="292"/>
      <c r="AMF191" s="292"/>
      <c r="AMG191" s="258"/>
      <c r="AMH191" s="258"/>
      <c r="AMI191" s="258"/>
      <c r="AMJ191" s="259"/>
      <c r="AMK191" s="177" t="s">
        <v>185</v>
      </c>
      <c r="AML191" s="292" t="s">
        <v>166</v>
      </c>
      <c r="AMM191" s="292"/>
      <c r="AMN191" s="292"/>
      <c r="AMO191" s="258"/>
      <c r="AMP191" s="258"/>
      <c r="AMQ191" s="258"/>
      <c r="AMR191" s="259"/>
      <c r="AMS191" s="177" t="s">
        <v>185</v>
      </c>
      <c r="AMT191" s="292" t="s">
        <v>166</v>
      </c>
      <c r="AMU191" s="292"/>
      <c r="AMV191" s="292"/>
      <c r="AMW191" s="258"/>
      <c r="AMX191" s="258"/>
      <c r="AMY191" s="258"/>
      <c r="AMZ191" s="259"/>
      <c r="ANA191" s="177" t="s">
        <v>185</v>
      </c>
      <c r="ANB191" s="292" t="s">
        <v>166</v>
      </c>
      <c r="ANC191" s="292"/>
      <c r="AND191" s="292"/>
      <c r="ANE191" s="258"/>
      <c r="ANF191" s="258"/>
      <c r="ANG191" s="258"/>
      <c r="ANH191" s="259"/>
      <c r="ANI191" s="177" t="s">
        <v>185</v>
      </c>
      <c r="ANJ191" s="292" t="s">
        <v>166</v>
      </c>
      <c r="ANK191" s="292"/>
      <c r="ANL191" s="292"/>
      <c r="ANM191" s="258"/>
      <c r="ANN191" s="258"/>
      <c r="ANO191" s="258"/>
      <c r="ANP191" s="259"/>
      <c r="ANQ191" s="177" t="s">
        <v>185</v>
      </c>
      <c r="ANR191" s="292" t="s">
        <v>166</v>
      </c>
      <c r="ANS191" s="292"/>
      <c r="ANT191" s="292"/>
      <c r="ANU191" s="258"/>
      <c r="ANV191" s="258"/>
      <c r="ANW191" s="258"/>
      <c r="ANX191" s="259"/>
      <c r="ANY191" s="177" t="s">
        <v>185</v>
      </c>
      <c r="ANZ191" s="292" t="s">
        <v>166</v>
      </c>
      <c r="AOA191" s="292"/>
      <c r="AOB191" s="292"/>
      <c r="AOC191" s="258"/>
      <c r="AOD191" s="258"/>
      <c r="AOE191" s="258"/>
      <c r="AOF191" s="259"/>
      <c r="AOG191" s="177" t="s">
        <v>185</v>
      </c>
      <c r="AOH191" s="292" t="s">
        <v>166</v>
      </c>
      <c r="AOI191" s="292"/>
      <c r="AOJ191" s="292"/>
      <c r="AOK191" s="258"/>
      <c r="AOL191" s="258"/>
      <c r="AOM191" s="258"/>
      <c r="AON191" s="259"/>
      <c r="AOO191" s="177" t="s">
        <v>185</v>
      </c>
      <c r="AOP191" s="292" t="s">
        <v>166</v>
      </c>
      <c r="AOQ191" s="292"/>
      <c r="AOR191" s="292"/>
      <c r="AOS191" s="258"/>
      <c r="AOT191" s="258"/>
      <c r="AOU191" s="258"/>
      <c r="AOV191" s="259"/>
      <c r="AOW191" s="177" t="s">
        <v>185</v>
      </c>
      <c r="AOX191" s="292" t="s">
        <v>166</v>
      </c>
      <c r="AOY191" s="292"/>
      <c r="AOZ191" s="292"/>
      <c r="APA191" s="258"/>
      <c r="APB191" s="258"/>
      <c r="APC191" s="258"/>
      <c r="APD191" s="259"/>
      <c r="APE191" s="177" t="s">
        <v>185</v>
      </c>
      <c r="APF191" s="292" t="s">
        <v>166</v>
      </c>
      <c r="APG191" s="292"/>
      <c r="APH191" s="292"/>
      <c r="API191" s="258"/>
      <c r="APJ191" s="258"/>
      <c r="APK191" s="258"/>
      <c r="APL191" s="259"/>
      <c r="APM191" s="177" t="s">
        <v>185</v>
      </c>
      <c r="APN191" s="292" t="s">
        <v>166</v>
      </c>
      <c r="APO191" s="292"/>
      <c r="APP191" s="292"/>
      <c r="APQ191" s="258"/>
      <c r="APR191" s="258"/>
      <c r="APS191" s="258"/>
      <c r="APT191" s="259"/>
      <c r="APU191" s="177" t="s">
        <v>185</v>
      </c>
      <c r="APV191" s="292" t="s">
        <v>166</v>
      </c>
      <c r="APW191" s="292"/>
      <c r="APX191" s="292"/>
      <c r="APY191" s="258"/>
      <c r="APZ191" s="258"/>
      <c r="AQA191" s="258"/>
      <c r="AQB191" s="259"/>
      <c r="AQC191" s="177" t="s">
        <v>185</v>
      </c>
      <c r="AQD191" s="292" t="s">
        <v>166</v>
      </c>
      <c r="AQE191" s="292"/>
      <c r="AQF191" s="292"/>
      <c r="AQG191" s="258"/>
      <c r="AQH191" s="258"/>
      <c r="AQI191" s="258"/>
      <c r="AQJ191" s="259"/>
      <c r="AQK191" s="177" t="s">
        <v>185</v>
      </c>
      <c r="AQL191" s="292" t="s">
        <v>166</v>
      </c>
      <c r="AQM191" s="292"/>
      <c r="AQN191" s="292"/>
      <c r="AQO191" s="258"/>
      <c r="AQP191" s="258"/>
      <c r="AQQ191" s="258"/>
      <c r="AQR191" s="259"/>
      <c r="AQS191" s="177" t="s">
        <v>185</v>
      </c>
      <c r="AQT191" s="292" t="s">
        <v>166</v>
      </c>
      <c r="AQU191" s="292"/>
      <c r="AQV191" s="292"/>
      <c r="AQW191" s="258"/>
      <c r="AQX191" s="258"/>
      <c r="AQY191" s="258"/>
      <c r="AQZ191" s="259"/>
      <c r="ARA191" s="177" t="s">
        <v>185</v>
      </c>
      <c r="ARB191" s="292" t="s">
        <v>166</v>
      </c>
      <c r="ARC191" s="292"/>
      <c r="ARD191" s="292"/>
      <c r="ARE191" s="258"/>
      <c r="ARF191" s="258"/>
      <c r="ARG191" s="258"/>
      <c r="ARH191" s="259"/>
      <c r="ARI191" s="177" t="s">
        <v>185</v>
      </c>
      <c r="ARJ191" s="292" t="s">
        <v>166</v>
      </c>
      <c r="ARK191" s="292"/>
      <c r="ARL191" s="292"/>
      <c r="ARM191" s="258"/>
      <c r="ARN191" s="258"/>
      <c r="ARO191" s="258"/>
      <c r="ARP191" s="259"/>
      <c r="ARQ191" s="177" t="s">
        <v>185</v>
      </c>
      <c r="ARR191" s="292" t="s">
        <v>166</v>
      </c>
      <c r="ARS191" s="292"/>
      <c r="ART191" s="292"/>
      <c r="ARU191" s="258"/>
      <c r="ARV191" s="258"/>
      <c r="ARW191" s="258"/>
      <c r="ARX191" s="259"/>
      <c r="ARY191" s="177" t="s">
        <v>185</v>
      </c>
      <c r="ARZ191" s="292" t="s">
        <v>166</v>
      </c>
      <c r="ASA191" s="292"/>
      <c r="ASB191" s="292"/>
      <c r="ASC191" s="258"/>
      <c r="ASD191" s="258"/>
      <c r="ASE191" s="258"/>
      <c r="ASF191" s="259"/>
      <c r="ASG191" s="177" t="s">
        <v>185</v>
      </c>
      <c r="ASH191" s="292" t="s">
        <v>166</v>
      </c>
      <c r="ASI191" s="292"/>
      <c r="ASJ191" s="292"/>
      <c r="ASK191" s="258"/>
      <c r="ASL191" s="258"/>
      <c r="ASM191" s="258"/>
      <c r="ASN191" s="259"/>
      <c r="ASO191" s="177" t="s">
        <v>185</v>
      </c>
      <c r="ASP191" s="292" t="s">
        <v>166</v>
      </c>
      <c r="ASQ191" s="292"/>
      <c r="ASR191" s="292"/>
      <c r="ASS191" s="258"/>
      <c r="AST191" s="258"/>
      <c r="ASU191" s="258"/>
      <c r="ASV191" s="259"/>
      <c r="ASW191" s="177" t="s">
        <v>185</v>
      </c>
      <c r="ASX191" s="292" t="s">
        <v>166</v>
      </c>
      <c r="ASY191" s="292"/>
      <c r="ASZ191" s="292"/>
      <c r="ATA191" s="258"/>
      <c r="ATB191" s="258"/>
      <c r="ATC191" s="258"/>
      <c r="ATD191" s="259"/>
      <c r="ATE191" s="177" t="s">
        <v>185</v>
      </c>
      <c r="ATF191" s="292" t="s">
        <v>166</v>
      </c>
      <c r="ATG191" s="292"/>
      <c r="ATH191" s="292"/>
      <c r="ATI191" s="258"/>
      <c r="ATJ191" s="258"/>
      <c r="ATK191" s="258"/>
      <c r="ATL191" s="259"/>
      <c r="ATM191" s="177" t="s">
        <v>185</v>
      </c>
      <c r="ATN191" s="292" t="s">
        <v>166</v>
      </c>
      <c r="ATO191" s="292"/>
      <c r="ATP191" s="292"/>
      <c r="ATQ191" s="258"/>
      <c r="ATR191" s="258"/>
      <c r="ATS191" s="258"/>
      <c r="ATT191" s="259"/>
      <c r="ATU191" s="177" t="s">
        <v>185</v>
      </c>
      <c r="ATV191" s="292" t="s">
        <v>166</v>
      </c>
      <c r="ATW191" s="292"/>
      <c r="ATX191" s="292"/>
      <c r="ATY191" s="258"/>
      <c r="ATZ191" s="258"/>
      <c r="AUA191" s="258"/>
      <c r="AUB191" s="259"/>
      <c r="AUC191" s="177" t="s">
        <v>185</v>
      </c>
      <c r="AUD191" s="292" t="s">
        <v>166</v>
      </c>
      <c r="AUE191" s="292"/>
      <c r="AUF191" s="292"/>
      <c r="AUG191" s="258"/>
      <c r="AUH191" s="258"/>
      <c r="AUI191" s="258"/>
      <c r="AUJ191" s="259"/>
      <c r="AUK191" s="177" t="s">
        <v>185</v>
      </c>
      <c r="AUL191" s="292" t="s">
        <v>166</v>
      </c>
      <c r="AUM191" s="292"/>
      <c r="AUN191" s="292"/>
      <c r="AUO191" s="258"/>
      <c r="AUP191" s="258"/>
      <c r="AUQ191" s="258"/>
      <c r="AUR191" s="259"/>
      <c r="AUS191" s="177" t="s">
        <v>185</v>
      </c>
      <c r="AUT191" s="292" t="s">
        <v>166</v>
      </c>
      <c r="AUU191" s="292"/>
      <c r="AUV191" s="292"/>
      <c r="AUW191" s="258"/>
      <c r="AUX191" s="258"/>
      <c r="AUY191" s="258"/>
      <c r="AUZ191" s="259"/>
      <c r="AVA191" s="177" t="s">
        <v>185</v>
      </c>
      <c r="AVB191" s="292" t="s">
        <v>166</v>
      </c>
      <c r="AVC191" s="292"/>
      <c r="AVD191" s="292"/>
      <c r="AVE191" s="258"/>
      <c r="AVF191" s="258"/>
      <c r="AVG191" s="258"/>
      <c r="AVH191" s="259"/>
      <c r="AVI191" s="177" t="s">
        <v>185</v>
      </c>
      <c r="AVJ191" s="292" t="s">
        <v>166</v>
      </c>
      <c r="AVK191" s="292"/>
      <c r="AVL191" s="292"/>
      <c r="AVM191" s="258"/>
      <c r="AVN191" s="258"/>
      <c r="AVO191" s="258"/>
      <c r="AVP191" s="259"/>
      <c r="AVQ191" s="177" t="s">
        <v>185</v>
      </c>
      <c r="AVR191" s="292" t="s">
        <v>166</v>
      </c>
      <c r="AVS191" s="292"/>
      <c r="AVT191" s="292"/>
      <c r="AVU191" s="258"/>
      <c r="AVV191" s="258"/>
      <c r="AVW191" s="258"/>
      <c r="AVX191" s="259"/>
      <c r="AVY191" s="177" t="s">
        <v>185</v>
      </c>
      <c r="AVZ191" s="292" t="s">
        <v>166</v>
      </c>
      <c r="AWA191" s="292"/>
      <c r="AWB191" s="292"/>
      <c r="AWC191" s="258"/>
      <c r="AWD191" s="258"/>
      <c r="AWE191" s="258"/>
      <c r="AWF191" s="259"/>
      <c r="AWG191" s="177" t="s">
        <v>185</v>
      </c>
      <c r="AWH191" s="292" t="s">
        <v>166</v>
      </c>
      <c r="AWI191" s="292"/>
      <c r="AWJ191" s="292"/>
      <c r="AWK191" s="258"/>
      <c r="AWL191" s="258"/>
      <c r="AWM191" s="258"/>
      <c r="AWN191" s="259"/>
      <c r="AWO191" s="177" t="s">
        <v>185</v>
      </c>
      <c r="AWP191" s="292" t="s">
        <v>166</v>
      </c>
      <c r="AWQ191" s="292"/>
      <c r="AWR191" s="292"/>
      <c r="AWS191" s="258"/>
      <c r="AWT191" s="258"/>
      <c r="AWU191" s="258"/>
      <c r="AWV191" s="259"/>
      <c r="AWW191" s="177" t="s">
        <v>185</v>
      </c>
      <c r="AWX191" s="292" t="s">
        <v>166</v>
      </c>
      <c r="AWY191" s="292"/>
      <c r="AWZ191" s="292"/>
      <c r="AXA191" s="258"/>
      <c r="AXB191" s="258"/>
      <c r="AXC191" s="258"/>
      <c r="AXD191" s="259"/>
      <c r="AXE191" s="177" t="s">
        <v>185</v>
      </c>
      <c r="AXF191" s="292" t="s">
        <v>166</v>
      </c>
      <c r="AXG191" s="292"/>
      <c r="AXH191" s="292"/>
      <c r="AXI191" s="258"/>
      <c r="AXJ191" s="258"/>
      <c r="AXK191" s="258"/>
      <c r="AXL191" s="259"/>
      <c r="AXM191" s="177" t="s">
        <v>185</v>
      </c>
      <c r="AXN191" s="292" t="s">
        <v>166</v>
      </c>
      <c r="AXO191" s="292"/>
      <c r="AXP191" s="292"/>
      <c r="AXQ191" s="258"/>
      <c r="AXR191" s="258"/>
      <c r="AXS191" s="258"/>
      <c r="AXT191" s="259"/>
      <c r="AXU191" s="177" t="s">
        <v>185</v>
      </c>
      <c r="AXV191" s="292" t="s">
        <v>166</v>
      </c>
      <c r="AXW191" s="292"/>
      <c r="AXX191" s="292"/>
      <c r="AXY191" s="258"/>
      <c r="AXZ191" s="258"/>
      <c r="AYA191" s="258"/>
      <c r="AYB191" s="259"/>
      <c r="AYC191" s="177" t="s">
        <v>185</v>
      </c>
      <c r="AYD191" s="292" t="s">
        <v>166</v>
      </c>
      <c r="AYE191" s="292"/>
      <c r="AYF191" s="292"/>
      <c r="AYG191" s="258"/>
      <c r="AYH191" s="258"/>
      <c r="AYI191" s="258"/>
      <c r="AYJ191" s="259"/>
      <c r="AYK191" s="177" t="s">
        <v>185</v>
      </c>
      <c r="AYL191" s="292" t="s">
        <v>166</v>
      </c>
      <c r="AYM191" s="292"/>
      <c r="AYN191" s="292"/>
      <c r="AYO191" s="258"/>
      <c r="AYP191" s="258"/>
      <c r="AYQ191" s="258"/>
      <c r="AYR191" s="259"/>
      <c r="AYS191" s="177" t="s">
        <v>185</v>
      </c>
      <c r="AYT191" s="292" t="s">
        <v>166</v>
      </c>
      <c r="AYU191" s="292"/>
      <c r="AYV191" s="292"/>
      <c r="AYW191" s="258"/>
      <c r="AYX191" s="258"/>
      <c r="AYY191" s="258"/>
      <c r="AYZ191" s="259"/>
      <c r="AZA191" s="177" t="s">
        <v>185</v>
      </c>
      <c r="AZB191" s="292" t="s">
        <v>166</v>
      </c>
      <c r="AZC191" s="292"/>
      <c r="AZD191" s="292"/>
      <c r="AZE191" s="258"/>
      <c r="AZF191" s="258"/>
      <c r="AZG191" s="258"/>
      <c r="AZH191" s="259"/>
      <c r="AZI191" s="177" t="s">
        <v>185</v>
      </c>
      <c r="AZJ191" s="292" t="s">
        <v>166</v>
      </c>
      <c r="AZK191" s="292"/>
      <c r="AZL191" s="292"/>
      <c r="AZM191" s="258"/>
      <c r="AZN191" s="258"/>
      <c r="AZO191" s="258"/>
      <c r="AZP191" s="259"/>
      <c r="AZQ191" s="177" t="s">
        <v>185</v>
      </c>
      <c r="AZR191" s="292" t="s">
        <v>166</v>
      </c>
      <c r="AZS191" s="292"/>
      <c r="AZT191" s="292"/>
      <c r="AZU191" s="258"/>
      <c r="AZV191" s="258"/>
      <c r="AZW191" s="258"/>
      <c r="AZX191" s="259"/>
      <c r="AZY191" s="177" t="s">
        <v>185</v>
      </c>
      <c r="AZZ191" s="292" t="s">
        <v>166</v>
      </c>
      <c r="BAA191" s="292"/>
      <c r="BAB191" s="292"/>
      <c r="BAC191" s="258"/>
      <c r="BAD191" s="258"/>
      <c r="BAE191" s="258"/>
      <c r="BAF191" s="259"/>
      <c r="BAG191" s="177" t="s">
        <v>185</v>
      </c>
      <c r="BAH191" s="292" t="s">
        <v>166</v>
      </c>
      <c r="BAI191" s="292"/>
      <c r="BAJ191" s="292"/>
      <c r="BAK191" s="258"/>
      <c r="BAL191" s="258"/>
      <c r="BAM191" s="258"/>
      <c r="BAN191" s="259"/>
      <c r="BAO191" s="177" t="s">
        <v>185</v>
      </c>
      <c r="BAP191" s="292" t="s">
        <v>166</v>
      </c>
      <c r="BAQ191" s="292"/>
      <c r="BAR191" s="292"/>
      <c r="BAS191" s="258"/>
      <c r="BAT191" s="258"/>
      <c r="BAU191" s="258"/>
      <c r="BAV191" s="259"/>
      <c r="BAW191" s="177" t="s">
        <v>185</v>
      </c>
      <c r="BAX191" s="292" t="s">
        <v>166</v>
      </c>
      <c r="BAY191" s="292"/>
      <c r="BAZ191" s="292"/>
      <c r="BBA191" s="258"/>
      <c r="BBB191" s="258"/>
      <c r="BBC191" s="258"/>
      <c r="BBD191" s="259"/>
      <c r="BBE191" s="177" t="s">
        <v>185</v>
      </c>
      <c r="BBF191" s="292" t="s">
        <v>166</v>
      </c>
      <c r="BBG191" s="292"/>
      <c r="BBH191" s="292"/>
      <c r="BBI191" s="258"/>
      <c r="BBJ191" s="258"/>
      <c r="BBK191" s="258"/>
      <c r="BBL191" s="259"/>
      <c r="BBM191" s="177" t="s">
        <v>185</v>
      </c>
      <c r="BBN191" s="292" t="s">
        <v>166</v>
      </c>
      <c r="BBO191" s="292"/>
      <c r="BBP191" s="292"/>
      <c r="BBQ191" s="258"/>
      <c r="BBR191" s="258"/>
      <c r="BBS191" s="258"/>
      <c r="BBT191" s="259"/>
      <c r="BBU191" s="177" t="s">
        <v>185</v>
      </c>
      <c r="BBV191" s="292" t="s">
        <v>166</v>
      </c>
      <c r="BBW191" s="292"/>
      <c r="BBX191" s="292"/>
      <c r="BBY191" s="258"/>
      <c r="BBZ191" s="258"/>
      <c r="BCA191" s="258"/>
      <c r="BCB191" s="259"/>
      <c r="BCC191" s="177" t="s">
        <v>185</v>
      </c>
      <c r="BCD191" s="292" t="s">
        <v>166</v>
      </c>
      <c r="BCE191" s="292"/>
      <c r="BCF191" s="292"/>
      <c r="BCG191" s="258"/>
      <c r="BCH191" s="258"/>
      <c r="BCI191" s="258"/>
      <c r="BCJ191" s="259"/>
      <c r="BCK191" s="177" t="s">
        <v>185</v>
      </c>
      <c r="BCL191" s="292" t="s">
        <v>166</v>
      </c>
      <c r="BCM191" s="292"/>
      <c r="BCN191" s="292"/>
      <c r="BCO191" s="258"/>
      <c r="BCP191" s="258"/>
      <c r="BCQ191" s="258"/>
      <c r="BCR191" s="259"/>
      <c r="BCS191" s="177" t="s">
        <v>185</v>
      </c>
      <c r="BCT191" s="292" t="s">
        <v>166</v>
      </c>
      <c r="BCU191" s="292"/>
      <c r="BCV191" s="292"/>
      <c r="BCW191" s="258"/>
      <c r="BCX191" s="258"/>
      <c r="BCY191" s="258"/>
      <c r="BCZ191" s="259"/>
      <c r="BDA191" s="177" t="s">
        <v>185</v>
      </c>
      <c r="BDB191" s="292" t="s">
        <v>166</v>
      </c>
      <c r="BDC191" s="292"/>
      <c r="BDD191" s="292"/>
      <c r="BDE191" s="258"/>
      <c r="BDF191" s="258"/>
      <c r="BDG191" s="258"/>
      <c r="BDH191" s="259"/>
      <c r="BDI191" s="177" t="s">
        <v>185</v>
      </c>
      <c r="BDJ191" s="292" t="s">
        <v>166</v>
      </c>
      <c r="BDK191" s="292"/>
      <c r="BDL191" s="292"/>
      <c r="BDM191" s="258"/>
      <c r="BDN191" s="258"/>
      <c r="BDO191" s="258"/>
      <c r="BDP191" s="259"/>
      <c r="BDQ191" s="177" t="s">
        <v>185</v>
      </c>
      <c r="BDR191" s="292" t="s">
        <v>166</v>
      </c>
      <c r="BDS191" s="292"/>
      <c r="BDT191" s="292"/>
      <c r="BDU191" s="258"/>
      <c r="BDV191" s="258"/>
      <c r="BDW191" s="258"/>
      <c r="BDX191" s="259"/>
      <c r="BDY191" s="177" t="s">
        <v>185</v>
      </c>
      <c r="BDZ191" s="292" t="s">
        <v>166</v>
      </c>
      <c r="BEA191" s="292"/>
      <c r="BEB191" s="292"/>
      <c r="BEC191" s="258"/>
      <c r="BED191" s="258"/>
      <c r="BEE191" s="258"/>
      <c r="BEF191" s="259"/>
      <c r="BEG191" s="177" t="s">
        <v>185</v>
      </c>
      <c r="BEH191" s="292" t="s">
        <v>166</v>
      </c>
      <c r="BEI191" s="292"/>
      <c r="BEJ191" s="292"/>
      <c r="BEK191" s="258"/>
      <c r="BEL191" s="258"/>
      <c r="BEM191" s="258"/>
      <c r="BEN191" s="259"/>
      <c r="BEO191" s="177" t="s">
        <v>185</v>
      </c>
      <c r="BEP191" s="292" t="s">
        <v>166</v>
      </c>
      <c r="BEQ191" s="292"/>
      <c r="BER191" s="292"/>
      <c r="BES191" s="258"/>
      <c r="BET191" s="258"/>
      <c r="BEU191" s="258"/>
      <c r="BEV191" s="259"/>
      <c r="BEW191" s="177" t="s">
        <v>185</v>
      </c>
      <c r="BEX191" s="292" t="s">
        <v>166</v>
      </c>
      <c r="BEY191" s="292"/>
      <c r="BEZ191" s="292"/>
      <c r="BFA191" s="258"/>
      <c r="BFB191" s="258"/>
      <c r="BFC191" s="258"/>
      <c r="BFD191" s="259"/>
      <c r="BFE191" s="177" t="s">
        <v>185</v>
      </c>
      <c r="BFF191" s="292" t="s">
        <v>166</v>
      </c>
      <c r="BFG191" s="292"/>
      <c r="BFH191" s="292"/>
      <c r="BFI191" s="258"/>
      <c r="BFJ191" s="258"/>
      <c r="BFK191" s="258"/>
      <c r="BFL191" s="259"/>
      <c r="BFM191" s="177" t="s">
        <v>185</v>
      </c>
      <c r="BFN191" s="292" t="s">
        <v>166</v>
      </c>
      <c r="BFO191" s="292"/>
      <c r="BFP191" s="292"/>
      <c r="BFQ191" s="258"/>
      <c r="BFR191" s="258"/>
      <c r="BFS191" s="258"/>
      <c r="BFT191" s="259"/>
      <c r="BFU191" s="177" t="s">
        <v>185</v>
      </c>
      <c r="BFV191" s="292" t="s">
        <v>166</v>
      </c>
      <c r="BFW191" s="292"/>
      <c r="BFX191" s="292"/>
      <c r="BFY191" s="258"/>
      <c r="BFZ191" s="258"/>
      <c r="BGA191" s="258"/>
      <c r="BGB191" s="259"/>
      <c r="BGC191" s="177" t="s">
        <v>185</v>
      </c>
      <c r="BGD191" s="292" t="s">
        <v>166</v>
      </c>
      <c r="BGE191" s="292"/>
      <c r="BGF191" s="292"/>
      <c r="BGG191" s="258"/>
      <c r="BGH191" s="258"/>
      <c r="BGI191" s="258"/>
      <c r="BGJ191" s="259"/>
      <c r="BGK191" s="177" t="s">
        <v>185</v>
      </c>
      <c r="BGL191" s="292" t="s">
        <v>166</v>
      </c>
      <c r="BGM191" s="292"/>
      <c r="BGN191" s="292"/>
      <c r="BGO191" s="258"/>
      <c r="BGP191" s="258"/>
      <c r="BGQ191" s="258"/>
      <c r="BGR191" s="259"/>
      <c r="BGS191" s="177" t="s">
        <v>185</v>
      </c>
      <c r="BGT191" s="292" t="s">
        <v>166</v>
      </c>
      <c r="BGU191" s="292"/>
      <c r="BGV191" s="292"/>
      <c r="BGW191" s="258"/>
      <c r="BGX191" s="258"/>
      <c r="BGY191" s="258"/>
      <c r="BGZ191" s="259"/>
      <c r="BHA191" s="177" t="s">
        <v>185</v>
      </c>
      <c r="BHB191" s="292" t="s">
        <v>166</v>
      </c>
      <c r="BHC191" s="292"/>
      <c r="BHD191" s="292"/>
      <c r="BHE191" s="258"/>
      <c r="BHF191" s="258"/>
      <c r="BHG191" s="258"/>
      <c r="BHH191" s="259"/>
      <c r="BHI191" s="177" t="s">
        <v>185</v>
      </c>
      <c r="BHJ191" s="292" t="s">
        <v>166</v>
      </c>
      <c r="BHK191" s="292"/>
      <c r="BHL191" s="292"/>
      <c r="BHM191" s="258"/>
      <c r="BHN191" s="258"/>
      <c r="BHO191" s="258"/>
      <c r="BHP191" s="259"/>
      <c r="BHQ191" s="177" t="s">
        <v>185</v>
      </c>
      <c r="BHR191" s="292" t="s">
        <v>166</v>
      </c>
      <c r="BHS191" s="292"/>
      <c r="BHT191" s="292"/>
      <c r="BHU191" s="258"/>
      <c r="BHV191" s="258"/>
      <c r="BHW191" s="258"/>
      <c r="BHX191" s="259"/>
      <c r="BHY191" s="177" t="s">
        <v>185</v>
      </c>
      <c r="BHZ191" s="292" t="s">
        <v>166</v>
      </c>
      <c r="BIA191" s="292"/>
      <c r="BIB191" s="292"/>
      <c r="BIC191" s="258"/>
      <c r="BID191" s="258"/>
      <c r="BIE191" s="258"/>
      <c r="BIF191" s="259"/>
      <c r="BIG191" s="177" t="s">
        <v>185</v>
      </c>
      <c r="BIH191" s="292" t="s">
        <v>166</v>
      </c>
      <c r="BII191" s="292"/>
      <c r="BIJ191" s="292"/>
      <c r="BIK191" s="258"/>
      <c r="BIL191" s="258"/>
      <c r="BIM191" s="258"/>
      <c r="BIN191" s="259"/>
      <c r="BIO191" s="177" t="s">
        <v>185</v>
      </c>
      <c r="BIP191" s="292" t="s">
        <v>166</v>
      </c>
      <c r="BIQ191" s="292"/>
      <c r="BIR191" s="292"/>
      <c r="BIS191" s="258"/>
      <c r="BIT191" s="258"/>
      <c r="BIU191" s="258"/>
      <c r="BIV191" s="259"/>
      <c r="BIW191" s="177" t="s">
        <v>185</v>
      </c>
      <c r="BIX191" s="292" t="s">
        <v>166</v>
      </c>
      <c r="BIY191" s="292"/>
      <c r="BIZ191" s="292"/>
      <c r="BJA191" s="258"/>
      <c r="BJB191" s="258"/>
      <c r="BJC191" s="258"/>
      <c r="BJD191" s="259"/>
      <c r="BJE191" s="177" t="s">
        <v>185</v>
      </c>
      <c r="BJF191" s="292" t="s">
        <v>166</v>
      </c>
      <c r="BJG191" s="292"/>
      <c r="BJH191" s="292"/>
      <c r="BJI191" s="258"/>
      <c r="BJJ191" s="258"/>
      <c r="BJK191" s="258"/>
      <c r="BJL191" s="259"/>
      <c r="BJM191" s="177" t="s">
        <v>185</v>
      </c>
      <c r="BJN191" s="292" t="s">
        <v>166</v>
      </c>
      <c r="BJO191" s="292"/>
      <c r="BJP191" s="292"/>
      <c r="BJQ191" s="258"/>
      <c r="BJR191" s="258"/>
      <c r="BJS191" s="258"/>
      <c r="BJT191" s="259"/>
      <c r="BJU191" s="177" t="s">
        <v>185</v>
      </c>
      <c r="BJV191" s="292" t="s">
        <v>166</v>
      </c>
      <c r="BJW191" s="292"/>
      <c r="BJX191" s="292"/>
      <c r="BJY191" s="258"/>
      <c r="BJZ191" s="258"/>
      <c r="BKA191" s="258"/>
      <c r="BKB191" s="259"/>
      <c r="BKC191" s="177" t="s">
        <v>185</v>
      </c>
      <c r="BKD191" s="292" t="s">
        <v>166</v>
      </c>
      <c r="BKE191" s="292"/>
      <c r="BKF191" s="292"/>
      <c r="BKG191" s="258"/>
      <c r="BKH191" s="258"/>
      <c r="BKI191" s="258"/>
      <c r="BKJ191" s="259"/>
      <c r="BKK191" s="177" t="s">
        <v>185</v>
      </c>
      <c r="BKL191" s="292" t="s">
        <v>166</v>
      </c>
      <c r="BKM191" s="292"/>
      <c r="BKN191" s="292"/>
      <c r="BKO191" s="258"/>
      <c r="BKP191" s="258"/>
      <c r="BKQ191" s="258"/>
      <c r="BKR191" s="259"/>
      <c r="BKS191" s="177" t="s">
        <v>185</v>
      </c>
      <c r="BKT191" s="292" t="s">
        <v>166</v>
      </c>
      <c r="BKU191" s="292"/>
      <c r="BKV191" s="292"/>
      <c r="BKW191" s="258"/>
      <c r="BKX191" s="258"/>
      <c r="BKY191" s="258"/>
      <c r="BKZ191" s="259"/>
      <c r="BLA191" s="177" t="s">
        <v>185</v>
      </c>
      <c r="BLB191" s="292" t="s">
        <v>166</v>
      </c>
      <c r="BLC191" s="292"/>
      <c r="BLD191" s="292"/>
      <c r="BLE191" s="258"/>
      <c r="BLF191" s="258"/>
      <c r="BLG191" s="258"/>
      <c r="BLH191" s="259"/>
      <c r="BLI191" s="177" t="s">
        <v>185</v>
      </c>
      <c r="BLJ191" s="292" t="s">
        <v>166</v>
      </c>
      <c r="BLK191" s="292"/>
      <c r="BLL191" s="292"/>
      <c r="BLM191" s="258"/>
      <c r="BLN191" s="258"/>
      <c r="BLO191" s="258"/>
      <c r="BLP191" s="259"/>
      <c r="BLQ191" s="177" t="s">
        <v>185</v>
      </c>
      <c r="BLR191" s="292" t="s">
        <v>166</v>
      </c>
      <c r="BLS191" s="292"/>
      <c r="BLT191" s="292"/>
      <c r="BLU191" s="258"/>
      <c r="BLV191" s="258"/>
      <c r="BLW191" s="258"/>
      <c r="BLX191" s="259"/>
      <c r="BLY191" s="177" t="s">
        <v>185</v>
      </c>
      <c r="BLZ191" s="292" t="s">
        <v>166</v>
      </c>
      <c r="BMA191" s="292"/>
      <c r="BMB191" s="292"/>
      <c r="BMC191" s="258"/>
      <c r="BMD191" s="258"/>
      <c r="BME191" s="258"/>
      <c r="BMF191" s="259"/>
      <c r="BMG191" s="177" t="s">
        <v>185</v>
      </c>
      <c r="BMH191" s="292" t="s">
        <v>166</v>
      </c>
      <c r="BMI191" s="292"/>
      <c r="BMJ191" s="292"/>
      <c r="BMK191" s="258"/>
      <c r="BML191" s="258"/>
      <c r="BMM191" s="258"/>
      <c r="BMN191" s="259"/>
      <c r="BMO191" s="177" t="s">
        <v>185</v>
      </c>
      <c r="BMP191" s="292" t="s">
        <v>166</v>
      </c>
      <c r="BMQ191" s="292"/>
      <c r="BMR191" s="292"/>
      <c r="BMS191" s="258"/>
      <c r="BMT191" s="258"/>
      <c r="BMU191" s="258"/>
      <c r="BMV191" s="259"/>
      <c r="BMW191" s="177" t="s">
        <v>185</v>
      </c>
      <c r="BMX191" s="292" t="s">
        <v>166</v>
      </c>
      <c r="BMY191" s="292"/>
      <c r="BMZ191" s="292"/>
      <c r="BNA191" s="258"/>
      <c r="BNB191" s="258"/>
      <c r="BNC191" s="258"/>
      <c r="BND191" s="259"/>
      <c r="BNE191" s="177" t="s">
        <v>185</v>
      </c>
      <c r="BNF191" s="292" t="s">
        <v>166</v>
      </c>
      <c r="BNG191" s="292"/>
      <c r="BNH191" s="292"/>
      <c r="BNI191" s="258"/>
      <c r="BNJ191" s="258"/>
      <c r="BNK191" s="258"/>
      <c r="BNL191" s="259"/>
      <c r="BNM191" s="177" t="s">
        <v>185</v>
      </c>
      <c r="BNN191" s="292" t="s">
        <v>166</v>
      </c>
      <c r="BNO191" s="292"/>
      <c r="BNP191" s="292"/>
      <c r="BNQ191" s="258"/>
      <c r="BNR191" s="258"/>
      <c r="BNS191" s="258"/>
      <c r="BNT191" s="259"/>
      <c r="BNU191" s="177" t="s">
        <v>185</v>
      </c>
      <c r="BNV191" s="292" t="s">
        <v>166</v>
      </c>
      <c r="BNW191" s="292"/>
      <c r="BNX191" s="292"/>
      <c r="BNY191" s="258"/>
      <c r="BNZ191" s="258"/>
      <c r="BOA191" s="258"/>
      <c r="BOB191" s="259"/>
      <c r="BOC191" s="177" t="s">
        <v>185</v>
      </c>
      <c r="BOD191" s="292" t="s">
        <v>166</v>
      </c>
      <c r="BOE191" s="292"/>
      <c r="BOF191" s="292"/>
      <c r="BOG191" s="258"/>
      <c r="BOH191" s="258"/>
      <c r="BOI191" s="258"/>
      <c r="BOJ191" s="259"/>
      <c r="BOK191" s="177" t="s">
        <v>185</v>
      </c>
      <c r="BOL191" s="292" t="s">
        <v>166</v>
      </c>
      <c r="BOM191" s="292"/>
      <c r="BON191" s="292"/>
      <c r="BOO191" s="258"/>
      <c r="BOP191" s="258"/>
      <c r="BOQ191" s="258"/>
      <c r="BOR191" s="259"/>
      <c r="BOS191" s="177" t="s">
        <v>185</v>
      </c>
      <c r="BOT191" s="292" t="s">
        <v>166</v>
      </c>
      <c r="BOU191" s="292"/>
      <c r="BOV191" s="292"/>
      <c r="BOW191" s="258"/>
      <c r="BOX191" s="258"/>
      <c r="BOY191" s="258"/>
      <c r="BOZ191" s="259"/>
      <c r="BPA191" s="177" t="s">
        <v>185</v>
      </c>
      <c r="BPB191" s="292" t="s">
        <v>166</v>
      </c>
      <c r="BPC191" s="292"/>
      <c r="BPD191" s="292"/>
      <c r="BPE191" s="258"/>
      <c r="BPF191" s="258"/>
      <c r="BPG191" s="258"/>
      <c r="BPH191" s="259"/>
      <c r="BPI191" s="177" t="s">
        <v>185</v>
      </c>
      <c r="BPJ191" s="292" t="s">
        <v>166</v>
      </c>
      <c r="BPK191" s="292"/>
      <c r="BPL191" s="292"/>
      <c r="BPM191" s="258"/>
      <c r="BPN191" s="258"/>
      <c r="BPO191" s="258"/>
      <c r="BPP191" s="259"/>
      <c r="BPQ191" s="177" t="s">
        <v>185</v>
      </c>
      <c r="BPR191" s="292" t="s">
        <v>166</v>
      </c>
      <c r="BPS191" s="292"/>
      <c r="BPT191" s="292"/>
      <c r="BPU191" s="258"/>
      <c r="BPV191" s="258"/>
      <c r="BPW191" s="258"/>
      <c r="BPX191" s="259"/>
      <c r="BPY191" s="177" t="s">
        <v>185</v>
      </c>
      <c r="BPZ191" s="292" t="s">
        <v>166</v>
      </c>
      <c r="BQA191" s="292"/>
      <c r="BQB191" s="292"/>
      <c r="BQC191" s="258"/>
      <c r="BQD191" s="258"/>
      <c r="BQE191" s="258"/>
      <c r="BQF191" s="259"/>
      <c r="BQG191" s="177" t="s">
        <v>185</v>
      </c>
      <c r="BQH191" s="292" t="s">
        <v>166</v>
      </c>
      <c r="BQI191" s="292"/>
      <c r="BQJ191" s="292"/>
      <c r="BQK191" s="258"/>
      <c r="BQL191" s="258"/>
      <c r="BQM191" s="258"/>
      <c r="BQN191" s="259"/>
      <c r="BQO191" s="177" t="s">
        <v>185</v>
      </c>
      <c r="BQP191" s="292" t="s">
        <v>166</v>
      </c>
      <c r="BQQ191" s="292"/>
      <c r="BQR191" s="292"/>
      <c r="BQS191" s="258"/>
      <c r="BQT191" s="258"/>
      <c r="BQU191" s="258"/>
      <c r="BQV191" s="259"/>
      <c r="BQW191" s="177" t="s">
        <v>185</v>
      </c>
      <c r="BQX191" s="292" t="s">
        <v>166</v>
      </c>
      <c r="BQY191" s="292"/>
      <c r="BQZ191" s="292"/>
      <c r="BRA191" s="258"/>
      <c r="BRB191" s="258"/>
      <c r="BRC191" s="258"/>
      <c r="BRD191" s="259"/>
      <c r="BRE191" s="177" t="s">
        <v>185</v>
      </c>
      <c r="BRF191" s="292" t="s">
        <v>166</v>
      </c>
      <c r="BRG191" s="292"/>
      <c r="BRH191" s="292"/>
      <c r="BRI191" s="258"/>
      <c r="BRJ191" s="258"/>
      <c r="BRK191" s="258"/>
      <c r="BRL191" s="259"/>
      <c r="BRM191" s="177" t="s">
        <v>185</v>
      </c>
      <c r="BRN191" s="292" t="s">
        <v>166</v>
      </c>
      <c r="BRO191" s="292"/>
      <c r="BRP191" s="292"/>
      <c r="BRQ191" s="258"/>
      <c r="BRR191" s="258"/>
      <c r="BRS191" s="258"/>
      <c r="BRT191" s="259"/>
      <c r="BRU191" s="177" t="s">
        <v>185</v>
      </c>
      <c r="BRV191" s="292" t="s">
        <v>166</v>
      </c>
      <c r="BRW191" s="292"/>
      <c r="BRX191" s="292"/>
      <c r="BRY191" s="258"/>
      <c r="BRZ191" s="258"/>
      <c r="BSA191" s="258"/>
      <c r="BSB191" s="259"/>
      <c r="BSC191" s="177" t="s">
        <v>185</v>
      </c>
      <c r="BSD191" s="292" t="s">
        <v>166</v>
      </c>
      <c r="BSE191" s="292"/>
      <c r="BSF191" s="292"/>
      <c r="BSG191" s="258"/>
      <c r="BSH191" s="258"/>
      <c r="BSI191" s="258"/>
      <c r="BSJ191" s="259"/>
      <c r="BSK191" s="177" t="s">
        <v>185</v>
      </c>
      <c r="BSL191" s="292" t="s">
        <v>166</v>
      </c>
      <c r="BSM191" s="292"/>
      <c r="BSN191" s="292"/>
      <c r="BSO191" s="258"/>
      <c r="BSP191" s="258"/>
      <c r="BSQ191" s="258"/>
      <c r="BSR191" s="259"/>
      <c r="BSS191" s="177" t="s">
        <v>185</v>
      </c>
      <c r="BST191" s="292" t="s">
        <v>166</v>
      </c>
      <c r="BSU191" s="292"/>
      <c r="BSV191" s="292"/>
      <c r="BSW191" s="258"/>
      <c r="BSX191" s="258"/>
      <c r="BSY191" s="258"/>
      <c r="BSZ191" s="259"/>
      <c r="BTA191" s="177" t="s">
        <v>185</v>
      </c>
      <c r="BTB191" s="292" t="s">
        <v>166</v>
      </c>
      <c r="BTC191" s="292"/>
      <c r="BTD191" s="292"/>
      <c r="BTE191" s="258"/>
      <c r="BTF191" s="258"/>
      <c r="BTG191" s="258"/>
      <c r="BTH191" s="259"/>
      <c r="BTI191" s="177" t="s">
        <v>185</v>
      </c>
      <c r="BTJ191" s="292" t="s">
        <v>166</v>
      </c>
      <c r="BTK191" s="292"/>
      <c r="BTL191" s="292"/>
      <c r="BTM191" s="258"/>
      <c r="BTN191" s="258"/>
      <c r="BTO191" s="258"/>
      <c r="BTP191" s="259"/>
      <c r="BTQ191" s="177" t="s">
        <v>185</v>
      </c>
      <c r="BTR191" s="292" t="s">
        <v>166</v>
      </c>
      <c r="BTS191" s="292"/>
      <c r="BTT191" s="292"/>
      <c r="BTU191" s="258"/>
      <c r="BTV191" s="258"/>
      <c r="BTW191" s="258"/>
      <c r="BTX191" s="259"/>
      <c r="BTY191" s="177" t="s">
        <v>185</v>
      </c>
      <c r="BTZ191" s="292" t="s">
        <v>166</v>
      </c>
      <c r="BUA191" s="292"/>
      <c r="BUB191" s="292"/>
      <c r="BUC191" s="258"/>
      <c r="BUD191" s="258"/>
      <c r="BUE191" s="258"/>
      <c r="BUF191" s="259"/>
      <c r="BUG191" s="177" t="s">
        <v>185</v>
      </c>
      <c r="BUH191" s="292" t="s">
        <v>166</v>
      </c>
      <c r="BUI191" s="292"/>
      <c r="BUJ191" s="292"/>
      <c r="BUK191" s="258"/>
      <c r="BUL191" s="258"/>
      <c r="BUM191" s="258"/>
      <c r="BUN191" s="259"/>
      <c r="BUO191" s="177" t="s">
        <v>185</v>
      </c>
      <c r="BUP191" s="292" t="s">
        <v>166</v>
      </c>
      <c r="BUQ191" s="292"/>
      <c r="BUR191" s="292"/>
      <c r="BUS191" s="258"/>
      <c r="BUT191" s="258"/>
      <c r="BUU191" s="258"/>
      <c r="BUV191" s="259"/>
      <c r="BUW191" s="177" t="s">
        <v>185</v>
      </c>
      <c r="BUX191" s="292" t="s">
        <v>166</v>
      </c>
      <c r="BUY191" s="292"/>
      <c r="BUZ191" s="292"/>
      <c r="BVA191" s="258"/>
      <c r="BVB191" s="258"/>
      <c r="BVC191" s="258"/>
      <c r="BVD191" s="259"/>
      <c r="BVE191" s="177" t="s">
        <v>185</v>
      </c>
      <c r="BVF191" s="292" t="s">
        <v>166</v>
      </c>
      <c r="BVG191" s="292"/>
      <c r="BVH191" s="292"/>
      <c r="BVI191" s="258"/>
      <c r="BVJ191" s="258"/>
      <c r="BVK191" s="258"/>
      <c r="BVL191" s="259"/>
      <c r="BVM191" s="177" t="s">
        <v>185</v>
      </c>
      <c r="BVN191" s="292" t="s">
        <v>166</v>
      </c>
      <c r="BVO191" s="292"/>
      <c r="BVP191" s="292"/>
      <c r="BVQ191" s="258"/>
      <c r="BVR191" s="258"/>
      <c r="BVS191" s="258"/>
      <c r="BVT191" s="259"/>
      <c r="BVU191" s="177" t="s">
        <v>185</v>
      </c>
      <c r="BVV191" s="292" t="s">
        <v>166</v>
      </c>
      <c r="BVW191" s="292"/>
      <c r="BVX191" s="292"/>
      <c r="BVY191" s="258"/>
      <c r="BVZ191" s="258"/>
      <c r="BWA191" s="258"/>
      <c r="BWB191" s="259"/>
      <c r="BWC191" s="177" t="s">
        <v>185</v>
      </c>
      <c r="BWD191" s="292" t="s">
        <v>166</v>
      </c>
      <c r="BWE191" s="292"/>
      <c r="BWF191" s="292"/>
      <c r="BWG191" s="258"/>
      <c r="BWH191" s="258"/>
      <c r="BWI191" s="258"/>
      <c r="BWJ191" s="259"/>
      <c r="BWK191" s="177" t="s">
        <v>185</v>
      </c>
      <c r="BWL191" s="292" t="s">
        <v>166</v>
      </c>
      <c r="BWM191" s="292"/>
      <c r="BWN191" s="292"/>
      <c r="BWO191" s="258"/>
      <c r="BWP191" s="258"/>
      <c r="BWQ191" s="258"/>
      <c r="BWR191" s="259"/>
      <c r="BWS191" s="177" t="s">
        <v>185</v>
      </c>
      <c r="BWT191" s="292" t="s">
        <v>166</v>
      </c>
      <c r="BWU191" s="292"/>
      <c r="BWV191" s="292"/>
      <c r="BWW191" s="258"/>
      <c r="BWX191" s="258"/>
      <c r="BWY191" s="258"/>
      <c r="BWZ191" s="259"/>
      <c r="BXA191" s="177" t="s">
        <v>185</v>
      </c>
      <c r="BXB191" s="292" t="s">
        <v>166</v>
      </c>
      <c r="BXC191" s="292"/>
      <c r="BXD191" s="292"/>
      <c r="BXE191" s="258"/>
      <c r="BXF191" s="258"/>
      <c r="BXG191" s="258"/>
      <c r="BXH191" s="259"/>
      <c r="BXI191" s="177" t="s">
        <v>185</v>
      </c>
      <c r="BXJ191" s="292" t="s">
        <v>166</v>
      </c>
      <c r="BXK191" s="292"/>
      <c r="BXL191" s="292"/>
      <c r="BXM191" s="258"/>
      <c r="BXN191" s="258"/>
      <c r="BXO191" s="258"/>
      <c r="BXP191" s="259"/>
      <c r="BXQ191" s="177" t="s">
        <v>185</v>
      </c>
      <c r="BXR191" s="292" t="s">
        <v>166</v>
      </c>
      <c r="BXS191" s="292"/>
      <c r="BXT191" s="292"/>
      <c r="BXU191" s="258"/>
      <c r="BXV191" s="258"/>
      <c r="BXW191" s="258"/>
      <c r="BXX191" s="259"/>
      <c r="BXY191" s="177" t="s">
        <v>185</v>
      </c>
      <c r="BXZ191" s="292" t="s">
        <v>166</v>
      </c>
      <c r="BYA191" s="292"/>
      <c r="BYB191" s="292"/>
      <c r="BYC191" s="258"/>
      <c r="BYD191" s="258"/>
      <c r="BYE191" s="258"/>
      <c r="BYF191" s="259"/>
      <c r="BYG191" s="177" t="s">
        <v>185</v>
      </c>
      <c r="BYH191" s="292" t="s">
        <v>166</v>
      </c>
      <c r="BYI191" s="292"/>
      <c r="BYJ191" s="292"/>
      <c r="BYK191" s="258"/>
      <c r="BYL191" s="258"/>
      <c r="BYM191" s="258"/>
      <c r="BYN191" s="259"/>
      <c r="BYO191" s="177" t="s">
        <v>185</v>
      </c>
      <c r="BYP191" s="292" t="s">
        <v>166</v>
      </c>
      <c r="BYQ191" s="292"/>
      <c r="BYR191" s="292"/>
      <c r="BYS191" s="258"/>
      <c r="BYT191" s="258"/>
      <c r="BYU191" s="258"/>
      <c r="BYV191" s="259"/>
      <c r="BYW191" s="177" t="s">
        <v>185</v>
      </c>
      <c r="BYX191" s="292" t="s">
        <v>166</v>
      </c>
      <c r="BYY191" s="292"/>
      <c r="BYZ191" s="292"/>
      <c r="BZA191" s="258"/>
      <c r="BZB191" s="258"/>
      <c r="BZC191" s="258"/>
      <c r="BZD191" s="259"/>
      <c r="BZE191" s="177" t="s">
        <v>185</v>
      </c>
      <c r="BZF191" s="292" t="s">
        <v>166</v>
      </c>
      <c r="BZG191" s="292"/>
      <c r="BZH191" s="292"/>
      <c r="BZI191" s="258"/>
      <c r="BZJ191" s="258"/>
      <c r="BZK191" s="258"/>
      <c r="BZL191" s="259"/>
      <c r="BZM191" s="177" t="s">
        <v>185</v>
      </c>
      <c r="BZN191" s="292" t="s">
        <v>166</v>
      </c>
      <c r="BZO191" s="292"/>
      <c r="BZP191" s="292"/>
      <c r="BZQ191" s="258"/>
      <c r="BZR191" s="258"/>
      <c r="BZS191" s="258"/>
      <c r="BZT191" s="259"/>
      <c r="BZU191" s="177" t="s">
        <v>185</v>
      </c>
      <c r="BZV191" s="292" t="s">
        <v>166</v>
      </c>
      <c r="BZW191" s="292"/>
      <c r="BZX191" s="292"/>
      <c r="BZY191" s="258"/>
      <c r="BZZ191" s="258"/>
      <c r="CAA191" s="258"/>
      <c r="CAB191" s="259"/>
      <c r="CAC191" s="177" t="s">
        <v>185</v>
      </c>
      <c r="CAD191" s="292" t="s">
        <v>166</v>
      </c>
      <c r="CAE191" s="292"/>
      <c r="CAF191" s="292"/>
      <c r="CAG191" s="258"/>
      <c r="CAH191" s="258"/>
      <c r="CAI191" s="258"/>
      <c r="CAJ191" s="259"/>
      <c r="CAK191" s="177" t="s">
        <v>185</v>
      </c>
      <c r="CAL191" s="292" t="s">
        <v>166</v>
      </c>
      <c r="CAM191" s="292"/>
      <c r="CAN191" s="292"/>
      <c r="CAO191" s="258"/>
      <c r="CAP191" s="258"/>
      <c r="CAQ191" s="258"/>
      <c r="CAR191" s="259"/>
      <c r="CAS191" s="177" t="s">
        <v>185</v>
      </c>
      <c r="CAT191" s="292" t="s">
        <v>166</v>
      </c>
      <c r="CAU191" s="292"/>
      <c r="CAV191" s="292"/>
      <c r="CAW191" s="258"/>
      <c r="CAX191" s="258"/>
      <c r="CAY191" s="258"/>
      <c r="CAZ191" s="259"/>
      <c r="CBA191" s="177" t="s">
        <v>185</v>
      </c>
      <c r="CBB191" s="292" t="s">
        <v>166</v>
      </c>
      <c r="CBC191" s="292"/>
      <c r="CBD191" s="292"/>
      <c r="CBE191" s="258"/>
      <c r="CBF191" s="258"/>
      <c r="CBG191" s="258"/>
      <c r="CBH191" s="259"/>
      <c r="CBI191" s="177" t="s">
        <v>185</v>
      </c>
      <c r="CBJ191" s="292" t="s">
        <v>166</v>
      </c>
      <c r="CBK191" s="292"/>
      <c r="CBL191" s="292"/>
      <c r="CBM191" s="258"/>
      <c r="CBN191" s="258"/>
      <c r="CBO191" s="258"/>
      <c r="CBP191" s="259"/>
      <c r="CBQ191" s="177" t="s">
        <v>185</v>
      </c>
      <c r="CBR191" s="292" t="s">
        <v>166</v>
      </c>
      <c r="CBS191" s="292"/>
      <c r="CBT191" s="292"/>
      <c r="CBU191" s="258"/>
      <c r="CBV191" s="258"/>
      <c r="CBW191" s="258"/>
      <c r="CBX191" s="259"/>
      <c r="CBY191" s="177" t="s">
        <v>185</v>
      </c>
      <c r="CBZ191" s="292" t="s">
        <v>166</v>
      </c>
      <c r="CCA191" s="292"/>
      <c r="CCB191" s="292"/>
      <c r="CCC191" s="258"/>
      <c r="CCD191" s="258"/>
      <c r="CCE191" s="258"/>
      <c r="CCF191" s="259"/>
      <c r="CCG191" s="177" t="s">
        <v>185</v>
      </c>
      <c r="CCH191" s="292" t="s">
        <v>166</v>
      </c>
      <c r="CCI191" s="292"/>
      <c r="CCJ191" s="292"/>
      <c r="CCK191" s="258"/>
      <c r="CCL191" s="258"/>
      <c r="CCM191" s="258"/>
      <c r="CCN191" s="259"/>
      <c r="CCO191" s="177" t="s">
        <v>185</v>
      </c>
      <c r="CCP191" s="292" t="s">
        <v>166</v>
      </c>
      <c r="CCQ191" s="292"/>
      <c r="CCR191" s="292"/>
      <c r="CCS191" s="258"/>
      <c r="CCT191" s="258"/>
      <c r="CCU191" s="258"/>
      <c r="CCV191" s="259"/>
      <c r="CCW191" s="177" t="s">
        <v>185</v>
      </c>
      <c r="CCX191" s="292" t="s">
        <v>166</v>
      </c>
      <c r="CCY191" s="292"/>
      <c r="CCZ191" s="292"/>
      <c r="CDA191" s="258"/>
      <c r="CDB191" s="258"/>
      <c r="CDC191" s="258"/>
      <c r="CDD191" s="259"/>
      <c r="CDE191" s="177" t="s">
        <v>185</v>
      </c>
      <c r="CDF191" s="292" t="s">
        <v>166</v>
      </c>
      <c r="CDG191" s="292"/>
      <c r="CDH191" s="292"/>
      <c r="CDI191" s="258"/>
      <c r="CDJ191" s="258"/>
      <c r="CDK191" s="258"/>
      <c r="CDL191" s="259"/>
      <c r="CDM191" s="177" t="s">
        <v>185</v>
      </c>
      <c r="CDN191" s="292" t="s">
        <v>166</v>
      </c>
      <c r="CDO191" s="292"/>
      <c r="CDP191" s="292"/>
      <c r="CDQ191" s="258"/>
      <c r="CDR191" s="258"/>
      <c r="CDS191" s="258"/>
      <c r="CDT191" s="259"/>
      <c r="CDU191" s="177" t="s">
        <v>185</v>
      </c>
      <c r="CDV191" s="292" t="s">
        <v>166</v>
      </c>
      <c r="CDW191" s="292"/>
      <c r="CDX191" s="292"/>
      <c r="CDY191" s="258"/>
      <c r="CDZ191" s="258"/>
      <c r="CEA191" s="258"/>
      <c r="CEB191" s="259"/>
      <c r="CEC191" s="177" t="s">
        <v>185</v>
      </c>
      <c r="CED191" s="292" t="s">
        <v>166</v>
      </c>
      <c r="CEE191" s="292"/>
      <c r="CEF191" s="292"/>
      <c r="CEG191" s="258"/>
      <c r="CEH191" s="258"/>
      <c r="CEI191" s="258"/>
      <c r="CEJ191" s="259"/>
      <c r="CEK191" s="177" t="s">
        <v>185</v>
      </c>
      <c r="CEL191" s="292" t="s">
        <v>166</v>
      </c>
      <c r="CEM191" s="292"/>
      <c r="CEN191" s="292"/>
      <c r="CEO191" s="258"/>
      <c r="CEP191" s="258"/>
      <c r="CEQ191" s="258"/>
      <c r="CER191" s="259"/>
      <c r="CES191" s="177" t="s">
        <v>185</v>
      </c>
      <c r="CET191" s="292" t="s">
        <v>166</v>
      </c>
      <c r="CEU191" s="292"/>
      <c r="CEV191" s="292"/>
      <c r="CEW191" s="258"/>
      <c r="CEX191" s="258"/>
      <c r="CEY191" s="258"/>
      <c r="CEZ191" s="259"/>
      <c r="CFA191" s="177" t="s">
        <v>185</v>
      </c>
      <c r="CFB191" s="292" t="s">
        <v>166</v>
      </c>
      <c r="CFC191" s="292"/>
      <c r="CFD191" s="292"/>
      <c r="CFE191" s="258"/>
      <c r="CFF191" s="258"/>
      <c r="CFG191" s="258"/>
      <c r="CFH191" s="259"/>
      <c r="CFI191" s="177" t="s">
        <v>185</v>
      </c>
      <c r="CFJ191" s="292" t="s">
        <v>166</v>
      </c>
      <c r="CFK191" s="292"/>
      <c r="CFL191" s="292"/>
      <c r="CFM191" s="258"/>
      <c r="CFN191" s="258"/>
      <c r="CFO191" s="258"/>
      <c r="CFP191" s="259"/>
      <c r="CFQ191" s="177" t="s">
        <v>185</v>
      </c>
      <c r="CFR191" s="292" t="s">
        <v>166</v>
      </c>
      <c r="CFS191" s="292"/>
      <c r="CFT191" s="292"/>
      <c r="CFU191" s="258"/>
      <c r="CFV191" s="258"/>
      <c r="CFW191" s="258"/>
      <c r="CFX191" s="259"/>
      <c r="CFY191" s="177" t="s">
        <v>185</v>
      </c>
      <c r="CFZ191" s="292" t="s">
        <v>166</v>
      </c>
      <c r="CGA191" s="292"/>
      <c r="CGB191" s="292"/>
      <c r="CGC191" s="258"/>
      <c r="CGD191" s="258"/>
      <c r="CGE191" s="258"/>
      <c r="CGF191" s="259"/>
      <c r="CGG191" s="177" t="s">
        <v>185</v>
      </c>
      <c r="CGH191" s="292" t="s">
        <v>166</v>
      </c>
      <c r="CGI191" s="292"/>
      <c r="CGJ191" s="292"/>
      <c r="CGK191" s="258"/>
      <c r="CGL191" s="258"/>
      <c r="CGM191" s="258"/>
      <c r="CGN191" s="259"/>
      <c r="CGO191" s="177" t="s">
        <v>185</v>
      </c>
      <c r="CGP191" s="292" t="s">
        <v>166</v>
      </c>
      <c r="CGQ191" s="292"/>
      <c r="CGR191" s="292"/>
      <c r="CGS191" s="258"/>
      <c r="CGT191" s="258"/>
      <c r="CGU191" s="258"/>
      <c r="CGV191" s="259"/>
      <c r="CGW191" s="177" t="s">
        <v>185</v>
      </c>
      <c r="CGX191" s="292" t="s">
        <v>166</v>
      </c>
      <c r="CGY191" s="292"/>
      <c r="CGZ191" s="292"/>
      <c r="CHA191" s="258"/>
      <c r="CHB191" s="258"/>
      <c r="CHC191" s="258"/>
      <c r="CHD191" s="259"/>
      <c r="CHE191" s="177" t="s">
        <v>185</v>
      </c>
      <c r="CHF191" s="292" t="s">
        <v>166</v>
      </c>
      <c r="CHG191" s="292"/>
      <c r="CHH191" s="292"/>
      <c r="CHI191" s="258"/>
      <c r="CHJ191" s="258"/>
      <c r="CHK191" s="258"/>
      <c r="CHL191" s="259"/>
      <c r="CHM191" s="177" t="s">
        <v>185</v>
      </c>
      <c r="CHN191" s="292" t="s">
        <v>166</v>
      </c>
      <c r="CHO191" s="292"/>
      <c r="CHP191" s="292"/>
      <c r="CHQ191" s="258"/>
      <c r="CHR191" s="258"/>
      <c r="CHS191" s="258"/>
      <c r="CHT191" s="259"/>
      <c r="CHU191" s="177" t="s">
        <v>185</v>
      </c>
      <c r="CHV191" s="292" t="s">
        <v>166</v>
      </c>
      <c r="CHW191" s="292"/>
      <c r="CHX191" s="292"/>
      <c r="CHY191" s="258"/>
      <c r="CHZ191" s="258"/>
      <c r="CIA191" s="258"/>
      <c r="CIB191" s="259"/>
      <c r="CIC191" s="177" t="s">
        <v>185</v>
      </c>
      <c r="CID191" s="292" t="s">
        <v>166</v>
      </c>
      <c r="CIE191" s="292"/>
      <c r="CIF191" s="292"/>
      <c r="CIG191" s="258"/>
      <c r="CIH191" s="258"/>
      <c r="CII191" s="258"/>
      <c r="CIJ191" s="259"/>
      <c r="CIK191" s="177" t="s">
        <v>185</v>
      </c>
      <c r="CIL191" s="292" t="s">
        <v>166</v>
      </c>
      <c r="CIM191" s="292"/>
      <c r="CIN191" s="292"/>
      <c r="CIO191" s="258"/>
      <c r="CIP191" s="258"/>
      <c r="CIQ191" s="258"/>
      <c r="CIR191" s="259"/>
      <c r="CIS191" s="177" t="s">
        <v>185</v>
      </c>
      <c r="CIT191" s="292" t="s">
        <v>166</v>
      </c>
      <c r="CIU191" s="292"/>
      <c r="CIV191" s="292"/>
      <c r="CIW191" s="258"/>
      <c r="CIX191" s="258"/>
      <c r="CIY191" s="258"/>
      <c r="CIZ191" s="259"/>
      <c r="CJA191" s="177" t="s">
        <v>185</v>
      </c>
      <c r="CJB191" s="292" t="s">
        <v>166</v>
      </c>
      <c r="CJC191" s="292"/>
      <c r="CJD191" s="292"/>
      <c r="CJE191" s="258"/>
      <c r="CJF191" s="258"/>
      <c r="CJG191" s="258"/>
      <c r="CJH191" s="259"/>
      <c r="CJI191" s="177" t="s">
        <v>185</v>
      </c>
      <c r="CJJ191" s="292" t="s">
        <v>166</v>
      </c>
      <c r="CJK191" s="292"/>
      <c r="CJL191" s="292"/>
      <c r="CJM191" s="258"/>
      <c r="CJN191" s="258"/>
      <c r="CJO191" s="258"/>
      <c r="CJP191" s="259"/>
      <c r="CJQ191" s="177" t="s">
        <v>185</v>
      </c>
      <c r="CJR191" s="292" t="s">
        <v>166</v>
      </c>
      <c r="CJS191" s="292"/>
      <c r="CJT191" s="292"/>
      <c r="CJU191" s="258"/>
      <c r="CJV191" s="258"/>
      <c r="CJW191" s="258"/>
      <c r="CJX191" s="259"/>
      <c r="CJY191" s="177" t="s">
        <v>185</v>
      </c>
      <c r="CJZ191" s="292" t="s">
        <v>166</v>
      </c>
      <c r="CKA191" s="292"/>
      <c r="CKB191" s="292"/>
      <c r="CKC191" s="258"/>
      <c r="CKD191" s="258"/>
      <c r="CKE191" s="258"/>
      <c r="CKF191" s="259"/>
      <c r="CKG191" s="177" t="s">
        <v>185</v>
      </c>
      <c r="CKH191" s="292" t="s">
        <v>166</v>
      </c>
      <c r="CKI191" s="292"/>
      <c r="CKJ191" s="292"/>
      <c r="CKK191" s="258"/>
      <c r="CKL191" s="258"/>
      <c r="CKM191" s="258"/>
      <c r="CKN191" s="259"/>
      <c r="CKO191" s="177" t="s">
        <v>185</v>
      </c>
      <c r="CKP191" s="292" t="s">
        <v>166</v>
      </c>
      <c r="CKQ191" s="292"/>
      <c r="CKR191" s="292"/>
      <c r="CKS191" s="258"/>
      <c r="CKT191" s="258"/>
      <c r="CKU191" s="258"/>
      <c r="CKV191" s="259"/>
      <c r="CKW191" s="177" t="s">
        <v>185</v>
      </c>
      <c r="CKX191" s="292" t="s">
        <v>166</v>
      </c>
      <c r="CKY191" s="292"/>
      <c r="CKZ191" s="292"/>
      <c r="CLA191" s="258"/>
      <c r="CLB191" s="258"/>
      <c r="CLC191" s="258"/>
      <c r="CLD191" s="259"/>
      <c r="CLE191" s="177" t="s">
        <v>185</v>
      </c>
      <c r="CLF191" s="292" t="s">
        <v>166</v>
      </c>
      <c r="CLG191" s="292"/>
      <c r="CLH191" s="292"/>
      <c r="CLI191" s="258"/>
      <c r="CLJ191" s="258"/>
      <c r="CLK191" s="258"/>
      <c r="CLL191" s="259"/>
      <c r="CLM191" s="177" t="s">
        <v>185</v>
      </c>
      <c r="CLN191" s="292" t="s">
        <v>166</v>
      </c>
      <c r="CLO191" s="292"/>
      <c r="CLP191" s="292"/>
      <c r="CLQ191" s="258"/>
      <c r="CLR191" s="258"/>
      <c r="CLS191" s="258"/>
      <c r="CLT191" s="259"/>
      <c r="CLU191" s="177" t="s">
        <v>185</v>
      </c>
      <c r="CLV191" s="292" t="s">
        <v>166</v>
      </c>
      <c r="CLW191" s="292"/>
      <c r="CLX191" s="292"/>
      <c r="CLY191" s="258"/>
      <c r="CLZ191" s="258"/>
      <c r="CMA191" s="258"/>
      <c r="CMB191" s="259"/>
      <c r="CMC191" s="177" t="s">
        <v>185</v>
      </c>
      <c r="CMD191" s="292" t="s">
        <v>166</v>
      </c>
      <c r="CME191" s="292"/>
      <c r="CMF191" s="292"/>
      <c r="CMG191" s="258"/>
      <c r="CMH191" s="258"/>
      <c r="CMI191" s="258"/>
      <c r="CMJ191" s="259"/>
      <c r="CMK191" s="177" t="s">
        <v>185</v>
      </c>
      <c r="CML191" s="292" t="s">
        <v>166</v>
      </c>
      <c r="CMM191" s="292"/>
      <c r="CMN191" s="292"/>
      <c r="CMO191" s="258"/>
      <c r="CMP191" s="258"/>
      <c r="CMQ191" s="258"/>
      <c r="CMR191" s="259"/>
      <c r="CMS191" s="177" t="s">
        <v>185</v>
      </c>
      <c r="CMT191" s="292" t="s">
        <v>166</v>
      </c>
      <c r="CMU191" s="292"/>
      <c r="CMV191" s="292"/>
      <c r="CMW191" s="258"/>
      <c r="CMX191" s="258"/>
      <c r="CMY191" s="258"/>
      <c r="CMZ191" s="259"/>
      <c r="CNA191" s="177" t="s">
        <v>185</v>
      </c>
      <c r="CNB191" s="292" t="s">
        <v>166</v>
      </c>
      <c r="CNC191" s="292"/>
      <c r="CND191" s="292"/>
      <c r="CNE191" s="258"/>
      <c r="CNF191" s="258"/>
      <c r="CNG191" s="258"/>
      <c r="CNH191" s="259"/>
      <c r="CNI191" s="177" t="s">
        <v>185</v>
      </c>
      <c r="CNJ191" s="292" t="s">
        <v>166</v>
      </c>
      <c r="CNK191" s="292"/>
      <c r="CNL191" s="292"/>
      <c r="CNM191" s="258"/>
      <c r="CNN191" s="258"/>
      <c r="CNO191" s="258"/>
      <c r="CNP191" s="259"/>
      <c r="CNQ191" s="177" t="s">
        <v>185</v>
      </c>
      <c r="CNR191" s="292" t="s">
        <v>166</v>
      </c>
      <c r="CNS191" s="292"/>
      <c r="CNT191" s="292"/>
      <c r="CNU191" s="258"/>
      <c r="CNV191" s="258"/>
      <c r="CNW191" s="258"/>
      <c r="CNX191" s="259"/>
      <c r="CNY191" s="177" t="s">
        <v>185</v>
      </c>
      <c r="CNZ191" s="292" t="s">
        <v>166</v>
      </c>
      <c r="COA191" s="292"/>
      <c r="COB191" s="292"/>
      <c r="COC191" s="258"/>
      <c r="COD191" s="258"/>
      <c r="COE191" s="258"/>
      <c r="COF191" s="259"/>
      <c r="COG191" s="177" t="s">
        <v>185</v>
      </c>
      <c r="COH191" s="292" t="s">
        <v>166</v>
      </c>
      <c r="COI191" s="292"/>
      <c r="COJ191" s="292"/>
      <c r="COK191" s="258"/>
      <c r="COL191" s="258"/>
      <c r="COM191" s="258"/>
      <c r="CON191" s="259"/>
      <c r="COO191" s="177" t="s">
        <v>185</v>
      </c>
      <c r="COP191" s="292" t="s">
        <v>166</v>
      </c>
      <c r="COQ191" s="292"/>
      <c r="COR191" s="292"/>
      <c r="COS191" s="258"/>
      <c r="COT191" s="258"/>
      <c r="COU191" s="258"/>
      <c r="COV191" s="259"/>
      <c r="COW191" s="177" t="s">
        <v>185</v>
      </c>
      <c r="COX191" s="292" t="s">
        <v>166</v>
      </c>
      <c r="COY191" s="292"/>
      <c r="COZ191" s="292"/>
      <c r="CPA191" s="258"/>
      <c r="CPB191" s="258"/>
      <c r="CPC191" s="258"/>
      <c r="CPD191" s="259"/>
      <c r="CPE191" s="177" t="s">
        <v>185</v>
      </c>
      <c r="CPF191" s="292" t="s">
        <v>166</v>
      </c>
      <c r="CPG191" s="292"/>
      <c r="CPH191" s="292"/>
      <c r="CPI191" s="258"/>
      <c r="CPJ191" s="258"/>
      <c r="CPK191" s="258"/>
      <c r="CPL191" s="259"/>
      <c r="CPM191" s="177" t="s">
        <v>185</v>
      </c>
      <c r="CPN191" s="292" t="s">
        <v>166</v>
      </c>
      <c r="CPO191" s="292"/>
      <c r="CPP191" s="292"/>
      <c r="CPQ191" s="258"/>
      <c r="CPR191" s="258"/>
      <c r="CPS191" s="258"/>
      <c r="CPT191" s="259"/>
      <c r="CPU191" s="177" t="s">
        <v>185</v>
      </c>
      <c r="CPV191" s="292" t="s">
        <v>166</v>
      </c>
      <c r="CPW191" s="292"/>
      <c r="CPX191" s="292"/>
      <c r="CPY191" s="258"/>
      <c r="CPZ191" s="258"/>
      <c r="CQA191" s="258"/>
      <c r="CQB191" s="259"/>
      <c r="CQC191" s="177" t="s">
        <v>185</v>
      </c>
      <c r="CQD191" s="292" t="s">
        <v>166</v>
      </c>
      <c r="CQE191" s="292"/>
      <c r="CQF191" s="292"/>
      <c r="CQG191" s="258"/>
      <c r="CQH191" s="258"/>
      <c r="CQI191" s="258"/>
      <c r="CQJ191" s="259"/>
      <c r="CQK191" s="177" t="s">
        <v>185</v>
      </c>
      <c r="CQL191" s="292" t="s">
        <v>166</v>
      </c>
      <c r="CQM191" s="292"/>
      <c r="CQN191" s="292"/>
      <c r="CQO191" s="258"/>
      <c r="CQP191" s="258"/>
      <c r="CQQ191" s="258"/>
      <c r="CQR191" s="259"/>
      <c r="CQS191" s="177" t="s">
        <v>185</v>
      </c>
      <c r="CQT191" s="292" t="s">
        <v>166</v>
      </c>
      <c r="CQU191" s="292"/>
      <c r="CQV191" s="292"/>
      <c r="CQW191" s="258"/>
      <c r="CQX191" s="258"/>
      <c r="CQY191" s="258"/>
      <c r="CQZ191" s="259"/>
      <c r="CRA191" s="177" t="s">
        <v>185</v>
      </c>
      <c r="CRB191" s="292" t="s">
        <v>166</v>
      </c>
      <c r="CRC191" s="292"/>
      <c r="CRD191" s="292"/>
      <c r="CRE191" s="258"/>
      <c r="CRF191" s="258"/>
      <c r="CRG191" s="258"/>
      <c r="CRH191" s="259"/>
      <c r="CRI191" s="177" t="s">
        <v>185</v>
      </c>
      <c r="CRJ191" s="292" t="s">
        <v>166</v>
      </c>
      <c r="CRK191" s="292"/>
      <c r="CRL191" s="292"/>
      <c r="CRM191" s="258"/>
      <c r="CRN191" s="258"/>
      <c r="CRO191" s="258"/>
      <c r="CRP191" s="259"/>
      <c r="CRQ191" s="177" t="s">
        <v>185</v>
      </c>
      <c r="CRR191" s="292" t="s">
        <v>166</v>
      </c>
      <c r="CRS191" s="292"/>
      <c r="CRT191" s="292"/>
      <c r="CRU191" s="258"/>
      <c r="CRV191" s="258"/>
      <c r="CRW191" s="258"/>
      <c r="CRX191" s="259"/>
      <c r="CRY191" s="177" t="s">
        <v>185</v>
      </c>
      <c r="CRZ191" s="292" t="s">
        <v>166</v>
      </c>
      <c r="CSA191" s="292"/>
      <c r="CSB191" s="292"/>
      <c r="CSC191" s="258"/>
      <c r="CSD191" s="258"/>
      <c r="CSE191" s="258"/>
      <c r="CSF191" s="259"/>
      <c r="CSG191" s="177" t="s">
        <v>185</v>
      </c>
      <c r="CSH191" s="292" t="s">
        <v>166</v>
      </c>
      <c r="CSI191" s="292"/>
      <c r="CSJ191" s="292"/>
      <c r="CSK191" s="258"/>
      <c r="CSL191" s="258"/>
      <c r="CSM191" s="258"/>
      <c r="CSN191" s="259"/>
      <c r="CSO191" s="177" t="s">
        <v>185</v>
      </c>
      <c r="CSP191" s="292" t="s">
        <v>166</v>
      </c>
      <c r="CSQ191" s="292"/>
      <c r="CSR191" s="292"/>
      <c r="CSS191" s="258"/>
      <c r="CST191" s="258"/>
      <c r="CSU191" s="258"/>
      <c r="CSV191" s="259"/>
      <c r="CSW191" s="177" t="s">
        <v>185</v>
      </c>
      <c r="CSX191" s="292" t="s">
        <v>166</v>
      </c>
      <c r="CSY191" s="292"/>
      <c r="CSZ191" s="292"/>
      <c r="CTA191" s="258"/>
      <c r="CTB191" s="258"/>
      <c r="CTC191" s="258"/>
      <c r="CTD191" s="259"/>
      <c r="CTE191" s="177" t="s">
        <v>185</v>
      </c>
      <c r="CTF191" s="292" t="s">
        <v>166</v>
      </c>
      <c r="CTG191" s="292"/>
      <c r="CTH191" s="292"/>
      <c r="CTI191" s="258"/>
      <c r="CTJ191" s="258"/>
      <c r="CTK191" s="258"/>
      <c r="CTL191" s="259"/>
      <c r="CTM191" s="177" t="s">
        <v>185</v>
      </c>
      <c r="CTN191" s="292" t="s">
        <v>166</v>
      </c>
      <c r="CTO191" s="292"/>
      <c r="CTP191" s="292"/>
      <c r="CTQ191" s="258"/>
      <c r="CTR191" s="258"/>
      <c r="CTS191" s="258"/>
      <c r="CTT191" s="259"/>
      <c r="CTU191" s="177" t="s">
        <v>185</v>
      </c>
      <c r="CTV191" s="292" t="s">
        <v>166</v>
      </c>
      <c r="CTW191" s="292"/>
      <c r="CTX191" s="292"/>
      <c r="CTY191" s="258"/>
      <c r="CTZ191" s="258"/>
      <c r="CUA191" s="258"/>
      <c r="CUB191" s="259"/>
      <c r="CUC191" s="177" t="s">
        <v>185</v>
      </c>
      <c r="CUD191" s="292" t="s">
        <v>166</v>
      </c>
      <c r="CUE191" s="292"/>
      <c r="CUF191" s="292"/>
      <c r="CUG191" s="258"/>
      <c r="CUH191" s="258"/>
      <c r="CUI191" s="258"/>
      <c r="CUJ191" s="259"/>
      <c r="CUK191" s="177" t="s">
        <v>185</v>
      </c>
      <c r="CUL191" s="292" t="s">
        <v>166</v>
      </c>
      <c r="CUM191" s="292"/>
      <c r="CUN191" s="292"/>
      <c r="CUO191" s="258"/>
      <c r="CUP191" s="258"/>
      <c r="CUQ191" s="258"/>
      <c r="CUR191" s="259"/>
      <c r="CUS191" s="177" t="s">
        <v>185</v>
      </c>
      <c r="CUT191" s="292" t="s">
        <v>166</v>
      </c>
      <c r="CUU191" s="292"/>
      <c r="CUV191" s="292"/>
      <c r="CUW191" s="258"/>
      <c r="CUX191" s="258"/>
      <c r="CUY191" s="258"/>
      <c r="CUZ191" s="259"/>
      <c r="CVA191" s="177" t="s">
        <v>185</v>
      </c>
      <c r="CVB191" s="292" t="s">
        <v>166</v>
      </c>
      <c r="CVC191" s="292"/>
      <c r="CVD191" s="292"/>
      <c r="CVE191" s="258"/>
      <c r="CVF191" s="258"/>
      <c r="CVG191" s="258"/>
      <c r="CVH191" s="259"/>
      <c r="CVI191" s="177" t="s">
        <v>185</v>
      </c>
      <c r="CVJ191" s="292" t="s">
        <v>166</v>
      </c>
      <c r="CVK191" s="292"/>
      <c r="CVL191" s="292"/>
      <c r="CVM191" s="258"/>
      <c r="CVN191" s="258"/>
      <c r="CVO191" s="258"/>
      <c r="CVP191" s="259"/>
      <c r="CVQ191" s="177" t="s">
        <v>185</v>
      </c>
      <c r="CVR191" s="292" t="s">
        <v>166</v>
      </c>
      <c r="CVS191" s="292"/>
      <c r="CVT191" s="292"/>
      <c r="CVU191" s="258"/>
      <c r="CVV191" s="258"/>
      <c r="CVW191" s="258"/>
      <c r="CVX191" s="259"/>
      <c r="CVY191" s="177" t="s">
        <v>185</v>
      </c>
      <c r="CVZ191" s="292" t="s">
        <v>166</v>
      </c>
      <c r="CWA191" s="292"/>
      <c r="CWB191" s="292"/>
      <c r="CWC191" s="258"/>
      <c r="CWD191" s="258"/>
      <c r="CWE191" s="258"/>
      <c r="CWF191" s="259"/>
      <c r="CWG191" s="177" t="s">
        <v>185</v>
      </c>
      <c r="CWH191" s="292" t="s">
        <v>166</v>
      </c>
      <c r="CWI191" s="292"/>
      <c r="CWJ191" s="292"/>
      <c r="CWK191" s="258"/>
      <c r="CWL191" s="258"/>
      <c r="CWM191" s="258"/>
      <c r="CWN191" s="259"/>
      <c r="CWO191" s="177" t="s">
        <v>185</v>
      </c>
      <c r="CWP191" s="292" t="s">
        <v>166</v>
      </c>
      <c r="CWQ191" s="292"/>
      <c r="CWR191" s="292"/>
      <c r="CWS191" s="258"/>
      <c r="CWT191" s="258"/>
      <c r="CWU191" s="258"/>
      <c r="CWV191" s="259"/>
      <c r="CWW191" s="177" t="s">
        <v>185</v>
      </c>
      <c r="CWX191" s="292" t="s">
        <v>166</v>
      </c>
      <c r="CWY191" s="292"/>
      <c r="CWZ191" s="292"/>
      <c r="CXA191" s="258"/>
      <c r="CXB191" s="258"/>
      <c r="CXC191" s="258"/>
      <c r="CXD191" s="259"/>
      <c r="CXE191" s="177" t="s">
        <v>185</v>
      </c>
      <c r="CXF191" s="292" t="s">
        <v>166</v>
      </c>
      <c r="CXG191" s="292"/>
      <c r="CXH191" s="292"/>
      <c r="CXI191" s="258"/>
      <c r="CXJ191" s="258"/>
      <c r="CXK191" s="258"/>
      <c r="CXL191" s="259"/>
      <c r="CXM191" s="177" t="s">
        <v>185</v>
      </c>
      <c r="CXN191" s="292" t="s">
        <v>166</v>
      </c>
      <c r="CXO191" s="292"/>
      <c r="CXP191" s="292"/>
      <c r="CXQ191" s="258"/>
      <c r="CXR191" s="258"/>
      <c r="CXS191" s="258"/>
      <c r="CXT191" s="259"/>
      <c r="CXU191" s="177" t="s">
        <v>185</v>
      </c>
      <c r="CXV191" s="292" t="s">
        <v>166</v>
      </c>
      <c r="CXW191" s="292"/>
      <c r="CXX191" s="292"/>
      <c r="CXY191" s="258"/>
      <c r="CXZ191" s="258"/>
      <c r="CYA191" s="258"/>
      <c r="CYB191" s="259"/>
      <c r="CYC191" s="177" t="s">
        <v>185</v>
      </c>
      <c r="CYD191" s="292" t="s">
        <v>166</v>
      </c>
      <c r="CYE191" s="292"/>
      <c r="CYF191" s="292"/>
      <c r="CYG191" s="258"/>
      <c r="CYH191" s="258"/>
      <c r="CYI191" s="258"/>
      <c r="CYJ191" s="259"/>
      <c r="CYK191" s="177" t="s">
        <v>185</v>
      </c>
      <c r="CYL191" s="292" t="s">
        <v>166</v>
      </c>
      <c r="CYM191" s="292"/>
      <c r="CYN191" s="292"/>
      <c r="CYO191" s="258"/>
      <c r="CYP191" s="258"/>
      <c r="CYQ191" s="258"/>
      <c r="CYR191" s="259"/>
      <c r="CYS191" s="177" t="s">
        <v>185</v>
      </c>
      <c r="CYT191" s="292" t="s">
        <v>166</v>
      </c>
      <c r="CYU191" s="292"/>
      <c r="CYV191" s="292"/>
      <c r="CYW191" s="258"/>
      <c r="CYX191" s="258"/>
      <c r="CYY191" s="258"/>
      <c r="CYZ191" s="259"/>
      <c r="CZA191" s="177" t="s">
        <v>185</v>
      </c>
      <c r="CZB191" s="292" t="s">
        <v>166</v>
      </c>
      <c r="CZC191" s="292"/>
      <c r="CZD191" s="292"/>
      <c r="CZE191" s="258"/>
      <c r="CZF191" s="258"/>
      <c r="CZG191" s="258"/>
      <c r="CZH191" s="259"/>
      <c r="CZI191" s="177" t="s">
        <v>185</v>
      </c>
      <c r="CZJ191" s="292" t="s">
        <v>166</v>
      </c>
      <c r="CZK191" s="292"/>
      <c r="CZL191" s="292"/>
      <c r="CZM191" s="258"/>
      <c r="CZN191" s="258"/>
      <c r="CZO191" s="258"/>
      <c r="CZP191" s="259"/>
      <c r="CZQ191" s="177" t="s">
        <v>185</v>
      </c>
      <c r="CZR191" s="292" t="s">
        <v>166</v>
      </c>
      <c r="CZS191" s="292"/>
      <c r="CZT191" s="292"/>
      <c r="CZU191" s="258"/>
      <c r="CZV191" s="258"/>
      <c r="CZW191" s="258"/>
      <c r="CZX191" s="259"/>
      <c r="CZY191" s="177" t="s">
        <v>185</v>
      </c>
      <c r="CZZ191" s="292" t="s">
        <v>166</v>
      </c>
      <c r="DAA191" s="292"/>
      <c r="DAB191" s="292"/>
      <c r="DAC191" s="258"/>
      <c r="DAD191" s="258"/>
      <c r="DAE191" s="258"/>
      <c r="DAF191" s="259"/>
      <c r="DAG191" s="177" t="s">
        <v>185</v>
      </c>
      <c r="DAH191" s="292" t="s">
        <v>166</v>
      </c>
      <c r="DAI191" s="292"/>
      <c r="DAJ191" s="292"/>
      <c r="DAK191" s="258"/>
      <c r="DAL191" s="258"/>
      <c r="DAM191" s="258"/>
      <c r="DAN191" s="259"/>
      <c r="DAO191" s="177" t="s">
        <v>185</v>
      </c>
      <c r="DAP191" s="292" t="s">
        <v>166</v>
      </c>
      <c r="DAQ191" s="292"/>
      <c r="DAR191" s="292"/>
      <c r="DAS191" s="258"/>
      <c r="DAT191" s="258"/>
      <c r="DAU191" s="258"/>
      <c r="DAV191" s="259"/>
      <c r="DAW191" s="177" t="s">
        <v>185</v>
      </c>
      <c r="DAX191" s="292" t="s">
        <v>166</v>
      </c>
      <c r="DAY191" s="292"/>
      <c r="DAZ191" s="292"/>
      <c r="DBA191" s="258"/>
      <c r="DBB191" s="258"/>
      <c r="DBC191" s="258"/>
      <c r="DBD191" s="259"/>
      <c r="DBE191" s="177" t="s">
        <v>185</v>
      </c>
      <c r="DBF191" s="292" t="s">
        <v>166</v>
      </c>
      <c r="DBG191" s="292"/>
      <c r="DBH191" s="292"/>
      <c r="DBI191" s="258"/>
      <c r="DBJ191" s="258"/>
      <c r="DBK191" s="258"/>
      <c r="DBL191" s="259"/>
      <c r="DBM191" s="177" t="s">
        <v>185</v>
      </c>
      <c r="DBN191" s="292" t="s">
        <v>166</v>
      </c>
      <c r="DBO191" s="292"/>
      <c r="DBP191" s="292"/>
      <c r="DBQ191" s="258"/>
      <c r="DBR191" s="258"/>
      <c r="DBS191" s="258"/>
      <c r="DBT191" s="259"/>
      <c r="DBU191" s="177" t="s">
        <v>185</v>
      </c>
      <c r="DBV191" s="292" t="s">
        <v>166</v>
      </c>
      <c r="DBW191" s="292"/>
      <c r="DBX191" s="292"/>
      <c r="DBY191" s="258"/>
      <c r="DBZ191" s="258"/>
      <c r="DCA191" s="258"/>
      <c r="DCB191" s="259"/>
      <c r="DCC191" s="177" t="s">
        <v>185</v>
      </c>
      <c r="DCD191" s="292" t="s">
        <v>166</v>
      </c>
      <c r="DCE191" s="292"/>
      <c r="DCF191" s="292"/>
      <c r="DCG191" s="258"/>
      <c r="DCH191" s="258"/>
      <c r="DCI191" s="258"/>
      <c r="DCJ191" s="259"/>
      <c r="DCK191" s="177" t="s">
        <v>185</v>
      </c>
      <c r="DCL191" s="292" t="s">
        <v>166</v>
      </c>
      <c r="DCM191" s="292"/>
      <c r="DCN191" s="292"/>
      <c r="DCO191" s="258"/>
      <c r="DCP191" s="258"/>
      <c r="DCQ191" s="258"/>
      <c r="DCR191" s="259"/>
      <c r="DCS191" s="177" t="s">
        <v>185</v>
      </c>
      <c r="DCT191" s="292" t="s">
        <v>166</v>
      </c>
      <c r="DCU191" s="292"/>
      <c r="DCV191" s="292"/>
      <c r="DCW191" s="258"/>
      <c r="DCX191" s="258"/>
      <c r="DCY191" s="258"/>
      <c r="DCZ191" s="259"/>
      <c r="DDA191" s="177" t="s">
        <v>185</v>
      </c>
      <c r="DDB191" s="292" t="s">
        <v>166</v>
      </c>
      <c r="DDC191" s="292"/>
      <c r="DDD191" s="292"/>
      <c r="DDE191" s="258"/>
      <c r="DDF191" s="258"/>
      <c r="DDG191" s="258"/>
      <c r="DDH191" s="259"/>
      <c r="DDI191" s="177" t="s">
        <v>185</v>
      </c>
      <c r="DDJ191" s="292" t="s">
        <v>166</v>
      </c>
      <c r="DDK191" s="292"/>
      <c r="DDL191" s="292"/>
      <c r="DDM191" s="258"/>
      <c r="DDN191" s="258"/>
      <c r="DDO191" s="258"/>
      <c r="DDP191" s="259"/>
      <c r="DDQ191" s="177" t="s">
        <v>185</v>
      </c>
      <c r="DDR191" s="292" t="s">
        <v>166</v>
      </c>
      <c r="DDS191" s="292"/>
      <c r="DDT191" s="292"/>
      <c r="DDU191" s="258"/>
      <c r="DDV191" s="258"/>
      <c r="DDW191" s="258"/>
      <c r="DDX191" s="259"/>
      <c r="DDY191" s="177" t="s">
        <v>185</v>
      </c>
      <c r="DDZ191" s="292" t="s">
        <v>166</v>
      </c>
      <c r="DEA191" s="292"/>
      <c r="DEB191" s="292"/>
      <c r="DEC191" s="258"/>
      <c r="DED191" s="258"/>
      <c r="DEE191" s="258"/>
      <c r="DEF191" s="259"/>
      <c r="DEG191" s="177" t="s">
        <v>185</v>
      </c>
      <c r="DEH191" s="292" t="s">
        <v>166</v>
      </c>
      <c r="DEI191" s="292"/>
      <c r="DEJ191" s="292"/>
      <c r="DEK191" s="258"/>
      <c r="DEL191" s="258"/>
      <c r="DEM191" s="258"/>
      <c r="DEN191" s="259"/>
      <c r="DEO191" s="177" t="s">
        <v>185</v>
      </c>
      <c r="DEP191" s="292" t="s">
        <v>166</v>
      </c>
      <c r="DEQ191" s="292"/>
      <c r="DER191" s="292"/>
      <c r="DES191" s="258"/>
      <c r="DET191" s="258"/>
      <c r="DEU191" s="258"/>
      <c r="DEV191" s="259"/>
      <c r="DEW191" s="177" t="s">
        <v>185</v>
      </c>
      <c r="DEX191" s="292" t="s">
        <v>166</v>
      </c>
      <c r="DEY191" s="292"/>
      <c r="DEZ191" s="292"/>
      <c r="DFA191" s="258"/>
      <c r="DFB191" s="258"/>
      <c r="DFC191" s="258"/>
      <c r="DFD191" s="259"/>
      <c r="DFE191" s="177" t="s">
        <v>185</v>
      </c>
      <c r="DFF191" s="292" t="s">
        <v>166</v>
      </c>
      <c r="DFG191" s="292"/>
      <c r="DFH191" s="292"/>
      <c r="DFI191" s="258"/>
      <c r="DFJ191" s="258"/>
      <c r="DFK191" s="258"/>
      <c r="DFL191" s="259"/>
      <c r="DFM191" s="177" t="s">
        <v>185</v>
      </c>
      <c r="DFN191" s="292" t="s">
        <v>166</v>
      </c>
      <c r="DFO191" s="292"/>
      <c r="DFP191" s="292"/>
      <c r="DFQ191" s="258"/>
      <c r="DFR191" s="258"/>
      <c r="DFS191" s="258"/>
      <c r="DFT191" s="259"/>
      <c r="DFU191" s="177" t="s">
        <v>185</v>
      </c>
      <c r="DFV191" s="292" t="s">
        <v>166</v>
      </c>
      <c r="DFW191" s="292"/>
      <c r="DFX191" s="292"/>
      <c r="DFY191" s="258"/>
      <c r="DFZ191" s="258"/>
      <c r="DGA191" s="258"/>
      <c r="DGB191" s="259"/>
      <c r="DGC191" s="177" t="s">
        <v>185</v>
      </c>
      <c r="DGD191" s="292" t="s">
        <v>166</v>
      </c>
      <c r="DGE191" s="292"/>
      <c r="DGF191" s="292"/>
      <c r="DGG191" s="258"/>
      <c r="DGH191" s="258"/>
      <c r="DGI191" s="258"/>
      <c r="DGJ191" s="259"/>
      <c r="DGK191" s="177" t="s">
        <v>185</v>
      </c>
      <c r="DGL191" s="292" t="s">
        <v>166</v>
      </c>
      <c r="DGM191" s="292"/>
      <c r="DGN191" s="292"/>
      <c r="DGO191" s="258"/>
      <c r="DGP191" s="258"/>
      <c r="DGQ191" s="258"/>
      <c r="DGR191" s="259"/>
      <c r="DGS191" s="177" t="s">
        <v>185</v>
      </c>
      <c r="DGT191" s="292" t="s">
        <v>166</v>
      </c>
      <c r="DGU191" s="292"/>
      <c r="DGV191" s="292"/>
      <c r="DGW191" s="258"/>
      <c r="DGX191" s="258"/>
      <c r="DGY191" s="258"/>
      <c r="DGZ191" s="259"/>
      <c r="DHA191" s="177" t="s">
        <v>185</v>
      </c>
      <c r="DHB191" s="292" t="s">
        <v>166</v>
      </c>
      <c r="DHC191" s="292"/>
      <c r="DHD191" s="292"/>
      <c r="DHE191" s="258"/>
      <c r="DHF191" s="258"/>
      <c r="DHG191" s="258"/>
      <c r="DHH191" s="259"/>
      <c r="DHI191" s="177" t="s">
        <v>185</v>
      </c>
      <c r="DHJ191" s="292" t="s">
        <v>166</v>
      </c>
      <c r="DHK191" s="292"/>
      <c r="DHL191" s="292"/>
      <c r="DHM191" s="258"/>
      <c r="DHN191" s="258"/>
      <c r="DHO191" s="258"/>
      <c r="DHP191" s="259"/>
      <c r="DHQ191" s="177" t="s">
        <v>185</v>
      </c>
      <c r="DHR191" s="292" t="s">
        <v>166</v>
      </c>
      <c r="DHS191" s="292"/>
      <c r="DHT191" s="292"/>
      <c r="DHU191" s="258"/>
      <c r="DHV191" s="258"/>
      <c r="DHW191" s="258"/>
      <c r="DHX191" s="259"/>
      <c r="DHY191" s="177" t="s">
        <v>185</v>
      </c>
      <c r="DHZ191" s="292" t="s">
        <v>166</v>
      </c>
      <c r="DIA191" s="292"/>
      <c r="DIB191" s="292"/>
      <c r="DIC191" s="258"/>
      <c r="DID191" s="258"/>
      <c r="DIE191" s="258"/>
      <c r="DIF191" s="259"/>
      <c r="DIG191" s="177" t="s">
        <v>185</v>
      </c>
      <c r="DIH191" s="292" t="s">
        <v>166</v>
      </c>
      <c r="DII191" s="292"/>
      <c r="DIJ191" s="292"/>
      <c r="DIK191" s="258"/>
      <c r="DIL191" s="258"/>
      <c r="DIM191" s="258"/>
      <c r="DIN191" s="259"/>
      <c r="DIO191" s="177" t="s">
        <v>185</v>
      </c>
      <c r="DIP191" s="292" t="s">
        <v>166</v>
      </c>
      <c r="DIQ191" s="292"/>
      <c r="DIR191" s="292"/>
      <c r="DIS191" s="258"/>
      <c r="DIT191" s="258"/>
      <c r="DIU191" s="258"/>
      <c r="DIV191" s="259"/>
      <c r="DIW191" s="177" t="s">
        <v>185</v>
      </c>
      <c r="DIX191" s="292" t="s">
        <v>166</v>
      </c>
      <c r="DIY191" s="292"/>
      <c r="DIZ191" s="292"/>
      <c r="DJA191" s="258"/>
      <c r="DJB191" s="258"/>
      <c r="DJC191" s="258"/>
      <c r="DJD191" s="259"/>
      <c r="DJE191" s="177" t="s">
        <v>185</v>
      </c>
      <c r="DJF191" s="292" t="s">
        <v>166</v>
      </c>
      <c r="DJG191" s="292"/>
      <c r="DJH191" s="292"/>
      <c r="DJI191" s="258"/>
      <c r="DJJ191" s="258"/>
      <c r="DJK191" s="258"/>
      <c r="DJL191" s="259"/>
      <c r="DJM191" s="177" t="s">
        <v>185</v>
      </c>
      <c r="DJN191" s="292" t="s">
        <v>166</v>
      </c>
      <c r="DJO191" s="292"/>
      <c r="DJP191" s="292"/>
      <c r="DJQ191" s="258"/>
      <c r="DJR191" s="258"/>
      <c r="DJS191" s="258"/>
      <c r="DJT191" s="259"/>
      <c r="DJU191" s="177" t="s">
        <v>185</v>
      </c>
      <c r="DJV191" s="292" t="s">
        <v>166</v>
      </c>
      <c r="DJW191" s="292"/>
      <c r="DJX191" s="292"/>
      <c r="DJY191" s="258"/>
      <c r="DJZ191" s="258"/>
      <c r="DKA191" s="258"/>
      <c r="DKB191" s="259"/>
      <c r="DKC191" s="177" t="s">
        <v>185</v>
      </c>
      <c r="DKD191" s="292" t="s">
        <v>166</v>
      </c>
      <c r="DKE191" s="292"/>
      <c r="DKF191" s="292"/>
      <c r="DKG191" s="258"/>
      <c r="DKH191" s="258"/>
      <c r="DKI191" s="258"/>
      <c r="DKJ191" s="259"/>
      <c r="DKK191" s="177" t="s">
        <v>185</v>
      </c>
      <c r="DKL191" s="292" t="s">
        <v>166</v>
      </c>
      <c r="DKM191" s="292"/>
      <c r="DKN191" s="292"/>
      <c r="DKO191" s="258"/>
      <c r="DKP191" s="258"/>
      <c r="DKQ191" s="258"/>
      <c r="DKR191" s="259"/>
      <c r="DKS191" s="177" t="s">
        <v>185</v>
      </c>
      <c r="DKT191" s="292" t="s">
        <v>166</v>
      </c>
      <c r="DKU191" s="292"/>
      <c r="DKV191" s="292"/>
      <c r="DKW191" s="258"/>
      <c r="DKX191" s="258"/>
      <c r="DKY191" s="258"/>
      <c r="DKZ191" s="259"/>
      <c r="DLA191" s="177" t="s">
        <v>185</v>
      </c>
      <c r="DLB191" s="292" t="s">
        <v>166</v>
      </c>
      <c r="DLC191" s="292"/>
      <c r="DLD191" s="292"/>
      <c r="DLE191" s="258"/>
      <c r="DLF191" s="258"/>
      <c r="DLG191" s="258"/>
      <c r="DLH191" s="259"/>
      <c r="DLI191" s="177" t="s">
        <v>185</v>
      </c>
      <c r="DLJ191" s="292" t="s">
        <v>166</v>
      </c>
      <c r="DLK191" s="292"/>
      <c r="DLL191" s="292"/>
      <c r="DLM191" s="258"/>
      <c r="DLN191" s="258"/>
      <c r="DLO191" s="258"/>
      <c r="DLP191" s="259"/>
      <c r="DLQ191" s="177" t="s">
        <v>185</v>
      </c>
      <c r="DLR191" s="292" t="s">
        <v>166</v>
      </c>
      <c r="DLS191" s="292"/>
      <c r="DLT191" s="292"/>
      <c r="DLU191" s="258"/>
      <c r="DLV191" s="258"/>
      <c r="DLW191" s="258"/>
      <c r="DLX191" s="259"/>
      <c r="DLY191" s="177" t="s">
        <v>185</v>
      </c>
      <c r="DLZ191" s="292" t="s">
        <v>166</v>
      </c>
      <c r="DMA191" s="292"/>
      <c r="DMB191" s="292"/>
      <c r="DMC191" s="258"/>
      <c r="DMD191" s="258"/>
      <c r="DME191" s="258"/>
      <c r="DMF191" s="259"/>
      <c r="DMG191" s="177" t="s">
        <v>185</v>
      </c>
      <c r="DMH191" s="292" t="s">
        <v>166</v>
      </c>
      <c r="DMI191" s="292"/>
      <c r="DMJ191" s="292"/>
      <c r="DMK191" s="258"/>
      <c r="DML191" s="258"/>
      <c r="DMM191" s="258"/>
      <c r="DMN191" s="259"/>
      <c r="DMO191" s="177" t="s">
        <v>185</v>
      </c>
      <c r="DMP191" s="292" t="s">
        <v>166</v>
      </c>
      <c r="DMQ191" s="292"/>
      <c r="DMR191" s="292"/>
      <c r="DMS191" s="258"/>
      <c r="DMT191" s="258"/>
      <c r="DMU191" s="258"/>
      <c r="DMV191" s="259"/>
      <c r="DMW191" s="177" t="s">
        <v>185</v>
      </c>
      <c r="DMX191" s="292" t="s">
        <v>166</v>
      </c>
      <c r="DMY191" s="292"/>
      <c r="DMZ191" s="292"/>
      <c r="DNA191" s="258"/>
      <c r="DNB191" s="258"/>
      <c r="DNC191" s="258"/>
      <c r="DND191" s="259"/>
      <c r="DNE191" s="177" t="s">
        <v>185</v>
      </c>
      <c r="DNF191" s="292" t="s">
        <v>166</v>
      </c>
      <c r="DNG191" s="292"/>
      <c r="DNH191" s="292"/>
      <c r="DNI191" s="258"/>
      <c r="DNJ191" s="258"/>
      <c r="DNK191" s="258"/>
      <c r="DNL191" s="259"/>
      <c r="DNM191" s="177" t="s">
        <v>185</v>
      </c>
      <c r="DNN191" s="292" t="s">
        <v>166</v>
      </c>
      <c r="DNO191" s="292"/>
      <c r="DNP191" s="292"/>
      <c r="DNQ191" s="258"/>
      <c r="DNR191" s="258"/>
      <c r="DNS191" s="258"/>
      <c r="DNT191" s="259"/>
      <c r="DNU191" s="177" t="s">
        <v>185</v>
      </c>
      <c r="DNV191" s="292" t="s">
        <v>166</v>
      </c>
      <c r="DNW191" s="292"/>
      <c r="DNX191" s="292"/>
      <c r="DNY191" s="258"/>
      <c r="DNZ191" s="258"/>
      <c r="DOA191" s="258"/>
      <c r="DOB191" s="259"/>
      <c r="DOC191" s="177" t="s">
        <v>185</v>
      </c>
      <c r="DOD191" s="292" t="s">
        <v>166</v>
      </c>
      <c r="DOE191" s="292"/>
      <c r="DOF191" s="292"/>
      <c r="DOG191" s="258"/>
      <c r="DOH191" s="258"/>
      <c r="DOI191" s="258"/>
      <c r="DOJ191" s="259"/>
      <c r="DOK191" s="177" t="s">
        <v>185</v>
      </c>
      <c r="DOL191" s="292" t="s">
        <v>166</v>
      </c>
      <c r="DOM191" s="292"/>
      <c r="DON191" s="292"/>
      <c r="DOO191" s="258"/>
      <c r="DOP191" s="258"/>
      <c r="DOQ191" s="258"/>
      <c r="DOR191" s="259"/>
      <c r="DOS191" s="177" t="s">
        <v>185</v>
      </c>
      <c r="DOT191" s="292" t="s">
        <v>166</v>
      </c>
      <c r="DOU191" s="292"/>
      <c r="DOV191" s="292"/>
      <c r="DOW191" s="258"/>
      <c r="DOX191" s="258"/>
      <c r="DOY191" s="258"/>
      <c r="DOZ191" s="259"/>
      <c r="DPA191" s="177" t="s">
        <v>185</v>
      </c>
      <c r="DPB191" s="292" t="s">
        <v>166</v>
      </c>
      <c r="DPC191" s="292"/>
      <c r="DPD191" s="292"/>
      <c r="DPE191" s="258"/>
      <c r="DPF191" s="258"/>
      <c r="DPG191" s="258"/>
      <c r="DPH191" s="259"/>
      <c r="DPI191" s="177" t="s">
        <v>185</v>
      </c>
      <c r="DPJ191" s="292" t="s">
        <v>166</v>
      </c>
      <c r="DPK191" s="292"/>
      <c r="DPL191" s="292"/>
      <c r="DPM191" s="258"/>
      <c r="DPN191" s="258"/>
      <c r="DPO191" s="258"/>
      <c r="DPP191" s="259"/>
      <c r="DPQ191" s="177" t="s">
        <v>185</v>
      </c>
      <c r="DPR191" s="292" t="s">
        <v>166</v>
      </c>
      <c r="DPS191" s="292"/>
      <c r="DPT191" s="292"/>
      <c r="DPU191" s="258"/>
      <c r="DPV191" s="258"/>
      <c r="DPW191" s="258"/>
      <c r="DPX191" s="259"/>
      <c r="DPY191" s="177" t="s">
        <v>185</v>
      </c>
      <c r="DPZ191" s="292" t="s">
        <v>166</v>
      </c>
      <c r="DQA191" s="292"/>
      <c r="DQB191" s="292"/>
      <c r="DQC191" s="258"/>
      <c r="DQD191" s="258"/>
      <c r="DQE191" s="258"/>
      <c r="DQF191" s="259"/>
      <c r="DQG191" s="177" t="s">
        <v>185</v>
      </c>
      <c r="DQH191" s="292" t="s">
        <v>166</v>
      </c>
      <c r="DQI191" s="292"/>
      <c r="DQJ191" s="292"/>
      <c r="DQK191" s="258"/>
      <c r="DQL191" s="258"/>
      <c r="DQM191" s="258"/>
      <c r="DQN191" s="259"/>
      <c r="DQO191" s="177" t="s">
        <v>185</v>
      </c>
      <c r="DQP191" s="292" t="s">
        <v>166</v>
      </c>
      <c r="DQQ191" s="292"/>
      <c r="DQR191" s="292"/>
      <c r="DQS191" s="258"/>
      <c r="DQT191" s="258"/>
      <c r="DQU191" s="258"/>
      <c r="DQV191" s="259"/>
      <c r="DQW191" s="177" t="s">
        <v>185</v>
      </c>
      <c r="DQX191" s="292" t="s">
        <v>166</v>
      </c>
      <c r="DQY191" s="292"/>
      <c r="DQZ191" s="292"/>
      <c r="DRA191" s="258"/>
      <c r="DRB191" s="258"/>
      <c r="DRC191" s="258"/>
      <c r="DRD191" s="259"/>
      <c r="DRE191" s="177" t="s">
        <v>185</v>
      </c>
      <c r="DRF191" s="292" t="s">
        <v>166</v>
      </c>
      <c r="DRG191" s="292"/>
      <c r="DRH191" s="292"/>
      <c r="DRI191" s="258"/>
      <c r="DRJ191" s="258"/>
      <c r="DRK191" s="258"/>
      <c r="DRL191" s="259"/>
      <c r="DRM191" s="177" t="s">
        <v>185</v>
      </c>
      <c r="DRN191" s="292" t="s">
        <v>166</v>
      </c>
      <c r="DRO191" s="292"/>
      <c r="DRP191" s="292"/>
      <c r="DRQ191" s="258"/>
      <c r="DRR191" s="258"/>
      <c r="DRS191" s="258"/>
      <c r="DRT191" s="259"/>
      <c r="DRU191" s="177" t="s">
        <v>185</v>
      </c>
      <c r="DRV191" s="292" t="s">
        <v>166</v>
      </c>
      <c r="DRW191" s="292"/>
      <c r="DRX191" s="292"/>
      <c r="DRY191" s="258"/>
      <c r="DRZ191" s="258"/>
      <c r="DSA191" s="258"/>
      <c r="DSB191" s="259"/>
      <c r="DSC191" s="177" t="s">
        <v>185</v>
      </c>
      <c r="DSD191" s="292" t="s">
        <v>166</v>
      </c>
      <c r="DSE191" s="292"/>
      <c r="DSF191" s="292"/>
      <c r="DSG191" s="258"/>
      <c r="DSH191" s="258"/>
      <c r="DSI191" s="258"/>
      <c r="DSJ191" s="259"/>
      <c r="DSK191" s="177" t="s">
        <v>185</v>
      </c>
      <c r="DSL191" s="292" t="s">
        <v>166</v>
      </c>
      <c r="DSM191" s="292"/>
      <c r="DSN191" s="292"/>
      <c r="DSO191" s="258"/>
      <c r="DSP191" s="258"/>
      <c r="DSQ191" s="258"/>
      <c r="DSR191" s="259"/>
      <c r="DSS191" s="177" t="s">
        <v>185</v>
      </c>
      <c r="DST191" s="292" t="s">
        <v>166</v>
      </c>
      <c r="DSU191" s="292"/>
      <c r="DSV191" s="292"/>
      <c r="DSW191" s="258"/>
      <c r="DSX191" s="258"/>
      <c r="DSY191" s="258"/>
      <c r="DSZ191" s="259"/>
      <c r="DTA191" s="177" t="s">
        <v>185</v>
      </c>
      <c r="DTB191" s="292" t="s">
        <v>166</v>
      </c>
      <c r="DTC191" s="292"/>
      <c r="DTD191" s="292"/>
      <c r="DTE191" s="258"/>
      <c r="DTF191" s="258"/>
      <c r="DTG191" s="258"/>
      <c r="DTH191" s="259"/>
      <c r="DTI191" s="177" t="s">
        <v>185</v>
      </c>
      <c r="DTJ191" s="292" t="s">
        <v>166</v>
      </c>
      <c r="DTK191" s="292"/>
      <c r="DTL191" s="292"/>
      <c r="DTM191" s="258"/>
      <c r="DTN191" s="258"/>
      <c r="DTO191" s="258"/>
      <c r="DTP191" s="259"/>
      <c r="DTQ191" s="177" t="s">
        <v>185</v>
      </c>
      <c r="DTR191" s="292" t="s">
        <v>166</v>
      </c>
      <c r="DTS191" s="292"/>
      <c r="DTT191" s="292"/>
      <c r="DTU191" s="258"/>
      <c r="DTV191" s="258"/>
      <c r="DTW191" s="258"/>
      <c r="DTX191" s="259"/>
      <c r="DTY191" s="177" t="s">
        <v>185</v>
      </c>
      <c r="DTZ191" s="292" t="s">
        <v>166</v>
      </c>
      <c r="DUA191" s="292"/>
      <c r="DUB191" s="292"/>
      <c r="DUC191" s="258"/>
      <c r="DUD191" s="258"/>
      <c r="DUE191" s="258"/>
      <c r="DUF191" s="259"/>
      <c r="DUG191" s="177" t="s">
        <v>185</v>
      </c>
      <c r="DUH191" s="292" t="s">
        <v>166</v>
      </c>
      <c r="DUI191" s="292"/>
      <c r="DUJ191" s="292"/>
      <c r="DUK191" s="258"/>
      <c r="DUL191" s="258"/>
      <c r="DUM191" s="258"/>
      <c r="DUN191" s="259"/>
      <c r="DUO191" s="177" t="s">
        <v>185</v>
      </c>
      <c r="DUP191" s="292" t="s">
        <v>166</v>
      </c>
      <c r="DUQ191" s="292"/>
      <c r="DUR191" s="292"/>
      <c r="DUS191" s="258"/>
      <c r="DUT191" s="258"/>
      <c r="DUU191" s="258"/>
      <c r="DUV191" s="259"/>
      <c r="DUW191" s="177" t="s">
        <v>185</v>
      </c>
      <c r="DUX191" s="292" t="s">
        <v>166</v>
      </c>
      <c r="DUY191" s="292"/>
      <c r="DUZ191" s="292"/>
      <c r="DVA191" s="258"/>
      <c r="DVB191" s="258"/>
      <c r="DVC191" s="258"/>
      <c r="DVD191" s="259"/>
      <c r="DVE191" s="177" t="s">
        <v>185</v>
      </c>
      <c r="DVF191" s="292" t="s">
        <v>166</v>
      </c>
      <c r="DVG191" s="292"/>
      <c r="DVH191" s="292"/>
      <c r="DVI191" s="258"/>
      <c r="DVJ191" s="258"/>
      <c r="DVK191" s="258"/>
      <c r="DVL191" s="259"/>
      <c r="DVM191" s="177" t="s">
        <v>185</v>
      </c>
      <c r="DVN191" s="292" t="s">
        <v>166</v>
      </c>
      <c r="DVO191" s="292"/>
      <c r="DVP191" s="292"/>
      <c r="DVQ191" s="258"/>
      <c r="DVR191" s="258"/>
      <c r="DVS191" s="258"/>
      <c r="DVT191" s="259"/>
      <c r="DVU191" s="177" t="s">
        <v>185</v>
      </c>
      <c r="DVV191" s="292" t="s">
        <v>166</v>
      </c>
      <c r="DVW191" s="292"/>
      <c r="DVX191" s="292"/>
      <c r="DVY191" s="258"/>
      <c r="DVZ191" s="258"/>
      <c r="DWA191" s="258"/>
      <c r="DWB191" s="259"/>
      <c r="DWC191" s="177" t="s">
        <v>185</v>
      </c>
      <c r="DWD191" s="292" t="s">
        <v>166</v>
      </c>
      <c r="DWE191" s="292"/>
      <c r="DWF191" s="292"/>
      <c r="DWG191" s="258"/>
      <c r="DWH191" s="258"/>
      <c r="DWI191" s="258"/>
      <c r="DWJ191" s="259"/>
      <c r="DWK191" s="177" t="s">
        <v>185</v>
      </c>
      <c r="DWL191" s="292" t="s">
        <v>166</v>
      </c>
      <c r="DWM191" s="292"/>
      <c r="DWN191" s="292"/>
      <c r="DWO191" s="258"/>
      <c r="DWP191" s="258"/>
      <c r="DWQ191" s="258"/>
      <c r="DWR191" s="259"/>
      <c r="DWS191" s="177" t="s">
        <v>185</v>
      </c>
      <c r="DWT191" s="292" t="s">
        <v>166</v>
      </c>
      <c r="DWU191" s="292"/>
      <c r="DWV191" s="292"/>
      <c r="DWW191" s="258"/>
      <c r="DWX191" s="258"/>
      <c r="DWY191" s="258"/>
      <c r="DWZ191" s="259"/>
      <c r="DXA191" s="177" t="s">
        <v>185</v>
      </c>
      <c r="DXB191" s="292" t="s">
        <v>166</v>
      </c>
      <c r="DXC191" s="292"/>
      <c r="DXD191" s="292"/>
      <c r="DXE191" s="258"/>
      <c r="DXF191" s="258"/>
      <c r="DXG191" s="258"/>
      <c r="DXH191" s="259"/>
      <c r="DXI191" s="177" t="s">
        <v>185</v>
      </c>
      <c r="DXJ191" s="292" t="s">
        <v>166</v>
      </c>
      <c r="DXK191" s="292"/>
      <c r="DXL191" s="292"/>
      <c r="DXM191" s="258"/>
      <c r="DXN191" s="258"/>
      <c r="DXO191" s="258"/>
      <c r="DXP191" s="259"/>
      <c r="DXQ191" s="177" t="s">
        <v>185</v>
      </c>
      <c r="DXR191" s="292" t="s">
        <v>166</v>
      </c>
      <c r="DXS191" s="292"/>
      <c r="DXT191" s="292"/>
      <c r="DXU191" s="258"/>
      <c r="DXV191" s="258"/>
      <c r="DXW191" s="258"/>
      <c r="DXX191" s="259"/>
      <c r="DXY191" s="177" t="s">
        <v>185</v>
      </c>
      <c r="DXZ191" s="292" t="s">
        <v>166</v>
      </c>
      <c r="DYA191" s="292"/>
      <c r="DYB191" s="292"/>
      <c r="DYC191" s="258"/>
      <c r="DYD191" s="258"/>
      <c r="DYE191" s="258"/>
      <c r="DYF191" s="259"/>
      <c r="DYG191" s="177" t="s">
        <v>185</v>
      </c>
      <c r="DYH191" s="292" t="s">
        <v>166</v>
      </c>
      <c r="DYI191" s="292"/>
      <c r="DYJ191" s="292"/>
      <c r="DYK191" s="258"/>
      <c r="DYL191" s="258"/>
      <c r="DYM191" s="258"/>
      <c r="DYN191" s="259"/>
      <c r="DYO191" s="177" t="s">
        <v>185</v>
      </c>
      <c r="DYP191" s="292" t="s">
        <v>166</v>
      </c>
      <c r="DYQ191" s="292"/>
      <c r="DYR191" s="292"/>
      <c r="DYS191" s="258"/>
      <c r="DYT191" s="258"/>
      <c r="DYU191" s="258"/>
      <c r="DYV191" s="259"/>
      <c r="DYW191" s="177" t="s">
        <v>185</v>
      </c>
      <c r="DYX191" s="292" t="s">
        <v>166</v>
      </c>
      <c r="DYY191" s="292"/>
      <c r="DYZ191" s="292"/>
      <c r="DZA191" s="258"/>
      <c r="DZB191" s="258"/>
      <c r="DZC191" s="258"/>
      <c r="DZD191" s="259"/>
      <c r="DZE191" s="177" t="s">
        <v>185</v>
      </c>
      <c r="DZF191" s="292" t="s">
        <v>166</v>
      </c>
      <c r="DZG191" s="292"/>
      <c r="DZH191" s="292"/>
      <c r="DZI191" s="258"/>
      <c r="DZJ191" s="258"/>
      <c r="DZK191" s="258"/>
      <c r="DZL191" s="259"/>
      <c r="DZM191" s="177" t="s">
        <v>185</v>
      </c>
      <c r="DZN191" s="292" t="s">
        <v>166</v>
      </c>
      <c r="DZO191" s="292"/>
      <c r="DZP191" s="292"/>
      <c r="DZQ191" s="258"/>
      <c r="DZR191" s="258"/>
      <c r="DZS191" s="258"/>
      <c r="DZT191" s="259"/>
      <c r="DZU191" s="177" t="s">
        <v>185</v>
      </c>
      <c r="DZV191" s="292" t="s">
        <v>166</v>
      </c>
      <c r="DZW191" s="292"/>
      <c r="DZX191" s="292"/>
      <c r="DZY191" s="258"/>
      <c r="DZZ191" s="258"/>
      <c r="EAA191" s="258"/>
      <c r="EAB191" s="259"/>
      <c r="EAC191" s="177" t="s">
        <v>185</v>
      </c>
      <c r="EAD191" s="292" t="s">
        <v>166</v>
      </c>
      <c r="EAE191" s="292"/>
      <c r="EAF191" s="292"/>
      <c r="EAG191" s="258"/>
      <c r="EAH191" s="258"/>
      <c r="EAI191" s="258"/>
      <c r="EAJ191" s="259"/>
      <c r="EAK191" s="177" t="s">
        <v>185</v>
      </c>
      <c r="EAL191" s="292" t="s">
        <v>166</v>
      </c>
      <c r="EAM191" s="292"/>
      <c r="EAN191" s="292"/>
      <c r="EAO191" s="258"/>
      <c r="EAP191" s="258"/>
      <c r="EAQ191" s="258"/>
      <c r="EAR191" s="259"/>
      <c r="EAS191" s="177" t="s">
        <v>185</v>
      </c>
      <c r="EAT191" s="292" t="s">
        <v>166</v>
      </c>
      <c r="EAU191" s="292"/>
      <c r="EAV191" s="292"/>
      <c r="EAW191" s="258"/>
      <c r="EAX191" s="258"/>
      <c r="EAY191" s="258"/>
      <c r="EAZ191" s="259"/>
      <c r="EBA191" s="177" t="s">
        <v>185</v>
      </c>
      <c r="EBB191" s="292" t="s">
        <v>166</v>
      </c>
      <c r="EBC191" s="292"/>
      <c r="EBD191" s="292"/>
      <c r="EBE191" s="258"/>
      <c r="EBF191" s="258"/>
      <c r="EBG191" s="258"/>
      <c r="EBH191" s="259"/>
      <c r="EBI191" s="177" t="s">
        <v>185</v>
      </c>
      <c r="EBJ191" s="292" t="s">
        <v>166</v>
      </c>
      <c r="EBK191" s="292"/>
      <c r="EBL191" s="292"/>
      <c r="EBM191" s="258"/>
      <c r="EBN191" s="258"/>
      <c r="EBO191" s="258"/>
      <c r="EBP191" s="259"/>
      <c r="EBQ191" s="177" t="s">
        <v>185</v>
      </c>
      <c r="EBR191" s="292" t="s">
        <v>166</v>
      </c>
      <c r="EBS191" s="292"/>
      <c r="EBT191" s="292"/>
      <c r="EBU191" s="258"/>
      <c r="EBV191" s="258"/>
      <c r="EBW191" s="258"/>
      <c r="EBX191" s="259"/>
      <c r="EBY191" s="177" t="s">
        <v>185</v>
      </c>
      <c r="EBZ191" s="292" t="s">
        <v>166</v>
      </c>
      <c r="ECA191" s="292"/>
      <c r="ECB191" s="292"/>
      <c r="ECC191" s="258"/>
      <c r="ECD191" s="258"/>
      <c r="ECE191" s="258"/>
      <c r="ECF191" s="259"/>
      <c r="ECG191" s="177" t="s">
        <v>185</v>
      </c>
      <c r="ECH191" s="292" t="s">
        <v>166</v>
      </c>
      <c r="ECI191" s="292"/>
      <c r="ECJ191" s="292"/>
      <c r="ECK191" s="258"/>
      <c r="ECL191" s="258"/>
      <c r="ECM191" s="258"/>
      <c r="ECN191" s="259"/>
      <c r="ECO191" s="177" t="s">
        <v>185</v>
      </c>
      <c r="ECP191" s="292" t="s">
        <v>166</v>
      </c>
      <c r="ECQ191" s="292"/>
      <c r="ECR191" s="292"/>
      <c r="ECS191" s="258"/>
      <c r="ECT191" s="258"/>
      <c r="ECU191" s="258"/>
      <c r="ECV191" s="259"/>
      <c r="ECW191" s="177" t="s">
        <v>185</v>
      </c>
      <c r="ECX191" s="292" t="s">
        <v>166</v>
      </c>
      <c r="ECY191" s="292"/>
      <c r="ECZ191" s="292"/>
      <c r="EDA191" s="258"/>
      <c r="EDB191" s="258"/>
      <c r="EDC191" s="258"/>
      <c r="EDD191" s="259"/>
      <c r="EDE191" s="177" t="s">
        <v>185</v>
      </c>
      <c r="EDF191" s="292" t="s">
        <v>166</v>
      </c>
      <c r="EDG191" s="292"/>
      <c r="EDH191" s="292"/>
      <c r="EDI191" s="258"/>
      <c r="EDJ191" s="258"/>
      <c r="EDK191" s="258"/>
      <c r="EDL191" s="259"/>
      <c r="EDM191" s="177" t="s">
        <v>185</v>
      </c>
      <c r="EDN191" s="292" t="s">
        <v>166</v>
      </c>
      <c r="EDO191" s="292"/>
      <c r="EDP191" s="292"/>
      <c r="EDQ191" s="258"/>
      <c r="EDR191" s="258"/>
      <c r="EDS191" s="258"/>
      <c r="EDT191" s="259"/>
      <c r="EDU191" s="177" t="s">
        <v>185</v>
      </c>
      <c r="EDV191" s="292" t="s">
        <v>166</v>
      </c>
      <c r="EDW191" s="292"/>
      <c r="EDX191" s="292"/>
      <c r="EDY191" s="258"/>
      <c r="EDZ191" s="258"/>
      <c r="EEA191" s="258"/>
      <c r="EEB191" s="259"/>
      <c r="EEC191" s="177" t="s">
        <v>185</v>
      </c>
      <c r="EED191" s="292" t="s">
        <v>166</v>
      </c>
      <c r="EEE191" s="292"/>
      <c r="EEF191" s="292"/>
      <c r="EEG191" s="258"/>
      <c r="EEH191" s="258"/>
      <c r="EEI191" s="258"/>
      <c r="EEJ191" s="259"/>
      <c r="EEK191" s="177" t="s">
        <v>185</v>
      </c>
      <c r="EEL191" s="292" t="s">
        <v>166</v>
      </c>
      <c r="EEM191" s="292"/>
      <c r="EEN191" s="292"/>
      <c r="EEO191" s="258"/>
      <c r="EEP191" s="258"/>
      <c r="EEQ191" s="258"/>
      <c r="EER191" s="259"/>
      <c r="EES191" s="177" t="s">
        <v>185</v>
      </c>
      <c r="EET191" s="292" t="s">
        <v>166</v>
      </c>
      <c r="EEU191" s="292"/>
      <c r="EEV191" s="292"/>
      <c r="EEW191" s="258"/>
      <c r="EEX191" s="258"/>
      <c r="EEY191" s="258"/>
      <c r="EEZ191" s="259"/>
      <c r="EFA191" s="177" t="s">
        <v>185</v>
      </c>
      <c r="EFB191" s="292" t="s">
        <v>166</v>
      </c>
      <c r="EFC191" s="292"/>
      <c r="EFD191" s="292"/>
      <c r="EFE191" s="258"/>
      <c r="EFF191" s="258"/>
      <c r="EFG191" s="258"/>
      <c r="EFH191" s="259"/>
      <c r="EFI191" s="177" t="s">
        <v>185</v>
      </c>
      <c r="EFJ191" s="292" t="s">
        <v>166</v>
      </c>
      <c r="EFK191" s="292"/>
      <c r="EFL191" s="292"/>
      <c r="EFM191" s="258"/>
      <c r="EFN191" s="258"/>
      <c r="EFO191" s="258"/>
      <c r="EFP191" s="259"/>
      <c r="EFQ191" s="177" t="s">
        <v>185</v>
      </c>
      <c r="EFR191" s="292" t="s">
        <v>166</v>
      </c>
      <c r="EFS191" s="292"/>
      <c r="EFT191" s="292"/>
      <c r="EFU191" s="258"/>
      <c r="EFV191" s="258"/>
      <c r="EFW191" s="258"/>
      <c r="EFX191" s="259"/>
      <c r="EFY191" s="177" t="s">
        <v>185</v>
      </c>
      <c r="EFZ191" s="292" t="s">
        <v>166</v>
      </c>
      <c r="EGA191" s="292"/>
      <c r="EGB191" s="292"/>
      <c r="EGC191" s="258"/>
      <c r="EGD191" s="258"/>
      <c r="EGE191" s="258"/>
      <c r="EGF191" s="259"/>
      <c r="EGG191" s="177" t="s">
        <v>185</v>
      </c>
      <c r="EGH191" s="292" t="s">
        <v>166</v>
      </c>
      <c r="EGI191" s="292"/>
      <c r="EGJ191" s="292"/>
      <c r="EGK191" s="258"/>
      <c r="EGL191" s="258"/>
      <c r="EGM191" s="258"/>
      <c r="EGN191" s="259"/>
      <c r="EGO191" s="177" t="s">
        <v>185</v>
      </c>
      <c r="EGP191" s="292" t="s">
        <v>166</v>
      </c>
      <c r="EGQ191" s="292"/>
      <c r="EGR191" s="292"/>
      <c r="EGS191" s="258"/>
      <c r="EGT191" s="258"/>
      <c r="EGU191" s="258"/>
      <c r="EGV191" s="259"/>
      <c r="EGW191" s="177" t="s">
        <v>185</v>
      </c>
      <c r="EGX191" s="292" t="s">
        <v>166</v>
      </c>
      <c r="EGY191" s="292"/>
      <c r="EGZ191" s="292"/>
      <c r="EHA191" s="258"/>
      <c r="EHB191" s="258"/>
      <c r="EHC191" s="258"/>
      <c r="EHD191" s="259"/>
      <c r="EHE191" s="177" t="s">
        <v>185</v>
      </c>
      <c r="EHF191" s="292" t="s">
        <v>166</v>
      </c>
      <c r="EHG191" s="292"/>
      <c r="EHH191" s="292"/>
      <c r="EHI191" s="258"/>
      <c r="EHJ191" s="258"/>
      <c r="EHK191" s="258"/>
      <c r="EHL191" s="259"/>
      <c r="EHM191" s="177" t="s">
        <v>185</v>
      </c>
      <c r="EHN191" s="292" t="s">
        <v>166</v>
      </c>
      <c r="EHO191" s="292"/>
      <c r="EHP191" s="292"/>
      <c r="EHQ191" s="258"/>
      <c r="EHR191" s="258"/>
      <c r="EHS191" s="258"/>
      <c r="EHT191" s="259"/>
      <c r="EHU191" s="177" t="s">
        <v>185</v>
      </c>
      <c r="EHV191" s="292" t="s">
        <v>166</v>
      </c>
      <c r="EHW191" s="292"/>
      <c r="EHX191" s="292"/>
      <c r="EHY191" s="258"/>
      <c r="EHZ191" s="258"/>
      <c r="EIA191" s="258"/>
      <c r="EIB191" s="259"/>
      <c r="EIC191" s="177" t="s">
        <v>185</v>
      </c>
      <c r="EID191" s="292" t="s">
        <v>166</v>
      </c>
      <c r="EIE191" s="292"/>
      <c r="EIF191" s="292"/>
      <c r="EIG191" s="258"/>
      <c r="EIH191" s="258"/>
      <c r="EII191" s="258"/>
      <c r="EIJ191" s="259"/>
      <c r="EIK191" s="177" t="s">
        <v>185</v>
      </c>
      <c r="EIL191" s="292" t="s">
        <v>166</v>
      </c>
      <c r="EIM191" s="292"/>
      <c r="EIN191" s="292"/>
      <c r="EIO191" s="258"/>
      <c r="EIP191" s="258"/>
      <c r="EIQ191" s="258"/>
      <c r="EIR191" s="259"/>
      <c r="EIS191" s="177" t="s">
        <v>185</v>
      </c>
      <c r="EIT191" s="292" t="s">
        <v>166</v>
      </c>
      <c r="EIU191" s="292"/>
      <c r="EIV191" s="292"/>
      <c r="EIW191" s="258"/>
      <c r="EIX191" s="258"/>
      <c r="EIY191" s="258"/>
      <c r="EIZ191" s="259"/>
      <c r="EJA191" s="177" t="s">
        <v>185</v>
      </c>
      <c r="EJB191" s="292" t="s">
        <v>166</v>
      </c>
      <c r="EJC191" s="292"/>
      <c r="EJD191" s="292"/>
      <c r="EJE191" s="258"/>
      <c r="EJF191" s="258"/>
      <c r="EJG191" s="258"/>
      <c r="EJH191" s="259"/>
      <c r="EJI191" s="177" t="s">
        <v>185</v>
      </c>
      <c r="EJJ191" s="292" t="s">
        <v>166</v>
      </c>
      <c r="EJK191" s="292"/>
      <c r="EJL191" s="292"/>
      <c r="EJM191" s="258"/>
      <c r="EJN191" s="258"/>
      <c r="EJO191" s="258"/>
      <c r="EJP191" s="259"/>
      <c r="EJQ191" s="177" t="s">
        <v>185</v>
      </c>
      <c r="EJR191" s="292" t="s">
        <v>166</v>
      </c>
      <c r="EJS191" s="292"/>
      <c r="EJT191" s="292"/>
      <c r="EJU191" s="258"/>
      <c r="EJV191" s="258"/>
      <c r="EJW191" s="258"/>
      <c r="EJX191" s="259"/>
      <c r="EJY191" s="177" t="s">
        <v>185</v>
      </c>
      <c r="EJZ191" s="292" t="s">
        <v>166</v>
      </c>
      <c r="EKA191" s="292"/>
      <c r="EKB191" s="292"/>
      <c r="EKC191" s="258"/>
      <c r="EKD191" s="258"/>
      <c r="EKE191" s="258"/>
      <c r="EKF191" s="259"/>
      <c r="EKG191" s="177" t="s">
        <v>185</v>
      </c>
      <c r="EKH191" s="292" t="s">
        <v>166</v>
      </c>
      <c r="EKI191" s="292"/>
      <c r="EKJ191" s="292"/>
      <c r="EKK191" s="258"/>
      <c r="EKL191" s="258"/>
      <c r="EKM191" s="258"/>
      <c r="EKN191" s="259"/>
      <c r="EKO191" s="177" t="s">
        <v>185</v>
      </c>
      <c r="EKP191" s="292" t="s">
        <v>166</v>
      </c>
      <c r="EKQ191" s="292"/>
      <c r="EKR191" s="292"/>
      <c r="EKS191" s="258"/>
      <c r="EKT191" s="258"/>
      <c r="EKU191" s="258"/>
      <c r="EKV191" s="259"/>
      <c r="EKW191" s="177" t="s">
        <v>185</v>
      </c>
      <c r="EKX191" s="292" t="s">
        <v>166</v>
      </c>
      <c r="EKY191" s="292"/>
      <c r="EKZ191" s="292"/>
      <c r="ELA191" s="258"/>
      <c r="ELB191" s="258"/>
      <c r="ELC191" s="258"/>
      <c r="ELD191" s="259"/>
      <c r="ELE191" s="177" t="s">
        <v>185</v>
      </c>
      <c r="ELF191" s="292" t="s">
        <v>166</v>
      </c>
      <c r="ELG191" s="292"/>
      <c r="ELH191" s="292"/>
      <c r="ELI191" s="258"/>
      <c r="ELJ191" s="258"/>
      <c r="ELK191" s="258"/>
      <c r="ELL191" s="259"/>
      <c r="ELM191" s="177" t="s">
        <v>185</v>
      </c>
      <c r="ELN191" s="292" t="s">
        <v>166</v>
      </c>
      <c r="ELO191" s="292"/>
      <c r="ELP191" s="292"/>
      <c r="ELQ191" s="258"/>
      <c r="ELR191" s="258"/>
      <c r="ELS191" s="258"/>
      <c r="ELT191" s="259"/>
      <c r="ELU191" s="177" t="s">
        <v>185</v>
      </c>
      <c r="ELV191" s="292" t="s">
        <v>166</v>
      </c>
      <c r="ELW191" s="292"/>
      <c r="ELX191" s="292"/>
      <c r="ELY191" s="258"/>
      <c r="ELZ191" s="258"/>
      <c r="EMA191" s="258"/>
      <c r="EMB191" s="259"/>
      <c r="EMC191" s="177" t="s">
        <v>185</v>
      </c>
      <c r="EMD191" s="292" t="s">
        <v>166</v>
      </c>
      <c r="EME191" s="292"/>
      <c r="EMF191" s="292"/>
      <c r="EMG191" s="258"/>
      <c r="EMH191" s="258"/>
      <c r="EMI191" s="258"/>
      <c r="EMJ191" s="259"/>
      <c r="EMK191" s="177" t="s">
        <v>185</v>
      </c>
      <c r="EML191" s="292" t="s">
        <v>166</v>
      </c>
      <c r="EMM191" s="292"/>
      <c r="EMN191" s="292"/>
      <c r="EMO191" s="258"/>
      <c r="EMP191" s="258"/>
      <c r="EMQ191" s="258"/>
      <c r="EMR191" s="259"/>
      <c r="EMS191" s="177" t="s">
        <v>185</v>
      </c>
      <c r="EMT191" s="292" t="s">
        <v>166</v>
      </c>
      <c r="EMU191" s="292"/>
      <c r="EMV191" s="292"/>
      <c r="EMW191" s="258"/>
      <c r="EMX191" s="258"/>
      <c r="EMY191" s="258"/>
      <c r="EMZ191" s="259"/>
      <c r="ENA191" s="177" t="s">
        <v>185</v>
      </c>
      <c r="ENB191" s="292" t="s">
        <v>166</v>
      </c>
      <c r="ENC191" s="292"/>
      <c r="END191" s="292"/>
      <c r="ENE191" s="258"/>
      <c r="ENF191" s="258"/>
      <c r="ENG191" s="258"/>
      <c r="ENH191" s="259"/>
      <c r="ENI191" s="177" t="s">
        <v>185</v>
      </c>
      <c r="ENJ191" s="292" t="s">
        <v>166</v>
      </c>
      <c r="ENK191" s="292"/>
      <c r="ENL191" s="292"/>
      <c r="ENM191" s="258"/>
      <c r="ENN191" s="258"/>
      <c r="ENO191" s="258"/>
      <c r="ENP191" s="259"/>
      <c r="ENQ191" s="177" t="s">
        <v>185</v>
      </c>
      <c r="ENR191" s="292" t="s">
        <v>166</v>
      </c>
      <c r="ENS191" s="292"/>
      <c r="ENT191" s="292"/>
      <c r="ENU191" s="258"/>
      <c r="ENV191" s="258"/>
      <c r="ENW191" s="258"/>
      <c r="ENX191" s="259"/>
      <c r="ENY191" s="177" t="s">
        <v>185</v>
      </c>
      <c r="ENZ191" s="292" t="s">
        <v>166</v>
      </c>
      <c r="EOA191" s="292"/>
      <c r="EOB191" s="292"/>
      <c r="EOC191" s="258"/>
      <c r="EOD191" s="258"/>
      <c r="EOE191" s="258"/>
      <c r="EOF191" s="259"/>
      <c r="EOG191" s="177" t="s">
        <v>185</v>
      </c>
      <c r="EOH191" s="292" t="s">
        <v>166</v>
      </c>
      <c r="EOI191" s="292"/>
      <c r="EOJ191" s="292"/>
      <c r="EOK191" s="258"/>
      <c r="EOL191" s="258"/>
      <c r="EOM191" s="258"/>
      <c r="EON191" s="259"/>
      <c r="EOO191" s="177" t="s">
        <v>185</v>
      </c>
      <c r="EOP191" s="292" t="s">
        <v>166</v>
      </c>
      <c r="EOQ191" s="292"/>
      <c r="EOR191" s="292"/>
      <c r="EOS191" s="258"/>
      <c r="EOT191" s="258"/>
      <c r="EOU191" s="258"/>
      <c r="EOV191" s="259"/>
      <c r="EOW191" s="177" t="s">
        <v>185</v>
      </c>
      <c r="EOX191" s="292" t="s">
        <v>166</v>
      </c>
      <c r="EOY191" s="292"/>
      <c r="EOZ191" s="292"/>
      <c r="EPA191" s="258"/>
      <c r="EPB191" s="258"/>
      <c r="EPC191" s="258"/>
      <c r="EPD191" s="259"/>
      <c r="EPE191" s="177" t="s">
        <v>185</v>
      </c>
      <c r="EPF191" s="292" t="s">
        <v>166</v>
      </c>
      <c r="EPG191" s="292"/>
      <c r="EPH191" s="292"/>
      <c r="EPI191" s="258"/>
      <c r="EPJ191" s="258"/>
      <c r="EPK191" s="258"/>
      <c r="EPL191" s="259"/>
      <c r="EPM191" s="177" t="s">
        <v>185</v>
      </c>
      <c r="EPN191" s="292" t="s">
        <v>166</v>
      </c>
      <c r="EPO191" s="292"/>
      <c r="EPP191" s="292"/>
      <c r="EPQ191" s="258"/>
      <c r="EPR191" s="258"/>
      <c r="EPS191" s="258"/>
      <c r="EPT191" s="259"/>
      <c r="EPU191" s="177" t="s">
        <v>185</v>
      </c>
      <c r="EPV191" s="292" t="s">
        <v>166</v>
      </c>
      <c r="EPW191" s="292"/>
      <c r="EPX191" s="292"/>
      <c r="EPY191" s="258"/>
      <c r="EPZ191" s="258"/>
      <c r="EQA191" s="258"/>
      <c r="EQB191" s="259"/>
      <c r="EQC191" s="177" t="s">
        <v>185</v>
      </c>
      <c r="EQD191" s="292" t="s">
        <v>166</v>
      </c>
      <c r="EQE191" s="292"/>
      <c r="EQF191" s="292"/>
      <c r="EQG191" s="258"/>
      <c r="EQH191" s="258"/>
      <c r="EQI191" s="258"/>
      <c r="EQJ191" s="259"/>
      <c r="EQK191" s="177" t="s">
        <v>185</v>
      </c>
      <c r="EQL191" s="292" t="s">
        <v>166</v>
      </c>
      <c r="EQM191" s="292"/>
      <c r="EQN191" s="292"/>
      <c r="EQO191" s="258"/>
      <c r="EQP191" s="258"/>
      <c r="EQQ191" s="258"/>
      <c r="EQR191" s="259"/>
      <c r="EQS191" s="177" t="s">
        <v>185</v>
      </c>
      <c r="EQT191" s="292" t="s">
        <v>166</v>
      </c>
      <c r="EQU191" s="292"/>
      <c r="EQV191" s="292"/>
      <c r="EQW191" s="258"/>
      <c r="EQX191" s="258"/>
      <c r="EQY191" s="258"/>
      <c r="EQZ191" s="259"/>
      <c r="ERA191" s="177" t="s">
        <v>185</v>
      </c>
      <c r="ERB191" s="292" t="s">
        <v>166</v>
      </c>
      <c r="ERC191" s="292"/>
      <c r="ERD191" s="292"/>
      <c r="ERE191" s="258"/>
      <c r="ERF191" s="258"/>
      <c r="ERG191" s="258"/>
      <c r="ERH191" s="259"/>
      <c r="ERI191" s="177" t="s">
        <v>185</v>
      </c>
      <c r="ERJ191" s="292" t="s">
        <v>166</v>
      </c>
      <c r="ERK191" s="292"/>
      <c r="ERL191" s="292"/>
      <c r="ERM191" s="258"/>
      <c r="ERN191" s="258"/>
      <c r="ERO191" s="258"/>
      <c r="ERP191" s="259"/>
      <c r="ERQ191" s="177" t="s">
        <v>185</v>
      </c>
      <c r="ERR191" s="292" t="s">
        <v>166</v>
      </c>
      <c r="ERS191" s="292"/>
      <c r="ERT191" s="292"/>
      <c r="ERU191" s="258"/>
      <c r="ERV191" s="258"/>
      <c r="ERW191" s="258"/>
      <c r="ERX191" s="259"/>
      <c r="ERY191" s="177" t="s">
        <v>185</v>
      </c>
      <c r="ERZ191" s="292" t="s">
        <v>166</v>
      </c>
      <c r="ESA191" s="292"/>
      <c r="ESB191" s="292"/>
      <c r="ESC191" s="258"/>
      <c r="ESD191" s="258"/>
      <c r="ESE191" s="258"/>
      <c r="ESF191" s="259"/>
      <c r="ESG191" s="177" t="s">
        <v>185</v>
      </c>
      <c r="ESH191" s="292" t="s">
        <v>166</v>
      </c>
      <c r="ESI191" s="292"/>
      <c r="ESJ191" s="292"/>
      <c r="ESK191" s="258"/>
      <c r="ESL191" s="258"/>
      <c r="ESM191" s="258"/>
      <c r="ESN191" s="259"/>
      <c r="ESO191" s="177" t="s">
        <v>185</v>
      </c>
      <c r="ESP191" s="292" t="s">
        <v>166</v>
      </c>
      <c r="ESQ191" s="292"/>
      <c r="ESR191" s="292"/>
      <c r="ESS191" s="258"/>
      <c r="EST191" s="258"/>
      <c r="ESU191" s="258"/>
      <c r="ESV191" s="259"/>
      <c r="ESW191" s="177" t="s">
        <v>185</v>
      </c>
      <c r="ESX191" s="292" t="s">
        <v>166</v>
      </c>
      <c r="ESY191" s="292"/>
      <c r="ESZ191" s="292"/>
      <c r="ETA191" s="258"/>
      <c r="ETB191" s="258"/>
      <c r="ETC191" s="258"/>
      <c r="ETD191" s="259"/>
      <c r="ETE191" s="177" t="s">
        <v>185</v>
      </c>
      <c r="ETF191" s="292" t="s">
        <v>166</v>
      </c>
      <c r="ETG191" s="292"/>
      <c r="ETH191" s="292"/>
      <c r="ETI191" s="258"/>
      <c r="ETJ191" s="258"/>
      <c r="ETK191" s="258"/>
      <c r="ETL191" s="259"/>
      <c r="ETM191" s="177" t="s">
        <v>185</v>
      </c>
      <c r="ETN191" s="292" t="s">
        <v>166</v>
      </c>
      <c r="ETO191" s="292"/>
      <c r="ETP191" s="292"/>
      <c r="ETQ191" s="258"/>
      <c r="ETR191" s="258"/>
      <c r="ETS191" s="258"/>
      <c r="ETT191" s="259"/>
      <c r="ETU191" s="177" t="s">
        <v>185</v>
      </c>
      <c r="ETV191" s="292" t="s">
        <v>166</v>
      </c>
      <c r="ETW191" s="292"/>
      <c r="ETX191" s="292"/>
      <c r="ETY191" s="258"/>
      <c r="ETZ191" s="258"/>
      <c r="EUA191" s="258"/>
      <c r="EUB191" s="259"/>
      <c r="EUC191" s="177" t="s">
        <v>185</v>
      </c>
      <c r="EUD191" s="292" t="s">
        <v>166</v>
      </c>
      <c r="EUE191" s="292"/>
      <c r="EUF191" s="292"/>
      <c r="EUG191" s="258"/>
      <c r="EUH191" s="258"/>
      <c r="EUI191" s="258"/>
      <c r="EUJ191" s="259"/>
      <c r="EUK191" s="177" t="s">
        <v>185</v>
      </c>
      <c r="EUL191" s="292" t="s">
        <v>166</v>
      </c>
      <c r="EUM191" s="292"/>
      <c r="EUN191" s="292"/>
      <c r="EUO191" s="258"/>
      <c r="EUP191" s="258"/>
      <c r="EUQ191" s="258"/>
      <c r="EUR191" s="259"/>
      <c r="EUS191" s="177" t="s">
        <v>185</v>
      </c>
      <c r="EUT191" s="292" t="s">
        <v>166</v>
      </c>
      <c r="EUU191" s="292"/>
      <c r="EUV191" s="292"/>
      <c r="EUW191" s="258"/>
      <c r="EUX191" s="258"/>
      <c r="EUY191" s="258"/>
      <c r="EUZ191" s="259"/>
      <c r="EVA191" s="177" t="s">
        <v>185</v>
      </c>
      <c r="EVB191" s="292" t="s">
        <v>166</v>
      </c>
      <c r="EVC191" s="292"/>
      <c r="EVD191" s="292"/>
      <c r="EVE191" s="258"/>
      <c r="EVF191" s="258"/>
      <c r="EVG191" s="258"/>
      <c r="EVH191" s="259"/>
      <c r="EVI191" s="177" t="s">
        <v>185</v>
      </c>
      <c r="EVJ191" s="292" t="s">
        <v>166</v>
      </c>
      <c r="EVK191" s="292"/>
      <c r="EVL191" s="292"/>
      <c r="EVM191" s="258"/>
      <c r="EVN191" s="258"/>
      <c r="EVO191" s="258"/>
      <c r="EVP191" s="259"/>
      <c r="EVQ191" s="177" t="s">
        <v>185</v>
      </c>
      <c r="EVR191" s="292" t="s">
        <v>166</v>
      </c>
      <c r="EVS191" s="292"/>
      <c r="EVT191" s="292"/>
      <c r="EVU191" s="258"/>
      <c r="EVV191" s="258"/>
      <c r="EVW191" s="258"/>
      <c r="EVX191" s="259"/>
      <c r="EVY191" s="177" t="s">
        <v>185</v>
      </c>
      <c r="EVZ191" s="292" t="s">
        <v>166</v>
      </c>
      <c r="EWA191" s="292"/>
      <c r="EWB191" s="292"/>
      <c r="EWC191" s="258"/>
      <c r="EWD191" s="258"/>
      <c r="EWE191" s="258"/>
      <c r="EWF191" s="259"/>
      <c r="EWG191" s="177" t="s">
        <v>185</v>
      </c>
      <c r="EWH191" s="292" t="s">
        <v>166</v>
      </c>
      <c r="EWI191" s="292"/>
      <c r="EWJ191" s="292"/>
      <c r="EWK191" s="258"/>
      <c r="EWL191" s="258"/>
      <c r="EWM191" s="258"/>
      <c r="EWN191" s="259"/>
      <c r="EWO191" s="177" t="s">
        <v>185</v>
      </c>
      <c r="EWP191" s="292" t="s">
        <v>166</v>
      </c>
      <c r="EWQ191" s="292"/>
      <c r="EWR191" s="292"/>
      <c r="EWS191" s="258"/>
      <c r="EWT191" s="258"/>
      <c r="EWU191" s="258"/>
      <c r="EWV191" s="259"/>
      <c r="EWW191" s="177" t="s">
        <v>185</v>
      </c>
      <c r="EWX191" s="292" t="s">
        <v>166</v>
      </c>
      <c r="EWY191" s="292"/>
      <c r="EWZ191" s="292"/>
      <c r="EXA191" s="258"/>
      <c r="EXB191" s="258"/>
      <c r="EXC191" s="258"/>
      <c r="EXD191" s="259"/>
      <c r="EXE191" s="177" t="s">
        <v>185</v>
      </c>
      <c r="EXF191" s="292" t="s">
        <v>166</v>
      </c>
      <c r="EXG191" s="292"/>
      <c r="EXH191" s="292"/>
      <c r="EXI191" s="258"/>
      <c r="EXJ191" s="258"/>
      <c r="EXK191" s="258"/>
      <c r="EXL191" s="259"/>
      <c r="EXM191" s="177" t="s">
        <v>185</v>
      </c>
      <c r="EXN191" s="292" t="s">
        <v>166</v>
      </c>
      <c r="EXO191" s="292"/>
      <c r="EXP191" s="292"/>
      <c r="EXQ191" s="258"/>
      <c r="EXR191" s="258"/>
      <c r="EXS191" s="258"/>
      <c r="EXT191" s="259"/>
      <c r="EXU191" s="177" t="s">
        <v>185</v>
      </c>
      <c r="EXV191" s="292" t="s">
        <v>166</v>
      </c>
      <c r="EXW191" s="292"/>
      <c r="EXX191" s="292"/>
      <c r="EXY191" s="258"/>
      <c r="EXZ191" s="258"/>
      <c r="EYA191" s="258"/>
      <c r="EYB191" s="259"/>
      <c r="EYC191" s="177" t="s">
        <v>185</v>
      </c>
      <c r="EYD191" s="292" t="s">
        <v>166</v>
      </c>
      <c r="EYE191" s="292"/>
      <c r="EYF191" s="292"/>
      <c r="EYG191" s="258"/>
      <c r="EYH191" s="258"/>
      <c r="EYI191" s="258"/>
      <c r="EYJ191" s="259"/>
      <c r="EYK191" s="177" t="s">
        <v>185</v>
      </c>
      <c r="EYL191" s="292" t="s">
        <v>166</v>
      </c>
      <c r="EYM191" s="292"/>
      <c r="EYN191" s="292"/>
      <c r="EYO191" s="258"/>
      <c r="EYP191" s="258"/>
      <c r="EYQ191" s="258"/>
      <c r="EYR191" s="259"/>
      <c r="EYS191" s="177" t="s">
        <v>185</v>
      </c>
      <c r="EYT191" s="292" t="s">
        <v>166</v>
      </c>
      <c r="EYU191" s="292"/>
      <c r="EYV191" s="292"/>
      <c r="EYW191" s="258"/>
      <c r="EYX191" s="258"/>
      <c r="EYY191" s="258"/>
      <c r="EYZ191" s="259"/>
      <c r="EZA191" s="177" t="s">
        <v>185</v>
      </c>
      <c r="EZB191" s="292" t="s">
        <v>166</v>
      </c>
      <c r="EZC191" s="292"/>
      <c r="EZD191" s="292"/>
      <c r="EZE191" s="258"/>
      <c r="EZF191" s="258"/>
      <c r="EZG191" s="258"/>
      <c r="EZH191" s="259"/>
      <c r="EZI191" s="177" t="s">
        <v>185</v>
      </c>
      <c r="EZJ191" s="292" t="s">
        <v>166</v>
      </c>
      <c r="EZK191" s="292"/>
      <c r="EZL191" s="292"/>
      <c r="EZM191" s="258"/>
      <c r="EZN191" s="258"/>
      <c r="EZO191" s="258"/>
      <c r="EZP191" s="259"/>
      <c r="EZQ191" s="177" t="s">
        <v>185</v>
      </c>
      <c r="EZR191" s="292" t="s">
        <v>166</v>
      </c>
      <c r="EZS191" s="292"/>
      <c r="EZT191" s="292"/>
      <c r="EZU191" s="258"/>
      <c r="EZV191" s="258"/>
      <c r="EZW191" s="258"/>
      <c r="EZX191" s="259"/>
      <c r="EZY191" s="177" t="s">
        <v>185</v>
      </c>
      <c r="EZZ191" s="292" t="s">
        <v>166</v>
      </c>
      <c r="FAA191" s="292"/>
      <c r="FAB191" s="292"/>
      <c r="FAC191" s="258"/>
      <c r="FAD191" s="258"/>
      <c r="FAE191" s="258"/>
      <c r="FAF191" s="259"/>
      <c r="FAG191" s="177" t="s">
        <v>185</v>
      </c>
      <c r="FAH191" s="292" t="s">
        <v>166</v>
      </c>
      <c r="FAI191" s="292"/>
      <c r="FAJ191" s="292"/>
      <c r="FAK191" s="258"/>
      <c r="FAL191" s="258"/>
      <c r="FAM191" s="258"/>
      <c r="FAN191" s="259"/>
      <c r="FAO191" s="177" t="s">
        <v>185</v>
      </c>
      <c r="FAP191" s="292" t="s">
        <v>166</v>
      </c>
      <c r="FAQ191" s="292"/>
      <c r="FAR191" s="292"/>
      <c r="FAS191" s="258"/>
      <c r="FAT191" s="258"/>
      <c r="FAU191" s="258"/>
      <c r="FAV191" s="259"/>
      <c r="FAW191" s="177" t="s">
        <v>185</v>
      </c>
      <c r="FAX191" s="292" t="s">
        <v>166</v>
      </c>
      <c r="FAY191" s="292"/>
      <c r="FAZ191" s="292"/>
      <c r="FBA191" s="258"/>
      <c r="FBB191" s="258"/>
      <c r="FBC191" s="258"/>
      <c r="FBD191" s="259"/>
      <c r="FBE191" s="177" t="s">
        <v>185</v>
      </c>
      <c r="FBF191" s="292" t="s">
        <v>166</v>
      </c>
      <c r="FBG191" s="292"/>
      <c r="FBH191" s="292"/>
      <c r="FBI191" s="258"/>
      <c r="FBJ191" s="258"/>
      <c r="FBK191" s="258"/>
      <c r="FBL191" s="259"/>
      <c r="FBM191" s="177" t="s">
        <v>185</v>
      </c>
      <c r="FBN191" s="292" t="s">
        <v>166</v>
      </c>
      <c r="FBO191" s="292"/>
      <c r="FBP191" s="292"/>
      <c r="FBQ191" s="258"/>
      <c r="FBR191" s="258"/>
      <c r="FBS191" s="258"/>
      <c r="FBT191" s="259"/>
      <c r="FBU191" s="177" t="s">
        <v>185</v>
      </c>
      <c r="FBV191" s="292" t="s">
        <v>166</v>
      </c>
      <c r="FBW191" s="292"/>
      <c r="FBX191" s="292"/>
      <c r="FBY191" s="258"/>
      <c r="FBZ191" s="258"/>
      <c r="FCA191" s="258"/>
      <c r="FCB191" s="259"/>
      <c r="FCC191" s="177" t="s">
        <v>185</v>
      </c>
      <c r="FCD191" s="292" t="s">
        <v>166</v>
      </c>
      <c r="FCE191" s="292"/>
      <c r="FCF191" s="292"/>
      <c r="FCG191" s="258"/>
      <c r="FCH191" s="258"/>
      <c r="FCI191" s="258"/>
      <c r="FCJ191" s="259"/>
      <c r="FCK191" s="177" t="s">
        <v>185</v>
      </c>
      <c r="FCL191" s="292" t="s">
        <v>166</v>
      </c>
      <c r="FCM191" s="292"/>
      <c r="FCN191" s="292"/>
      <c r="FCO191" s="258"/>
      <c r="FCP191" s="258"/>
      <c r="FCQ191" s="258"/>
      <c r="FCR191" s="259"/>
      <c r="FCS191" s="177" t="s">
        <v>185</v>
      </c>
      <c r="FCT191" s="292" t="s">
        <v>166</v>
      </c>
      <c r="FCU191" s="292"/>
      <c r="FCV191" s="292"/>
      <c r="FCW191" s="258"/>
      <c r="FCX191" s="258"/>
      <c r="FCY191" s="258"/>
      <c r="FCZ191" s="259"/>
      <c r="FDA191" s="177" t="s">
        <v>185</v>
      </c>
      <c r="FDB191" s="292" t="s">
        <v>166</v>
      </c>
      <c r="FDC191" s="292"/>
      <c r="FDD191" s="292"/>
      <c r="FDE191" s="258"/>
      <c r="FDF191" s="258"/>
      <c r="FDG191" s="258"/>
      <c r="FDH191" s="259"/>
      <c r="FDI191" s="177" t="s">
        <v>185</v>
      </c>
      <c r="FDJ191" s="292" t="s">
        <v>166</v>
      </c>
      <c r="FDK191" s="292"/>
      <c r="FDL191" s="292"/>
      <c r="FDM191" s="258"/>
      <c r="FDN191" s="258"/>
      <c r="FDO191" s="258"/>
      <c r="FDP191" s="259"/>
      <c r="FDQ191" s="177" t="s">
        <v>185</v>
      </c>
      <c r="FDR191" s="292" t="s">
        <v>166</v>
      </c>
      <c r="FDS191" s="292"/>
      <c r="FDT191" s="292"/>
      <c r="FDU191" s="258"/>
      <c r="FDV191" s="258"/>
      <c r="FDW191" s="258"/>
      <c r="FDX191" s="259"/>
      <c r="FDY191" s="177" t="s">
        <v>185</v>
      </c>
      <c r="FDZ191" s="292" t="s">
        <v>166</v>
      </c>
      <c r="FEA191" s="292"/>
      <c r="FEB191" s="292"/>
      <c r="FEC191" s="258"/>
      <c r="FED191" s="258"/>
      <c r="FEE191" s="258"/>
      <c r="FEF191" s="259"/>
      <c r="FEG191" s="177" t="s">
        <v>185</v>
      </c>
      <c r="FEH191" s="292" t="s">
        <v>166</v>
      </c>
      <c r="FEI191" s="292"/>
      <c r="FEJ191" s="292"/>
      <c r="FEK191" s="258"/>
      <c r="FEL191" s="258"/>
      <c r="FEM191" s="258"/>
      <c r="FEN191" s="259"/>
      <c r="FEO191" s="177" t="s">
        <v>185</v>
      </c>
      <c r="FEP191" s="292" t="s">
        <v>166</v>
      </c>
      <c r="FEQ191" s="292"/>
      <c r="FER191" s="292"/>
      <c r="FES191" s="258"/>
      <c r="FET191" s="258"/>
      <c r="FEU191" s="258"/>
      <c r="FEV191" s="259"/>
      <c r="FEW191" s="177" t="s">
        <v>185</v>
      </c>
      <c r="FEX191" s="292" t="s">
        <v>166</v>
      </c>
      <c r="FEY191" s="292"/>
      <c r="FEZ191" s="292"/>
      <c r="FFA191" s="258"/>
      <c r="FFB191" s="258"/>
      <c r="FFC191" s="258"/>
      <c r="FFD191" s="259"/>
      <c r="FFE191" s="177" t="s">
        <v>185</v>
      </c>
      <c r="FFF191" s="292" t="s">
        <v>166</v>
      </c>
      <c r="FFG191" s="292"/>
      <c r="FFH191" s="292"/>
      <c r="FFI191" s="258"/>
      <c r="FFJ191" s="258"/>
      <c r="FFK191" s="258"/>
      <c r="FFL191" s="259"/>
      <c r="FFM191" s="177" t="s">
        <v>185</v>
      </c>
      <c r="FFN191" s="292" t="s">
        <v>166</v>
      </c>
      <c r="FFO191" s="292"/>
      <c r="FFP191" s="292"/>
      <c r="FFQ191" s="258"/>
      <c r="FFR191" s="258"/>
      <c r="FFS191" s="258"/>
      <c r="FFT191" s="259"/>
      <c r="FFU191" s="177" t="s">
        <v>185</v>
      </c>
      <c r="FFV191" s="292" t="s">
        <v>166</v>
      </c>
      <c r="FFW191" s="292"/>
      <c r="FFX191" s="292"/>
      <c r="FFY191" s="258"/>
      <c r="FFZ191" s="258"/>
      <c r="FGA191" s="258"/>
      <c r="FGB191" s="259"/>
      <c r="FGC191" s="177" t="s">
        <v>185</v>
      </c>
      <c r="FGD191" s="292" t="s">
        <v>166</v>
      </c>
      <c r="FGE191" s="292"/>
      <c r="FGF191" s="292"/>
      <c r="FGG191" s="258"/>
      <c r="FGH191" s="258"/>
      <c r="FGI191" s="258"/>
      <c r="FGJ191" s="259"/>
      <c r="FGK191" s="177" t="s">
        <v>185</v>
      </c>
      <c r="FGL191" s="292" t="s">
        <v>166</v>
      </c>
      <c r="FGM191" s="292"/>
      <c r="FGN191" s="292"/>
      <c r="FGO191" s="258"/>
      <c r="FGP191" s="258"/>
      <c r="FGQ191" s="258"/>
      <c r="FGR191" s="259"/>
      <c r="FGS191" s="177" t="s">
        <v>185</v>
      </c>
      <c r="FGT191" s="292" t="s">
        <v>166</v>
      </c>
      <c r="FGU191" s="292"/>
      <c r="FGV191" s="292"/>
      <c r="FGW191" s="258"/>
      <c r="FGX191" s="258"/>
      <c r="FGY191" s="258"/>
      <c r="FGZ191" s="259"/>
      <c r="FHA191" s="177" t="s">
        <v>185</v>
      </c>
      <c r="FHB191" s="292" t="s">
        <v>166</v>
      </c>
      <c r="FHC191" s="292"/>
      <c r="FHD191" s="292"/>
      <c r="FHE191" s="258"/>
      <c r="FHF191" s="258"/>
      <c r="FHG191" s="258"/>
      <c r="FHH191" s="259"/>
      <c r="FHI191" s="177" t="s">
        <v>185</v>
      </c>
      <c r="FHJ191" s="292" t="s">
        <v>166</v>
      </c>
      <c r="FHK191" s="292"/>
      <c r="FHL191" s="292"/>
      <c r="FHM191" s="258"/>
      <c r="FHN191" s="258"/>
      <c r="FHO191" s="258"/>
      <c r="FHP191" s="259"/>
      <c r="FHQ191" s="177" t="s">
        <v>185</v>
      </c>
      <c r="FHR191" s="292" t="s">
        <v>166</v>
      </c>
      <c r="FHS191" s="292"/>
      <c r="FHT191" s="292"/>
      <c r="FHU191" s="258"/>
      <c r="FHV191" s="258"/>
      <c r="FHW191" s="258"/>
      <c r="FHX191" s="259"/>
      <c r="FHY191" s="177" t="s">
        <v>185</v>
      </c>
      <c r="FHZ191" s="292" t="s">
        <v>166</v>
      </c>
      <c r="FIA191" s="292"/>
      <c r="FIB191" s="292"/>
      <c r="FIC191" s="258"/>
      <c r="FID191" s="258"/>
      <c r="FIE191" s="258"/>
      <c r="FIF191" s="259"/>
      <c r="FIG191" s="177" t="s">
        <v>185</v>
      </c>
      <c r="FIH191" s="292" t="s">
        <v>166</v>
      </c>
      <c r="FII191" s="292"/>
      <c r="FIJ191" s="292"/>
      <c r="FIK191" s="258"/>
      <c r="FIL191" s="258"/>
      <c r="FIM191" s="258"/>
      <c r="FIN191" s="259"/>
      <c r="FIO191" s="177" t="s">
        <v>185</v>
      </c>
      <c r="FIP191" s="292" t="s">
        <v>166</v>
      </c>
      <c r="FIQ191" s="292"/>
      <c r="FIR191" s="292"/>
      <c r="FIS191" s="258"/>
      <c r="FIT191" s="258"/>
      <c r="FIU191" s="258"/>
      <c r="FIV191" s="259"/>
      <c r="FIW191" s="177" t="s">
        <v>185</v>
      </c>
      <c r="FIX191" s="292" t="s">
        <v>166</v>
      </c>
      <c r="FIY191" s="292"/>
      <c r="FIZ191" s="292"/>
      <c r="FJA191" s="258"/>
      <c r="FJB191" s="258"/>
      <c r="FJC191" s="258"/>
      <c r="FJD191" s="259"/>
      <c r="FJE191" s="177" t="s">
        <v>185</v>
      </c>
      <c r="FJF191" s="292" t="s">
        <v>166</v>
      </c>
      <c r="FJG191" s="292"/>
      <c r="FJH191" s="292"/>
      <c r="FJI191" s="258"/>
      <c r="FJJ191" s="258"/>
      <c r="FJK191" s="258"/>
      <c r="FJL191" s="259"/>
      <c r="FJM191" s="177" t="s">
        <v>185</v>
      </c>
      <c r="FJN191" s="292" t="s">
        <v>166</v>
      </c>
      <c r="FJO191" s="292"/>
      <c r="FJP191" s="292"/>
      <c r="FJQ191" s="258"/>
      <c r="FJR191" s="258"/>
      <c r="FJS191" s="258"/>
      <c r="FJT191" s="259"/>
      <c r="FJU191" s="177" t="s">
        <v>185</v>
      </c>
      <c r="FJV191" s="292" t="s">
        <v>166</v>
      </c>
      <c r="FJW191" s="292"/>
      <c r="FJX191" s="292"/>
      <c r="FJY191" s="258"/>
      <c r="FJZ191" s="258"/>
      <c r="FKA191" s="258"/>
      <c r="FKB191" s="259"/>
      <c r="FKC191" s="177" t="s">
        <v>185</v>
      </c>
      <c r="FKD191" s="292" t="s">
        <v>166</v>
      </c>
      <c r="FKE191" s="292"/>
      <c r="FKF191" s="292"/>
      <c r="FKG191" s="258"/>
      <c r="FKH191" s="258"/>
      <c r="FKI191" s="258"/>
      <c r="FKJ191" s="259"/>
      <c r="FKK191" s="177" t="s">
        <v>185</v>
      </c>
      <c r="FKL191" s="292" t="s">
        <v>166</v>
      </c>
      <c r="FKM191" s="292"/>
      <c r="FKN191" s="292"/>
      <c r="FKO191" s="258"/>
      <c r="FKP191" s="258"/>
      <c r="FKQ191" s="258"/>
      <c r="FKR191" s="259"/>
      <c r="FKS191" s="177" t="s">
        <v>185</v>
      </c>
      <c r="FKT191" s="292" t="s">
        <v>166</v>
      </c>
      <c r="FKU191" s="292"/>
      <c r="FKV191" s="292"/>
      <c r="FKW191" s="258"/>
      <c r="FKX191" s="258"/>
      <c r="FKY191" s="258"/>
      <c r="FKZ191" s="259"/>
      <c r="FLA191" s="177" t="s">
        <v>185</v>
      </c>
      <c r="FLB191" s="292" t="s">
        <v>166</v>
      </c>
      <c r="FLC191" s="292"/>
      <c r="FLD191" s="292"/>
      <c r="FLE191" s="258"/>
      <c r="FLF191" s="258"/>
      <c r="FLG191" s="258"/>
      <c r="FLH191" s="259"/>
      <c r="FLI191" s="177" t="s">
        <v>185</v>
      </c>
      <c r="FLJ191" s="292" t="s">
        <v>166</v>
      </c>
      <c r="FLK191" s="292"/>
      <c r="FLL191" s="292"/>
      <c r="FLM191" s="258"/>
      <c r="FLN191" s="258"/>
      <c r="FLO191" s="258"/>
      <c r="FLP191" s="259"/>
      <c r="FLQ191" s="177" t="s">
        <v>185</v>
      </c>
      <c r="FLR191" s="292" t="s">
        <v>166</v>
      </c>
      <c r="FLS191" s="292"/>
      <c r="FLT191" s="292"/>
      <c r="FLU191" s="258"/>
      <c r="FLV191" s="258"/>
      <c r="FLW191" s="258"/>
      <c r="FLX191" s="259"/>
      <c r="FLY191" s="177" t="s">
        <v>185</v>
      </c>
      <c r="FLZ191" s="292" t="s">
        <v>166</v>
      </c>
      <c r="FMA191" s="292"/>
      <c r="FMB191" s="292"/>
      <c r="FMC191" s="258"/>
      <c r="FMD191" s="258"/>
      <c r="FME191" s="258"/>
      <c r="FMF191" s="259"/>
      <c r="FMG191" s="177" t="s">
        <v>185</v>
      </c>
      <c r="FMH191" s="292" t="s">
        <v>166</v>
      </c>
      <c r="FMI191" s="292"/>
      <c r="FMJ191" s="292"/>
      <c r="FMK191" s="258"/>
      <c r="FML191" s="258"/>
      <c r="FMM191" s="258"/>
      <c r="FMN191" s="259"/>
      <c r="FMO191" s="177" t="s">
        <v>185</v>
      </c>
      <c r="FMP191" s="292" t="s">
        <v>166</v>
      </c>
      <c r="FMQ191" s="292"/>
      <c r="FMR191" s="292"/>
      <c r="FMS191" s="258"/>
      <c r="FMT191" s="258"/>
      <c r="FMU191" s="258"/>
      <c r="FMV191" s="259"/>
      <c r="FMW191" s="177" t="s">
        <v>185</v>
      </c>
      <c r="FMX191" s="292" t="s">
        <v>166</v>
      </c>
      <c r="FMY191" s="292"/>
      <c r="FMZ191" s="292"/>
      <c r="FNA191" s="258"/>
      <c r="FNB191" s="258"/>
      <c r="FNC191" s="258"/>
      <c r="FND191" s="259"/>
      <c r="FNE191" s="177" t="s">
        <v>185</v>
      </c>
      <c r="FNF191" s="292" t="s">
        <v>166</v>
      </c>
      <c r="FNG191" s="292"/>
      <c r="FNH191" s="292"/>
      <c r="FNI191" s="258"/>
      <c r="FNJ191" s="258"/>
      <c r="FNK191" s="258"/>
      <c r="FNL191" s="259"/>
      <c r="FNM191" s="177" t="s">
        <v>185</v>
      </c>
      <c r="FNN191" s="292" t="s">
        <v>166</v>
      </c>
      <c r="FNO191" s="292"/>
      <c r="FNP191" s="292"/>
      <c r="FNQ191" s="258"/>
      <c r="FNR191" s="258"/>
      <c r="FNS191" s="258"/>
      <c r="FNT191" s="259"/>
      <c r="FNU191" s="177" t="s">
        <v>185</v>
      </c>
      <c r="FNV191" s="292" t="s">
        <v>166</v>
      </c>
      <c r="FNW191" s="292"/>
      <c r="FNX191" s="292"/>
      <c r="FNY191" s="258"/>
      <c r="FNZ191" s="258"/>
      <c r="FOA191" s="258"/>
      <c r="FOB191" s="259"/>
      <c r="FOC191" s="177" t="s">
        <v>185</v>
      </c>
      <c r="FOD191" s="292" t="s">
        <v>166</v>
      </c>
      <c r="FOE191" s="292"/>
      <c r="FOF191" s="292"/>
      <c r="FOG191" s="258"/>
      <c r="FOH191" s="258"/>
      <c r="FOI191" s="258"/>
      <c r="FOJ191" s="259"/>
      <c r="FOK191" s="177" t="s">
        <v>185</v>
      </c>
      <c r="FOL191" s="292" t="s">
        <v>166</v>
      </c>
      <c r="FOM191" s="292"/>
      <c r="FON191" s="292"/>
      <c r="FOO191" s="258"/>
      <c r="FOP191" s="258"/>
      <c r="FOQ191" s="258"/>
      <c r="FOR191" s="259"/>
      <c r="FOS191" s="177" t="s">
        <v>185</v>
      </c>
      <c r="FOT191" s="292" t="s">
        <v>166</v>
      </c>
      <c r="FOU191" s="292"/>
      <c r="FOV191" s="292"/>
      <c r="FOW191" s="258"/>
      <c r="FOX191" s="258"/>
      <c r="FOY191" s="258"/>
      <c r="FOZ191" s="259"/>
      <c r="FPA191" s="177" t="s">
        <v>185</v>
      </c>
      <c r="FPB191" s="292" t="s">
        <v>166</v>
      </c>
      <c r="FPC191" s="292"/>
      <c r="FPD191" s="292"/>
      <c r="FPE191" s="258"/>
      <c r="FPF191" s="258"/>
      <c r="FPG191" s="258"/>
      <c r="FPH191" s="259"/>
      <c r="FPI191" s="177" t="s">
        <v>185</v>
      </c>
      <c r="FPJ191" s="292" t="s">
        <v>166</v>
      </c>
      <c r="FPK191" s="292"/>
      <c r="FPL191" s="292"/>
      <c r="FPM191" s="258"/>
      <c r="FPN191" s="258"/>
      <c r="FPO191" s="258"/>
      <c r="FPP191" s="259"/>
      <c r="FPQ191" s="177" t="s">
        <v>185</v>
      </c>
      <c r="FPR191" s="292" t="s">
        <v>166</v>
      </c>
      <c r="FPS191" s="292"/>
      <c r="FPT191" s="292"/>
      <c r="FPU191" s="258"/>
      <c r="FPV191" s="258"/>
      <c r="FPW191" s="258"/>
      <c r="FPX191" s="259"/>
      <c r="FPY191" s="177" t="s">
        <v>185</v>
      </c>
      <c r="FPZ191" s="292" t="s">
        <v>166</v>
      </c>
      <c r="FQA191" s="292"/>
      <c r="FQB191" s="292"/>
      <c r="FQC191" s="258"/>
      <c r="FQD191" s="258"/>
      <c r="FQE191" s="258"/>
      <c r="FQF191" s="259"/>
      <c r="FQG191" s="177" t="s">
        <v>185</v>
      </c>
      <c r="FQH191" s="292" t="s">
        <v>166</v>
      </c>
      <c r="FQI191" s="292"/>
      <c r="FQJ191" s="292"/>
      <c r="FQK191" s="258"/>
      <c r="FQL191" s="258"/>
      <c r="FQM191" s="258"/>
      <c r="FQN191" s="259"/>
      <c r="FQO191" s="177" t="s">
        <v>185</v>
      </c>
      <c r="FQP191" s="292" t="s">
        <v>166</v>
      </c>
      <c r="FQQ191" s="292"/>
      <c r="FQR191" s="292"/>
      <c r="FQS191" s="258"/>
      <c r="FQT191" s="258"/>
      <c r="FQU191" s="258"/>
      <c r="FQV191" s="259"/>
      <c r="FQW191" s="177" t="s">
        <v>185</v>
      </c>
      <c r="FQX191" s="292" t="s">
        <v>166</v>
      </c>
      <c r="FQY191" s="292"/>
      <c r="FQZ191" s="292"/>
      <c r="FRA191" s="258"/>
      <c r="FRB191" s="258"/>
      <c r="FRC191" s="258"/>
      <c r="FRD191" s="259"/>
      <c r="FRE191" s="177" t="s">
        <v>185</v>
      </c>
      <c r="FRF191" s="292" t="s">
        <v>166</v>
      </c>
      <c r="FRG191" s="292"/>
      <c r="FRH191" s="292"/>
      <c r="FRI191" s="258"/>
      <c r="FRJ191" s="258"/>
      <c r="FRK191" s="258"/>
      <c r="FRL191" s="259"/>
      <c r="FRM191" s="177" t="s">
        <v>185</v>
      </c>
      <c r="FRN191" s="292" t="s">
        <v>166</v>
      </c>
      <c r="FRO191" s="292"/>
      <c r="FRP191" s="292"/>
      <c r="FRQ191" s="258"/>
      <c r="FRR191" s="258"/>
      <c r="FRS191" s="258"/>
      <c r="FRT191" s="259"/>
      <c r="FRU191" s="177" t="s">
        <v>185</v>
      </c>
      <c r="FRV191" s="292" t="s">
        <v>166</v>
      </c>
      <c r="FRW191" s="292"/>
      <c r="FRX191" s="292"/>
      <c r="FRY191" s="258"/>
      <c r="FRZ191" s="258"/>
      <c r="FSA191" s="258"/>
      <c r="FSB191" s="259"/>
      <c r="FSC191" s="177" t="s">
        <v>185</v>
      </c>
      <c r="FSD191" s="292" t="s">
        <v>166</v>
      </c>
      <c r="FSE191" s="292"/>
      <c r="FSF191" s="292"/>
      <c r="FSG191" s="258"/>
      <c r="FSH191" s="258"/>
      <c r="FSI191" s="258"/>
      <c r="FSJ191" s="259"/>
      <c r="FSK191" s="177" t="s">
        <v>185</v>
      </c>
      <c r="FSL191" s="292" t="s">
        <v>166</v>
      </c>
      <c r="FSM191" s="292"/>
      <c r="FSN191" s="292"/>
      <c r="FSO191" s="258"/>
      <c r="FSP191" s="258"/>
      <c r="FSQ191" s="258"/>
      <c r="FSR191" s="259"/>
      <c r="FSS191" s="177" t="s">
        <v>185</v>
      </c>
      <c r="FST191" s="292" t="s">
        <v>166</v>
      </c>
      <c r="FSU191" s="292"/>
      <c r="FSV191" s="292"/>
      <c r="FSW191" s="258"/>
      <c r="FSX191" s="258"/>
      <c r="FSY191" s="258"/>
      <c r="FSZ191" s="259"/>
      <c r="FTA191" s="177" t="s">
        <v>185</v>
      </c>
      <c r="FTB191" s="292" t="s">
        <v>166</v>
      </c>
      <c r="FTC191" s="292"/>
      <c r="FTD191" s="292"/>
      <c r="FTE191" s="258"/>
      <c r="FTF191" s="258"/>
      <c r="FTG191" s="258"/>
      <c r="FTH191" s="259"/>
      <c r="FTI191" s="177" t="s">
        <v>185</v>
      </c>
      <c r="FTJ191" s="292" t="s">
        <v>166</v>
      </c>
      <c r="FTK191" s="292"/>
      <c r="FTL191" s="292"/>
      <c r="FTM191" s="258"/>
      <c r="FTN191" s="258"/>
      <c r="FTO191" s="258"/>
      <c r="FTP191" s="259"/>
      <c r="FTQ191" s="177" t="s">
        <v>185</v>
      </c>
      <c r="FTR191" s="292" t="s">
        <v>166</v>
      </c>
      <c r="FTS191" s="292"/>
      <c r="FTT191" s="292"/>
      <c r="FTU191" s="258"/>
      <c r="FTV191" s="258"/>
      <c r="FTW191" s="258"/>
      <c r="FTX191" s="259"/>
      <c r="FTY191" s="177" t="s">
        <v>185</v>
      </c>
      <c r="FTZ191" s="292" t="s">
        <v>166</v>
      </c>
      <c r="FUA191" s="292"/>
      <c r="FUB191" s="292"/>
      <c r="FUC191" s="258"/>
      <c r="FUD191" s="258"/>
      <c r="FUE191" s="258"/>
      <c r="FUF191" s="259"/>
      <c r="FUG191" s="177" t="s">
        <v>185</v>
      </c>
      <c r="FUH191" s="292" t="s">
        <v>166</v>
      </c>
      <c r="FUI191" s="292"/>
      <c r="FUJ191" s="292"/>
      <c r="FUK191" s="258"/>
      <c r="FUL191" s="258"/>
      <c r="FUM191" s="258"/>
      <c r="FUN191" s="259"/>
      <c r="FUO191" s="177" t="s">
        <v>185</v>
      </c>
      <c r="FUP191" s="292" t="s">
        <v>166</v>
      </c>
      <c r="FUQ191" s="292"/>
      <c r="FUR191" s="292"/>
      <c r="FUS191" s="258"/>
      <c r="FUT191" s="258"/>
      <c r="FUU191" s="258"/>
      <c r="FUV191" s="259"/>
      <c r="FUW191" s="177" t="s">
        <v>185</v>
      </c>
      <c r="FUX191" s="292" t="s">
        <v>166</v>
      </c>
      <c r="FUY191" s="292"/>
      <c r="FUZ191" s="292"/>
      <c r="FVA191" s="258"/>
      <c r="FVB191" s="258"/>
      <c r="FVC191" s="258"/>
      <c r="FVD191" s="259"/>
      <c r="FVE191" s="177" t="s">
        <v>185</v>
      </c>
      <c r="FVF191" s="292" t="s">
        <v>166</v>
      </c>
      <c r="FVG191" s="292"/>
      <c r="FVH191" s="292"/>
      <c r="FVI191" s="258"/>
      <c r="FVJ191" s="258"/>
      <c r="FVK191" s="258"/>
      <c r="FVL191" s="259"/>
      <c r="FVM191" s="177" t="s">
        <v>185</v>
      </c>
      <c r="FVN191" s="292" t="s">
        <v>166</v>
      </c>
      <c r="FVO191" s="292"/>
      <c r="FVP191" s="292"/>
      <c r="FVQ191" s="258"/>
      <c r="FVR191" s="258"/>
      <c r="FVS191" s="258"/>
      <c r="FVT191" s="259"/>
      <c r="FVU191" s="177" t="s">
        <v>185</v>
      </c>
      <c r="FVV191" s="292" t="s">
        <v>166</v>
      </c>
      <c r="FVW191" s="292"/>
      <c r="FVX191" s="292"/>
      <c r="FVY191" s="258"/>
      <c r="FVZ191" s="258"/>
      <c r="FWA191" s="258"/>
      <c r="FWB191" s="259"/>
      <c r="FWC191" s="177" t="s">
        <v>185</v>
      </c>
      <c r="FWD191" s="292" t="s">
        <v>166</v>
      </c>
      <c r="FWE191" s="292"/>
      <c r="FWF191" s="292"/>
      <c r="FWG191" s="258"/>
      <c r="FWH191" s="258"/>
      <c r="FWI191" s="258"/>
      <c r="FWJ191" s="259"/>
      <c r="FWK191" s="177" t="s">
        <v>185</v>
      </c>
      <c r="FWL191" s="292" t="s">
        <v>166</v>
      </c>
      <c r="FWM191" s="292"/>
      <c r="FWN191" s="292"/>
      <c r="FWO191" s="258"/>
      <c r="FWP191" s="258"/>
      <c r="FWQ191" s="258"/>
      <c r="FWR191" s="259"/>
      <c r="FWS191" s="177" t="s">
        <v>185</v>
      </c>
      <c r="FWT191" s="292" t="s">
        <v>166</v>
      </c>
      <c r="FWU191" s="292"/>
      <c r="FWV191" s="292"/>
      <c r="FWW191" s="258"/>
      <c r="FWX191" s="258"/>
      <c r="FWY191" s="258"/>
      <c r="FWZ191" s="259"/>
      <c r="FXA191" s="177" t="s">
        <v>185</v>
      </c>
      <c r="FXB191" s="292" t="s">
        <v>166</v>
      </c>
      <c r="FXC191" s="292"/>
      <c r="FXD191" s="292"/>
      <c r="FXE191" s="258"/>
      <c r="FXF191" s="258"/>
      <c r="FXG191" s="258"/>
      <c r="FXH191" s="259"/>
      <c r="FXI191" s="177" t="s">
        <v>185</v>
      </c>
      <c r="FXJ191" s="292" t="s">
        <v>166</v>
      </c>
      <c r="FXK191" s="292"/>
      <c r="FXL191" s="292"/>
      <c r="FXM191" s="258"/>
      <c r="FXN191" s="258"/>
      <c r="FXO191" s="258"/>
      <c r="FXP191" s="259"/>
      <c r="FXQ191" s="177" t="s">
        <v>185</v>
      </c>
      <c r="FXR191" s="292" t="s">
        <v>166</v>
      </c>
      <c r="FXS191" s="292"/>
      <c r="FXT191" s="292"/>
      <c r="FXU191" s="258"/>
      <c r="FXV191" s="258"/>
      <c r="FXW191" s="258"/>
      <c r="FXX191" s="259"/>
      <c r="FXY191" s="177" t="s">
        <v>185</v>
      </c>
      <c r="FXZ191" s="292" t="s">
        <v>166</v>
      </c>
      <c r="FYA191" s="292"/>
      <c r="FYB191" s="292"/>
      <c r="FYC191" s="258"/>
      <c r="FYD191" s="258"/>
      <c r="FYE191" s="258"/>
      <c r="FYF191" s="259"/>
      <c r="FYG191" s="177" t="s">
        <v>185</v>
      </c>
      <c r="FYH191" s="292" t="s">
        <v>166</v>
      </c>
      <c r="FYI191" s="292"/>
      <c r="FYJ191" s="292"/>
      <c r="FYK191" s="258"/>
      <c r="FYL191" s="258"/>
      <c r="FYM191" s="258"/>
      <c r="FYN191" s="259"/>
      <c r="FYO191" s="177" t="s">
        <v>185</v>
      </c>
      <c r="FYP191" s="292" t="s">
        <v>166</v>
      </c>
      <c r="FYQ191" s="292"/>
      <c r="FYR191" s="292"/>
      <c r="FYS191" s="258"/>
      <c r="FYT191" s="258"/>
      <c r="FYU191" s="258"/>
      <c r="FYV191" s="259"/>
      <c r="FYW191" s="177" t="s">
        <v>185</v>
      </c>
      <c r="FYX191" s="292" t="s">
        <v>166</v>
      </c>
      <c r="FYY191" s="292"/>
      <c r="FYZ191" s="292"/>
      <c r="FZA191" s="258"/>
      <c r="FZB191" s="258"/>
      <c r="FZC191" s="258"/>
      <c r="FZD191" s="259"/>
      <c r="FZE191" s="177" t="s">
        <v>185</v>
      </c>
      <c r="FZF191" s="292" t="s">
        <v>166</v>
      </c>
      <c r="FZG191" s="292"/>
      <c r="FZH191" s="292"/>
      <c r="FZI191" s="258"/>
      <c r="FZJ191" s="258"/>
      <c r="FZK191" s="258"/>
      <c r="FZL191" s="259"/>
      <c r="FZM191" s="177" t="s">
        <v>185</v>
      </c>
      <c r="FZN191" s="292" t="s">
        <v>166</v>
      </c>
      <c r="FZO191" s="292"/>
      <c r="FZP191" s="292"/>
      <c r="FZQ191" s="258"/>
      <c r="FZR191" s="258"/>
      <c r="FZS191" s="258"/>
      <c r="FZT191" s="259"/>
      <c r="FZU191" s="177" t="s">
        <v>185</v>
      </c>
      <c r="FZV191" s="292" t="s">
        <v>166</v>
      </c>
      <c r="FZW191" s="292"/>
      <c r="FZX191" s="292"/>
      <c r="FZY191" s="258"/>
      <c r="FZZ191" s="258"/>
      <c r="GAA191" s="258"/>
      <c r="GAB191" s="259"/>
      <c r="GAC191" s="177" t="s">
        <v>185</v>
      </c>
      <c r="GAD191" s="292" t="s">
        <v>166</v>
      </c>
      <c r="GAE191" s="292"/>
      <c r="GAF191" s="292"/>
      <c r="GAG191" s="258"/>
      <c r="GAH191" s="258"/>
      <c r="GAI191" s="258"/>
      <c r="GAJ191" s="259"/>
      <c r="GAK191" s="177" t="s">
        <v>185</v>
      </c>
      <c r="GAL191" s="292" t="s">
        <v>166</v>
      </c>
      <c r="GAM191" s="292"/>
      <c r="GAN191" s="292"/>
      <c r="GAO191" s="258"/>
      <c r="GAP191" s="258"/>
      <c r="GAQ191" s="258"/>
      <c r="GAR191" s="259"/>
      <c r="GAS191" s="177" t="s">
        <v>185</v>
      </c>
      <c r="GAT191" s="292" t="s">
        <v>166</v>
      </c>
      <c r="GAU191" s="292"/>
      <c r="GAV191" s="292"/>
      <c r="GAW191" s="258"/>
      <c r="GAX191" s="258"/>
      <c r="GAY191" s="258"/>
      <c r="GAZ191" s="259"/>
      <c r="GBA191" s="177" t="s">
        <v>185</v>
      </c>
      <c r="GBB191" s="292" t="s">
        <v>166</v>
      </c>
      <c r="GBC191" s="292"/>
      <c r="GBD191" s="292"/>
      <c r="GBE191" s="258"/>
      <c r="GBF191" s="258"/>
      <c r="GBG191" s="258"/>
      <c r="GBH191" s="259"/>
      <c r="GBI191" s="177" t="s">
        <v>185</v>
      </c>
      <c r="GBJ191" s="292" t="s">
        <v>166</v>
      </c>
      <c r="GBK191" s="292"/>
      <c r="GBL191" s="292"/>
      <c r="GBM191" s="258"/>
      <c r="GBN191" s="258"/>
      <c r="GBO191" s="258"/>
      <c r="GBP191" s="259"/>
      <c r="GBQ191" s="177" t="s">
        <v>185</v>
      </c>
      <c r="GBR191" s="292" t="s">
        <v>166</v>
      </c>
      <c r="GBS191" s="292"/>
      <c r="GBT191" s="292"/>
      <c r="GBU191" s="258"/>
      <c r="GBV191" s="258"/>
      <c r="GBW191" s="258"/>
      <c r="GBX191" s="259"/>
      <c r="GBY191" s="177" t="s">
        <v>185</v>
      </c>
      <c r="GBZ191" s="292" t="s">
        <v>166</v>
      </c>
      <c r="GCA191" s="292"/>
      <c r="GCB191" s="292"/>
      <c r="GCC191" s="258"/>
      <c r="GCD191" s="258"/>
      <c r="GCE191" s="258"/>
      <c r="GCF191" s="259"/>
      <c r="GCG191" s="177" t="s">
        <v>185</v>
      </c>
      <c r="GCH191" s="292" t="s">
        <v>166</v>
      </c>
      <c r="GCI191" s="292"/>
      <c r="GCJ191" s="292"/>
      <c r="GCK191" s="258"/>
      <c r="GCL191" s="258"/>
      <c r="GCM191" s="258"/>
      <c r="GCN191" s="259"/>
      <c r="GCO191" s="177" t="s">
        <v>185</v>
      </c>
      <c r="GCP191" s="292" t="s">
        <v>166</v>
      </c>
      <c r="GCQ191" s="292"/>
      <c r="GCR191" s="292"/>
      <c r="GCS191" s="258"/>
      <c r="GCT191" s="258"/>
      <c r="GCU191" s="258"/>
      <c r="GCV191" s="259"/>
      <c r="GCW191" s="177" t="s">
        <v>185</v>
      </c>
      <c r="GCX191" s="292" t="s">
        <v>166</v>
      </c>
      <c r="GCY191" s="292"/>
      <c r="GCZ191" s="292"/>
      <c r="GDA191" s="258"/>
      <c r="GDB191" s="258"/>
      <c r="GDC191" s="258"/>
      <c r="GDD191" s="259"/>
      <c r="GDE191" s="177" t="s">
        <v>185</v>
      </c>
      <c r="GDF191" s="292" t="s">
        <v>166</v>
      </c>
      <c r="GDG191" s="292"/>
      <c r="GDH191" s="292"/>
      <c r="GDI191" s="258"/>
      <c r="GDJ191" s="258"/>
      <c r="GDK191" s="258"/>
      <c r="GDL191" s="259"/>
      <c r="GDM191" s="177" t="s">
        <v>185</v>
      </c>
      <c r="GDN191" s="292" t="s">
        <v>166</v>
      </c>
      <c r="GDO191" s="292"/>
      <c r="GDP191" s="292"/>
      <c r="GDQ191" s="258"/>
      <c r="GDR191" s="258"/>
      <c r="GDS191" s="258"/>
      <c r="GDT191" s="259"/>
      <c r="GDU191" s="177" t="s">
        <v>185</v>
      </c>
      <c r="GDV191" s="292" t="s">
        <v>166</v>
      </c>
      <c r="GDW191" s="292"/>
      <c r="GDX191" s="292"/>
      <c r="GDY191" s="258"/>
      <c r="GDZ191" s="258"/>
      <c r="GEA191" s="258"/>
      <c r="GEB191" s="259"/>
      <c r="GEC191" s="177" t="s">
        <v>185</v>
      </c>
      <c r="GED191" s="292" t="s">
        <v>166</v>
      </c>
      <c r="GEE191" s="292"/>
      <c r="GEF191" s="292"/>
      <c r="GEG191" s="258"/>
      <c r="GEH191" s="258"/>
      <c r="GEI191" s="258"/>
      <c r="GEJ191" s="259"/>
      <c r="GEK191" s="177" t="s">
        <v>185</v>
      </c>
      <c r="GEL191" s="292" t="s">
        <v>166</v>
      </c>
      <c r="GEM191" s="292"/>
      <c r="GEN191" s="292"/>
      <c r="GEO191" s="258"/>
      <c r="GEP191" s="258"/>
      <c r="GEQ191" s="258"/>
      <c r="GER191" s="259"/>
      <c r="GES191" s="177" t="s">
        <v>185</v>
      </c>
      <c r="GET191" s="292" t="s">
        <v>166</v>
      </c>
      <c r="GEU191" s="292"/>
      <c r="GEV191" s="292"/>
      <c r="GEW191" s="258"/>
      <c r="GEX191" s="258"/>
      <c r="GEY191" s="258"/>
      <c r="GEZ191" s="259"/>
      <c r="GFA191" s="177" t="s">
        <v>185</v>
      </c>
      <c r="GFB191" s="292" t="s">
        <v>166</v>
      </c>
      <c r="GFC191" s="292"/>
      <c r="GFD191" s="292"/>
      <c r="GFE191" s="258"/>
      <c r="GFF191" s="258"/>
      <c r="GFG191" s="258"/>
      <c r="GFH191" s="259"/>
      <c r="GFI191" s="177" t="s">
        <v>185</v>
      </c>
      <c r="GFJ191" s="292" t="s">
        <v>166</v>
      </c>
      <c r="GFK191" s="292"/>
      <c r="GFL191" s="292"/>
      <c r="GFM191" s="258"/>
      <c r="GFN191" s="258"/>
      <c r="GFO191" s="258"/>
      <c r="GFP191" s="259"/>
      <c r="GFQ191" s="177" t="s">
        <v>185</v>
      </c>
      <c r="GFR191" s="292" t="s">
        <v>166</v>
      </c>
      <c r="GFS191" s="292"/>
      <c r="GFT191" s="292"/>
      <c r="GFU191" s="258"/>
      <c r="GFV191" s="258"/>
      <c r="GFW191" s="258"/>
      <c r="GFX191" s="259"/>
      <c r="GFY191" s="177" t="s">
        <v>185</v>
      </c>
      <c r="GFZ191" s="292" t="s">
        <v>166</v>
      </c>
      <c r="GGA191" s="292"/>
      <c r="GGB191" s="292"/>
      <c r="GGC191" s="258"/>
      <c r="GGD191" s="258"/>
      <c r="GGE191" s="258"/>
      <c r="GGF191" s="259"/>
      <c r="GGG191" s="177" t="s">
        <v>185</v>
      </c>
      <c r="GGH191" s="292" t="s">
        <v>166</v>
      </c>
      <c r="GGI191" s="292"/>
      <c r="GGJ191" s="292"/>
      <c r="GGK191" s="258"/>
      <c r="GGL191" s="258"/>
      <c r="GGM191" s="258"/>
      <c r="GGN191" s="259"/>
      <c r="GGO191" s="177" t="s">
        <v>185</v>
      </c>
      <c r="GGP191" s="292" t="s">
        <v>166</v>
      </c>
      <c r="GGQ191" s="292"/>
      <c r="GGR191" s="292"/>
      <c r="GGS191" s="258"/>
      <c r="GGT191" s="258"/>
      <c r="GGU191" s="258"/>
      <c r="GGV191" s="259"/>
      <c r="GGW191" s="177" t="s">
        <v>185</v>
      </c>
      <c r="GGX191" s="292" t="s">
        <v>166</v>
      </c>
      <c r="GGY191" s="292"/>
      <c r="GGZ191" s="292"/>
      <c r="GHA191" s="258"/>
      <c r="GHB191" s="258"/>
      <c r="GHC191" s="258"/>
      <c r="GHD191" s="259"/>
      <c r="GHE191" s="177" t="s">
        <v>185</v>
      </c>
      <c r="GHF191" s="292" t="s">
        <v>166</v>
      </c>
      <c r="GHG191" s="292"/>
      <c r="GHH191" s="292"/>
      <c r="GHI191" s="258"/>
      <c r="GHJ191" s="258"/>
      <c r="GHK191" s="258"/>
      <c r="GHL191" s="259"/>
      <c r="GHM191" s="177" t="s">
        <v>185</v>
      </c>
      <c r="GHN191" s="292" t="s">
        <v>166</v>
      </c>
      <c r="GHO191" s="292"/>
      <c r="GHP191" s="292"/>
      <c r="GHQ191" s="258"/>
      <c r="GHR191" s="258"/>
      <c r="GHS191" s="258"/>
      <c r="GHT191" s="259"/>
      <c r="GHU191" s="177" t="s">
        <v>185</v>
      </c>
      <c r="GHV191" s="292" t="s">
        <v>166</v>
      </c>
      <c r="GHW191" s="292"/>
      <c r="GHX191" s="292"/>
      <c r="GHY191" s="258"/>
      <c r="GHZ191" s="258"/>
      <c r="GIA191" s="258"/>
      <c r="GIB191" s="259"/>
      <c r="GIC191" s="177" t="s">
        <v>185</v>
      </c>
      <c r="GID191" s="292" t="s">
        <v>166</v>
      </c>
      <c r="GIE191" s="292"/>
      <c r="GIF191" s="292"/>
      <c r="GIG191" s="258"/>
      <c r="GIH191" s="258"/>
      <c r="GII191" s="258"/>
      <c r="GIJ191" s="259"/>
      <c r="GIK191" s="177" t="s">
        <v>185</v>
      </c>
      <c r="GIL191" s="292" t="s">
        <v>166</v>
      </c>
      <c r="GIM191" s="292"/>
      <c r="GIN191" s="292"/>
      <c r="GIO191" s="258"/>
      <c r="GIP191" s="258"/>
      <c r="GIQ191" s="258"/>
      <c r="GIR191" s="259"/>
      <c r="GIS191" s="177" t="s">
        <v>185</v>
      </c>
      <c r="GIT191" s="292" t="s">
        <v>166</v>
      </c>
      <c r="GIU191" s="292"/>
      <c r="GIV191" s="292"/>
      <c r="GIW191" s="258"/>
      <c r="GIX191" s="258"/>
      <c r="GIY191" s="258"/>
      <c r="GIZ191" s="259"/>
      <c r="GJA191" s="177" t="s">
        <v>185</v>
      </c>
      <c r="GJB191" s="292" t="s">
        <v>166</v>
      </c>
      <c r="GJC191" s="292"/>
      <c r="GJD191" s="292"/>
      <c r="GJE191" s="258"/>
      <c r="GJF191" s="258"/>
      <c r="GJG191" s="258"/>
      <c r="GJH191" s="259"/>
      <c r="GJI191" s="177" t="s">
        <v>185</v>
      </c>
      <c r="GJJ191" s="292" t="s">
        <v>166</v>
      </c>
      <c r="GJK191" s="292"/>
      <c r="GJL191" s="292"/>
      <c r="GJM191" s="258"/>
      <c r="GJN191" s="258"/>
      <c r="GJO191" s="258"/>
      <c r="GJP191" s="259"/>
      <c r="GJQ191" s="177" t="s">
        <v>185</v>
      </c>
      <c r="GJR191" s="292" t="s">
        <v>166</v>
      </c>
      <c r="GJS191" s="292"/>
      <c r="GJT191" s="292"/>
      <c r="GJU191" s="258"/>
      <c r="GJV191" s="258"/>
      <c r="GJW191" s="258"/>
      <c r="GJX191" s="259"/>
      <c r="GJY191" s="177" t="s">
        <v>185</v>
      </c>
      <c r="GJZ191" s="292" t="s">
        <v>166</v>
      </c>
      <c r="GKA191" s="292"/>
      <c r="GKB191" s="292"/>
      <c r="GKC191" s="258"/>
      <c r="GKD191" s="258"/>
      <c r="GKE191" s="258"/>
      <c r="GKF191" s="259"/>
      <c r="GKG191" s="177" t="s">
        <v>185</v>
      </c>
      <c r="GKH191" s="292" t="s">
        <v>166</v>
      </c>
      <c r="GKI191" s="292"/>
      <c r="GKJ191" s="292"/>
      <c r="GKK191" s="258"/>
      <c r="GKL191" s="258"/>
      <c r="GKM191" s="258"/>
      <c r="GKN191" s="259"/>
      <c r="GKO191" s="177" t="s">
        <v>185</v>
      </c>
      <c r="GKP191" s="292" t="s">
        <v>166</v>
      </c>
      <c r="GKQ191" s="292"/>
      <c r="GKR191" s="292"/>
      <c r="GKS191" s="258"/>
      <c r="GKT191" s="258"/>
      <c r="GKU191" s="258"/>
      <c r="GKV191" s="259"/>
      <c r="GKW191" s="177" t="s">
        <v>185</v>
      </c>
      <c r="GKX191" s="292" t="s">
        <v>166</v>
      </c>
      <c r="GKY191" s="292"/>
      <c r="GKZ191" s="292"/>
      <c r="GLA191" s="258"/>
      <c r="GLB191" s="258"/>
      <c r="GLC191" s="258"/>
      <c r="GLD191" s="259"/>
      <c r="GLE191" s="177" t="s">
        <v>185</v>
      </c>
      <c r="GLF191" s="292" t="s">
        <v>166</v>
      </c>
      <c r="GLG191" s="292"/>
      <c r="GLH191" s="292"/>
      <c r="GLI191" s="258"/>
      <c r="GLJ191" s="258"/>
      <c r="GLK191" s="258"/>
      <c r="GLL191" s="259"/>
      <c r="GLM191" s="177" t="s">
        <v>185</v>
      </c>
      <c r="GLN191" s="292" t="s">
        <v>166</v>
      </c>
      <c r="GLO191" s="292"/>
      <c r="GLP191" s="292"/>
      <c r="GLQ191" s="258"/>
      <c r="GLR191" s="258"/>
      <c r="GLS191" s="258"/>
      <c r="GLT191" s="259"/>
      <c r="GLU191" s="177" t="s">
        <v>185</v>
      </c>
      <c r="GLV191" s="292" t="s">
        <v>166</v>
      </c>
      <c r="GLW191" s="292"/>
      <c r="GLX191" s="292"/>
      <c r="GLY191" s="258"/>
      <c r="GLZ191" s="258"/>
      <c r="GMA191" s="258"/>
      <c r="GMB191" s="259"/>
      <c r="GMC191" s="177" t="s">
        <v>185</v>
      </c>
      <c r="GMD191" s="292" t="s">
        <v>166</v>
      </c>
      <c r="GME191" s="292"/>
      <c r="GMF191" s="292"/>
      <c r="GMG191" s="258"/>
      <c r="GMH191" s="258"/>
      <c r="GMI191" s="258"/>
      <c r="GMJ191" s="259"/>
      <c r="GMK191" s="177" t="s">
        <v>185</v>
      </c>
      <c r="GML191" s="292" t="s">
        <v>166</v>
      </c>
      <c r="GMM191" s="292"/>
      <c r="GMN191" s="292"/>
      <c r="GMO191" s="258"/>
      <c r="GMP191" s="258"/>
      <c r="GMQ191" s="258"/>
      <c r="GMR191" s="259"/>
      <c r="GMS191" s="177" t="s">
        <v>185</v>
      </c>
      <c r="GMT191" s="292" t="s">
        <v>166</v>
      </c>
      <c r="GMU191" s="292"/>
      <c r="GMV191" s="292"/>
      <c r="GMW191" s="258"/>
      <c r="GMX191" s="258"/>
      <c r="GMY191" s="258"/>
      <c r="GMZ191" s="259"/>
      <c r="GNA191" s="177" t="s">
        <v>185</v>
      </c>
      <c r="GNB191" s="292" t="s">
        <v>166</v>
      </c>
      <c r="GNC191" s="292"/>
      <c r="GND191" s="292"/>
      <c r="GNE191" s="258"/>
      <c r="GNF191" s="258"/>
      <c r="GNG191" s="258"/>
      <c r="GNH191" s="259"/>
      <c r="GNI191" s="177" t="s">
        <v>185</v>
      </c>
      <c r="GNJ191" s="292" t="s">
        <v>166</v>
      </c>
      <c r="GNK191" s="292"/>
      <c r="GNL191" s="292"/>
      <c r="GNM191" s="258"/>
      <c r="GNN191" s="258"/>
      <c r="GNO191" s="258"/>
      <c r="GNP191" s="259"/>
      <c r="GNQ191" s="177" t="s">
        <v>185</v>
      </c>
      <c r="GNR191" s="292" t="s">
        <v>166</v>
      </c>
      <c r="GNS191" s="292"/>
      <c r="GNT191" s="292"/>
      <c r="GNU191" s="258"/>
      <c r="GNV191" s="258"/>
      <c r="GNW191" s="258"/>
      <c r="GNX191" s="259"/>
      <c r="GNY191" s="177" t="s">
        <v>185</v>
      </c>
      <c r="GNZ191" s="292" t="s">
        <v>166</v>
      </c>
      <c r="GOA191" s="292"/>
      <c r="GOB191" s="292"/>
      <c r="GOC191" s="258"/>
      <c r="GOD191" s="258"/>
      <c r="GOE191" s="258"/>
      <c r="GOF191" s="259"/>
      <c r="GOG191" s="177" t="s">
        <v>185</v>
      </c>
      <c r="GOH191" s="292" t="s">
        <v>166</v>
      </c>
      <c r="GOI191" s="292"/>
      <c r="GOJ191" s="292"/>
      <c r="GOK191" s="258"/>
      <c r="GOL191" s="258"/>
      <c r="GOM191" s="258"/>
      <c r="GON191" s="259"/>
      <c r="GOO191" s="177" t="s">
        <v>185</v>
      </c>
      <c r="GOP191" s="292" t="s">
        <v>166</v>
      </c>
      <c r="GOQ191" s="292"/>
      <c r="GOR191" s="292"/>
      <c r="GOS191" s="258"/>
      <c r="GOT191" s="258"/>
      <c r="GOU191" s="258"/>
      <c r="GOV191" s="259"/>
      <c r="GOW191" s="177" t="s">
        <v>185</v>
      </c>
      <c r="GOX191" s="292" t="s">
        <v>166</v>
      </c>
      <c r="GOY191" s="292"/>
      <c r="GOZ191" s="292"/>
      <c r="GPA191" s="258"/>
      <c r="GPB191" s="258"/>
      <c r="GPC191" s="258"/>
      <c r="GPD191" s="259"/>
      <c r="GPE191" s="177" t="s">
        <v>185</v>
      </c>
      <c r="GPF191" s="292" t="s">
        <v>166</v>
      </c>
      <c r="GPG191" s="292"/>
      <c r="GPH191" s="292"/>
      <c r="GPI191" s="258"/>
      <c r="GPJ191" s="258"/>
      <c r="GPK191" s="258"/>
      <c r="GPL191" s="259"/>
      <c r="GPM191" s="177" t="s">
        <v>185</v>
      </c>
      <c r="GPN191" s="292" t="s">
        <v>166</v>
      </c>
      <c r="GPO191" s="292"/>
      <c r="GPP191" s="292"/>
      <c r="GPQ191" s="258"/>
      <c r="GPR191" s="258"/>
      <c r="GPS191" s="258"/>
      <c r="GPT191" s="259"/>
      <c r="GPU191" s="177" t="s">
        <v>185</v>
      </c>
      <c r="GPV191" s="292" t="s">
        <v>166</v>
      </c>
      <c r="GPW191" s="292"/>
      <c r="GPX191" s="292"/>
      <c r="GPY191" s="258"/>
      <c r="GPZ191" s="258"/>
      <c r="GQA191" s="258"/>
      <c r="GQB191" s="259"/>
      <c r="GQC191" s="177" t="s">
        <v>185</v>
      </c>
      <c r="GQD191" s="292" t="s">
        <v>166</v>
      </c>
      <c r="GQE191" s="292"/>
      <c r="GQF191" s="292"/>
      <c r="GQG191" s="258"/>
      <c r="GQH191" s="258"/>
      <c r="GQI191" s="258"/>
      <c r="GQJ191" s="259"/>
      <c r="GQK191" s="177" t="s">
        <v>185</v>
      </c>
      <c r="GQL191" s="292" t="s">
        <v>166</v>
      </c>
      <c r="GQM191" s="292"/>
      <c r="GQN191" s="292"/>
      <c r="GQO191" s="258"/>
      <c r="GQP191" s="258"/>
      <c r="GQQ191" s="258"/>
      <c r="GQR191" s="259"/>
      <c r="GQS191" s="177" t="s">
        <v>185</v>
      </c>
      <c r="GQT191" s="292" t="s">
        <v>166</v>
      </c>
      <c r="GQU191" s="292"/>
      <c r="GQV191" s="292"/>
      <c r="GQW191" s="258"/>
      <c r="GQX191" s="258"/>
      <c r="GQY191" s="258"/>
      <c r="GQZ191" s="259"/>
      <c r="GRA191" s="177" t="s">
        <v>185</v>
      </c>
      <c r="GRB191" s="292" t="s">
        <v>166</v>
      </c>
      <c r="GRC191" s="292"/>
      <c r="GRD191" s="292"/>
      <c r="GRE191" s="258"/>
      <c r="GRF191" s="258"/>
      <c r="GRG191" s="258"/>
      <c r="GRH191" s="259"/>
      <c r="GRI191" s="177" t="s">
        <v>185</v>
      </c>
      <c r="GRJ191" s="292" t="s">
        <v>166</v>
      </c>
      <c r="GRK191" s="292"/>
      <c r="GRL191" s="292"/>
      <c r="GRM191" s="258"/>
      <c r="GRN191" s="258"/>
      <c r="GRO191" s="258"/>
      <c r="GRP191" s="259"/>
      <c r="GRQ191" s="177" t="s">
        <v>185</v>
      </c>
      <c r="GRR191" s="292" t="s">
        <v>166</v>
      </c>
      <c r="GRS191" s="292"/>
      <c r="GRT191" s="292"/>
      <c r="GRU191" s="258"/>
      <c r="GRV191" s="258"/>
      <c r="GRW191" s="258"/>
      <c r="GRX191" s="259"/>
      <c r="GRY191" s="177" t="s">
        <v>185</v>
      </c>
      <c r="GRZ191" s="292" t="s">
        <v>166</v>
      </c>
      <c r="GSA191" s="292"/>
      <c r="GSB191" s="292"/>
      <c r="GSC191" s="258"/>
      <c r="GSD191" s="258"/>
      <c r="GSE191" s="258"/>
      <c r="GSF191" s="259"/>
      <c r="GSG191" s="177" t="s">
        <v>185</v>
      </c>
      <c r="GSH191" s="292" t="s">
        <v>166</v>
      </c>
      <c r="GSI191" s="292"/>
      <c r="GSJ191" s="292"/>
      <c r="GSK191" s="258"/>
      <c r="GSL191" s="258"/>
      <c r="GSM191" s="258"/>
      <c r="GSN191" s="259"/>
      <c r="GSO191" s="177" t="s">
        <v>185</v>
      </c>
      <c r="GSP191" s="292" t="s">
        <v>166</v>
      </c>
      <c r="GSQ191" s="292"/>
      <c r="GSR191" s="292"/>
      <c r="GSS191" s="258"/>
      <c r="GST191" s="258"/>
      <c r="GSU191" s="258"/>
      <c r="GSV191" s="259"/>
      <c r="GSW191" s="177" t="s">
        <v>185</v>
      </c>
      <c r="GSX191" s="292" t="s">
        <v>166</v>
      </c>
      <c r="GSY191" s="292"/>
      <c r="GSZ191" s="292"/>
      <c r="GTA191" s="258"/>
      <c r="GTB191" s="258"/>
      <c r="GTC191" s="258"/>
      <c r="GTD191" s="259"/>
      <c r="GTE191" s="177" t="s">
        <v>185</v>
      </c>
      <c r="GTF191" s="292" t="s">
        <v>166</v>
      </c>
      <c r="GTG191" s="292"/>
      <c r="GTH191" s="292"/>
      <c r="GTI191" s="258"/>
      <c r="GTJ191" s="258"/>
      <c r="GTK191" s="258"/>
      <c r="GTL191" s="259"/>
      <c r="GTM191" s="177" t="s">
        <v>185</v>
      </c>
      <c r="GTN191" s="292" t="s">
        <v>166</v>
      </c>
      <c r="GTO191" s="292"/>
      <c r="GTP191" s="292"/>
      <c r="GTQ191" s="258"/>
      <c r="GTR191" s="258"/>
      <c r="GTS191" s="258"/>
      <c r="GTT191" s="259"/>
      <c r="GTU191" s="177" t="s">
        <v>185</v>
      </c>
      <c r="GTV191" s="292" t="s">
        <v>166</v>
      </c>
      <c r="GTW191" s="292"/>
      <c r="GTX191" s="292"/>
      <c r="GTY191" s="258"/>
      <c r="GTZ191" s="258"/>
      <c r="GUA191" s="258"/>
      <c r="GUB191" s="259"/>
      <c r="GUC191" s="177" t="s">
        <v>185</v>
      </c>
      <c r="GUD191" s="292" t="s">
        <v>166</v>
      </c>
      <c r="GUE191" s="292"/>
      <c r="GUF191" s="292"/>
      <c r="GUG191" s="258"/>
      <c r="GUH191" s="258"/>
      <c r="GUI191" s="258"/>
      <c r="GUJ191" s="259"/>
      <c r="GUK191" s="177" t="s">
        <v>185</v>
      </c>
      <c r="GUL191" s="292" t="s">
        <v>166</v>
      </c>
      <c r="GUM191" s="292"/>
      <c r="GUN191" s="292"/>
      <c r="GUO191" s="258"/>
      <c r="GUP191" s="258"/>
      <c r="GUQ191" s="258"/>
      <c r="GUR191" s="259"/>
      <c r="GUS191" s="177" t="s">
        <v>185</v>
      </c>
      <c r="GUT191" s="292" t="s">
        <v>166</v>
      </c>
      <c r="GUU191" s="292"/>
      <c r="GUV191" s="292"/>
      <c r="GUW191" s="258"/>
      <c r="GUX191" s="258"/>
      <c r="GUY191" s="258"/>
      <c r="GUZ191" s="259"/>
      <c r="GVA191" s="177" t="s">
        <v>185</v>
      </c>
      <c r="GVB191" s="292" t="s">
        <v>166</v>
      </c>
      <c r="GVC191" s="292"/>
      <c r="GVD191" s="292"/>
      <c r="GVE191" s="258"/>
      <c r="GVF191" s="258"/>
      <c r="GVG191" s="258"/>
      <c r="GVH191" s="259"/>
      <c r="GVI191" s="177" t="s">
        <v>185</v>
      </c>
      <c r="GVJ191" s="292" t="s">
        <v>166</v>
      </c>
      <c r="GVK191" s="292"/>
      <c r="GVL191" s="292"/>
      <c r="GVM191" s="258"/>
      <c r="GVN191" s="258"/>
      <c r="GVO191" s="258"/>
      <c r="GVP191" s="259"/>
      <c r="GVQ191" s="177" t="s">
        <v>185</v>
      </c>
      <c r="GVR191" s="292" t="s">
        <v>166</v>
      </c>
      <c r="GVS191" s="292"/>
      <c r="GVT191" s="292"/>
      <c r="GVU191" s="258"/>
      <c r="GVV191" s="258"/>
      <c r="GVW191" s="258"/>
      <c r="GVX191" s="259"/>
      <c r="GVY191" s="177" t="s">
        <v>185</v>
      </c>
      <c r="GVZ191" s="292" t="s">
        <v>166</v>
      </c>
      <c r="GWA191" s="292"/>
      <c r="GWB191" s="292"/>
      <c r="GWC191" s="258"/>
      <c r="GWD191" s="258"/>
      <c r="GWE191" s="258"/>
      <c r="GWF191" s="259"/>
      <c r="GWG191" s="177" t="s">
        <v>185</v>
      </c>
      <c r="GWH191" s="292" t="s">
        <v>166</v>
      </c>
      <c r="GWI191" s="292"/>
      <c r="GWJ191" s="292"/>
      <c r="GWK191" s="258"/>
      <c r="GWL191" s="258"/>
      <c r="GWM191" s="258"/>
      <c r="GWN191" s="259"/>
      <c r="GWO191" s="177" t="s">
        <v>185</v>
      </c>
      <c r="GWP191" s="292" t="s">
        <v>166</v>
      </c>
      <c r="GWQ191" s="292"/>
      <c r="GWR191" s="292"/>
      <c r="GWS191" s="258"/>
      <c r="GWT191" s="258"/>
      <c r="GWU191" s="258"/>
      <c r="GWV191" s="259"/>
      <c r="GWW191" s="177" t="s">
        <v>185</v>
      </c>
      <c r="GWX191" s="292" t="s">
        <v>166</v>
      </c>
      <c r="GWY191" s="292"/>
      <c r="GWZ191" s="292"/>
      <c r="GXA191" s="258"/>
      <c r="GXB191" s="258"/>
      <c r="GXC191" s="258"/>
      <c r="GXD191" s="259"/>
      <c r="GXE191" s="177" t="s">
        <v>185</v>
      </c>
      <c r="GXF191" s="292" t="s">
        <v>166</v>
      </c>
      <c r="GXG191" s="292"/>
      <c r="GXH191" s="292"/>
      <c r="GXI191" s="258"/>
      <c r="GXJ191" s="258"/>
      <c r="GXK191" s="258"/>
      <c r="GXL191" s="259"/>
      <c r="GXM191" s="177" t="s">
        <v>185</v>
      </c>
      <c r="GXN191" s="292" t="s">
        <v>166</v>
      </c>
      <c r="GXO191" s="292"/>
      <c r="GXP191" s="292"/>
      <c r="GXQ191" s="258"/>
      <c r="GXR191" s="258"/>
      <c r="GXS191" s="258"/>
      <c r="GXT191" s="259"/>
      <c r="GXU191" s="177" t="s">
        <v>185</v>
      </c>
      <c r="GXV191" s="292" t="s">
        <v>166</v>
      </c>
      <c r="GXW191" s="292"/>
      <c r="GXX191" s="292"/>
      <c r="GXY191" s="258"/>
      <c r="GXZ191" s="258"/>
      <c r="GYA191" s="258"/>
      <c r="GYB191" s="259"/>
      <c r="GYC191" s="177" t="s">
        <v>185</v>
      </c>
      <c r="GYD191" s="292" t="s">
        <v>166</v>
      </c>
      <c r="GYE191" s="292"/>
      <c r="GYF191" s="292"/>
      <c r="GYG191" s="258"/>
      <c r="GYH191" s="258"/>
      <c r="GYI191" s="258"/>
      <c r="GYJ191" s="259"/>
      <c r="GYK191" s="177" t="s">
        <v>185</v>
      </c>
      <c r="GYL191" s="292" t="s">
        <v>166</v>
      </c>
      <c r="GYM191" s="292"/>
      <c r="GYN191" s="292"/>
      <c r="GYO191" s="258"/>
      <c r="GYP191" s="258"/>
      <c r="GYQ191" s="258"/>
      <c r="GYR191" s="259"/>
      <c r="GYS191" s="177" t="s">
        <v>185</v>
      </c>
      <c r="GYT191" s="292" t="s">
        <v>166</v>
      </c>
      <c r="GYU191" s="292"/>
      <c r="GYV191" s="292"/>
      <c r="GYW191" s="258"/>
      <c r="GYX191" s="258"/>
      <c r="GYY191" s="258"/>
      <c r="GYZ191" s="259"/>
      <c r="GZA191" s="177" t="s">
        <v>185</v>
      </c>
      <c r="GZB191" s="292" t="s">
        <v>166</v>
      </c>
      <c r="GZC191" s="292"/>
      <c r="GZD191" s="292"/>
      <c r="GZE191" s="258"/>
      <c r="GZF191" s="258"/>
      <c r="GZG191" s="258"/>
      <c r="GZH191" s="259"/>
      <c r="GZI191" s="177" t="s">
        <v>185</v>
      </c>
      <c r="GZJ191" s="292" t="s">
        <v>166</v>
      </c>
      <c r="GZK191" s="292"/>
      <c r="GZL191" s="292"/>
      <c r="GZM191" s="258"/>
      <c r="GZN191" s="258"/>
      <c r="GZO191" s="258"/>
      <c r="GZP191" s="259"/>
      <c r="GZQ191" s="177" t="s">
        <v>185</v>
      </c>
      <c r="GZR191" s="292" t="s">
        <v>166</v>
      </c>
      <c r="GZS191" s="292"/>
      <c r="GZT191" s="292"/>
      <c r="GZU191" s="258"/>
      <c r="GZV191" s="258"/>
      <c r="GZW191" s="258"/>
      <c r="GZX191" s="259"/>
      <c r="GZY191" s="177" t="s">
        <v>185</v>
      </c>
      <c r="GZZ191" s="292" t="s">
        <v>166</v>
      </c>
      <c r="HAA191" s="292"/>
      <c r="HAB191" s="292"/>
      <c r="HAC191" s="258"/>
      <c r="HAD191" s="258"/>
      <c r="HAE191" s="258"/>
      <c r="HAF191" s="259"/>
      <c r="HAG191" s="177" t="s">
        <v>185</v>
      </c>
      <c r="HAH191" s="292" t="s">
        <v>166</v>
      </c>
      <c r="HAI191" s="292"/>
      <c r="HAJ191" s="292"/>
      <c r="HAK191" s="258"/>
      <c r="HAL191" s="258"/>
      <c r="HAM191" s="258"/>
      <c r="HAN191" s="259"/>
      <c r="HAO191" s="177" t="s">
        <v>185</v>
      </c>
      <c r="HAP191" s="292" t="s">
        <v>166</v>
      </c>
      <c r="HAQ191" s="292"/>
      <c r="HAR191" s="292"/>
      <c r="HAS191" s="258"/>
      <c r="HAT191" s="258"/>
      <c r="HAU191" s="258"/>
      <c r="HAV191" s="259"/>
      <c r="HAW191" s="177" t="s">
        <v>185</v>
      </c>
      <c r="HAX191" s="292" t="s">
        <v>166</v>
      </c>
      <c r="HAY191" s="292"/>
      <c r="HAZ191" s="292"/>
      <c r="HBA191" s="258"/>
      <c r="HBB191" s="258"/>
      <c r="HBC191" s="258"/>
      <c r="HBD191" s="259"/>
      <c r="HBE191" s="177" t="s">
        <v>185</v>
      </c>
      <c r="HBF191" s="292" t="s">
        <v>166</v>
      </c>
      <c r="HBG191" s="292"/>
      <c r="HBH191" s="292"/>
      <c r="HBI191" s="258"/>
      <c r="HBJ191" s="258"/>
      <c r="HBK191" s="258"/>
      <c r="HBL191" s="259"/>
      <c r="HBM191" s="177" t="s">
        <v>185</v>
      </c>
      <c r="HBN191" s="292" t="s">
        <v>166</v>
      </c>
      <c r="HBO191" s="292"/>
      <c r="HBP191" s="292"/>
      <c r="HBQ191" s="258"/>
      <c r="HBR191" s="258"/>
      <c r="HBS191" s="258"/>
      <c r="HBT191" s="259"/>
      <c r="HBU191" s="177" t="s">
        <v>185</v>
      </c>
      <c r="HBV191" s="292" t="s">
        <v>166</v>
      </c>
      <c r="HBW191" s="292"/>
      <c r="HBX191" s="292"/>
      <c r="HBY191" s="258"/>
      <c r="HBZ191" s="258"/>
      <c r="HCA191" s="258"/>
      <c r="HCB191" s="259"/>
      <c r="HCC191" s="177" t="s">
        <v>185</v>
      </c>
      <c r="HCD191" s="292" t="s">
        <v>166</v>
      </c>
      <c r="HCE191" s="292"/>
      <c r="HCF191" s="292"/>
      <c r="HCG191" s="258"/>
      <c r="HCH191" s="258"/>
      <c r="HCI191" s="258"/>
      <c r="HCJ191" s="259"/>
      <c r="HCK191" s="177" t="s">
        <v>185</v>
      </c>
      <c r="HCL191" s="292" t="s">
        <v>166</v>
      </c>
      <c r="HCM191" s="292"/>
      <c r="HCN191" s="292"/>
      <c r="HCO191" s="258"/>
      <c r="HCP191" s="258"/>
      <c r="HCQ191" s="258"/>
      <c r="HCR191" s="259"/>
      <c r="HCS191" s="177" t="s">
        <v>185</v>
      </c>
      <c r="HCT191" s="292" t="s">
        <v>166</v>
      </c>
      <c r="HCU191" s="292"/>
      <c r="HCV191" s="292"/>
      <c r="HCW191" s="258"/>
      <c r="HCX191" s="258"/>
      <c r="HCY191" s="258"/>
      <c r="HCZ191" s="259"/>
      <c r="HDA191" s="177" t="s">
        <v>185</v>
      </c>
      <c r="HDB191" s="292" t="s">
        <v>166</v>
      </c>
      <c r="HDC191" s="292"/>
      <c r="HDD191" s="292"/>
      <c r="HDE191" s="258"/>
      <c r="HDF191" s="258"/>
      <c r="HDG191" s="258"/>
      <c r="HDH191" s="259"/>
      <c r="HDI191" s="177" t="s">
        <v>185</v>
      </c>
      <c r="HDJ191" s="292" t="s">
        <v>166</v>
      </c>
      <c r="HDK191" s="292"/>
      <c r="HDL191" s="292"/>
      <c r="HDM191" s="258"/>
      <c r="HDN191" s="258"/>
      <c r="HDO191" s="258"/>
      <c r="HDP191" s="259"/>
      <c r="HDQ191" s="177" t="s">
        <v>185</v>
      </c>
      <c r="HDR191" s="292" t="s">
        <v>166</v>
      </c>
      <c r="HDS191" s="292"/>
      <c r="HDT191" s="292"/>
      <c r="HDU191" s="258"/>
      <c r="HDV191" s="258"/>
      <c r="HDW191" s="258"/>
      <c r="HDX191" s="259"/>
      <c r="HDY191" s="177" t="s">
        <v>185</v>
      </c>
      <c r="HDZ191" s="292" t="s">
        <v>166</v>
      </c>
      <c r="HEA191" s="292"/>
      <c r="HEB191" s="292"/>
      <c r="HEC191" s="258"/>
      <c r="HED191" s="258"/>
      <c r="HEE191" s="258"/>
      <c r="HEF191" s="259"/>
      <c r="HEG191" s="177" t="s">
        <v>185</v>
      </c>
      <c r="HEH191" s="292" t="s">
        <v>166</v>
      </c>
      <c r="HEI191" s="292"/>
      <c r="HEJ191" s="292"/>
      <c r="HEK191" s="258"/>
      <c r="HEL191" s="258"/>
      <c r="HEM191" s="258"/>
      <c r="HEN191" s="259"/>
      <c r="HEO191" s="177" t="s">
        <v>185</v>
      </c>
      <c r="HEP191" s="292" t="s">
        <v>166</v>
      </c>
      <c r="HEQ191" s="292"/>
      <c r="HER191" s="292"/>
      <c r="HES191" s="258"/>
      <c r="HET191" s="258"/>
      <c r="HEU191" s="258"/>
      <c r="HEV191" s="259"/>
      <c r="HEW191" s="177" t="s">
        <v>185</v>
      </c>
      <c r="HEX191" s="292" t="s">
        <v>166</v>
      </c>
      <c r="HEY191" s="292"/>
      <c r="HEZ191" s="292"/>
      <c r="HFA191" s="258"/>
      <c r="HFB191" s="258"/>
      <c r="HFC191" s="258"/>
      <c r="HFD191" s="259"/>
      <c r="HFE191" s="177" t="s">
        <v>185</v>
      </c>
      <c r="HFF191" s="292" t="s">
        <v>166</v>
      </c>
      <c r="HFG191" s="292"/>
      <c r="HFH191" s="292"/>
      <c r="HFI191" s="258"/>
      <c r="HFJ191" s="258"/>
      <c r="HFK191" s="258"/>
      <c r="HFL191" s="259"/>
      <c r="HFM191" s="177" t="s">
        <v>185</v>
      </c>
      <c r="HFN191" s="292" t="s">
        <v>166</v>
      </c>
      <c r="HFO191" s="292"/>
      <c r="HFP191" s="292"/>
      <c r="HFQ191" s="258"/>
      <c r="HFR191" s="258"/>
      <c r="HFS191" s="258"/>
      <c r="HFT191" s="259"/>
      <c r="HFU191" s="177" t="s">
        <v>185</v>
      </c>
      <c r="HFV191" s="292" t="s">
        <v>166</v>
      </c>
      <c r="HFW191" s="292"/>
      <c r="HFX191" s="292"/>
      <c r="HFY191" s="258"/>
      <c r="HFZ191" s="258"/>
      <c r="HGA191" s="258"/>
      <c r="HGB191" s="259"/>
      <c r="HGC191" s="177" t="s">
        <v>185</v>
      </c>
      <c r="HGD191" s="292" t="s">
        <v>166</v>
      </c>
      <c r="HGE191" s="292"/>
      <c r="HGF191" s="292"/>
      <c r="HGG191" s="258"/>
      <c r="HGH191" s="258"/>
      <c r="HGI191" s="258"/>
      <c r="HGJ191" s="259"/>
      <c r="HGK191" s="177" t="s">
        <v>185</v>
      </c>
      <c r="HGL191" s="292" t="s">
        <v>166</v>
      </c>
      <c r="HGM191" s="292"/>
      <c r="HGN191" s="292"/>
      <c r="HGO191" s="258"/>
      <c r="HGP191" s="258"/>
      <c r="HGQ191" s="258"/>
      <c r="HGR191" s="259"/>
      <c r="HGS191" s="177" t="s">
        <v>185</v>
      </c>
      <c r="HGT191" s="292" t="s">
        <v>166</v>
      </c>
      <c r="HGU191" s="292"/>
      <c r="HGV191" s="292"/>
      <c r="HGW191" s="258"/>
      <c r="HGX191" s="258"/>
      <c r="HGY191" s="258"/>
      <c r="HGZ191" s="259"/>
      <c r="HHA191" s="177" t="s">
        <v>185</v>
      </c>
      <c r="HHB191" s="292" t="s">
        <v>166</v>
      </c>
      <c r="HHC191" s="292"/>
      <c r="HHD191" s="292"/>
      <c r="HHE191" s="258"/>
      <c r="HHF191" s="258"/>
      <c r="HHG191" s="258"/>
      <c r="HHH191" s="259"/>
      <c r="HHI191" s="177" t="s">
        <v>185</v>
      </c>
      <c r="HHJ191" s="292" t="s">
        <v>166</v>
      </c>
      <c r="HHK191" s="292"/>
      <c r="HHL191" s="292"/>
      <c r="HHM191" s="258"/>
      <c r="HHN191" s="258"/>
      <c r="HHO191" s="258"/>
      <c r="HHP191" s="259"/>
      <c r="HHQ191" s="177" t="s">
        <v>185</v>
      </c>
      <c r="HHR191" s="292" t="s">
        <v>166</v>
      </c>
      <c r="HHS191" s="292"/>
      <c r="HHT191" s="292"/>
      <c r="HHU191" s="258"/>
      <c r="HHV191" s="258"/>
      <c r="HHW191" s="258"/>
      <c r="HHX191" s="259"/>
      <c r="HHY191" s="177" t="s">
        <v>185</v>
      </c>
      <c r="HHZ191" s="292" t="s">
        <v>166</v>
      </c>
      <c r="HIA191" s="292"/>
      <c r="HIB191" s="292"/>
      <c r="HIC191" s="258"/>
      <c r="HID191" s="258"/>
      <c r="HIE191" s="258"/>
      <c r="HIF191" s="259"/>
      <c r="HIG191" s="177" t="s">
        <v>185</v>
      </c>
      <c r="HIH191" s="292" t="s">
        <v>166</v>
      </c>
      <c r="HII191" s="292"/>
      <c r="HIJ191" s="292"/>
      <c r="HIK191" s="258"/>
      <c r="HIL191" s="258"/>
      <c r="HIM191" s="258"/>
      <c r="HIN191" s="259"/>
      <c r="HIO191" s="177" t="s">
        <v>185</v>
      </c>
      <c r="HIP191" s="292" t="s">
        <v>166</v>
      </c>
      <c r="HIQ191" s="292"/>
      <c r="HIR191" s="292"/>
      <c r="HIS191" s="258"/>
      <c r="HIT191" s="258"/>
      <c r="HIU191" s="258"/>
      <c r="HIV191" s="259"/>
      <c r="HIW191" s="177" t="s">
        <v>185</v>
      </c>
      <c r="HIX191" s="292" t="s">
        <v>166</v>
      </c>
      <c r="HIY191" s="292"/>
      <c r="HIZ191" s="292"/>
      <c r="HJA191" s="258"/>
      <c r="HJB191" s="258"/>
      <c r="HJC191" s="258"/>
      <c r="HJD191" s="259"/>
      <c r="HJE191" s="177" t="s">
        <v>185</v>
      </c>
      <c r="HJF191" s="292" t="s">
        <v>166</v>
      </c>
      <c r="HJG191" s="292"/>
      <c r="HJH191" s="292"/>
      <c r="HJI191" s="258"/>
      <c r="HJJ191" s="258"/>
      <c r="HJK191" s="258"/>
      <c r="HJL191" s="259"/>
      <c r="HJM191" s="177" t="s">
        <v>185</v>
      </c>
      <c r="HJN191" s="292" t="s">
        <v>166</v>
      </c>
      <c r="HJO191" s="292"/>
      <c r="HJP191" s="292"/>
      <c r="HJQ191" s="258"/>
      <c r="HJR191" s="258"/>
      <c r="HJS191" s="258"/>
      <c r="HJT191" s="259"/>
      <c r="HJU191" s="177" t="s">
        <v>185</v>
      </c>
      <c r="HJV191" s="292" t="s">
        <v>166</v>
      </c>
      <c r="HJW191" s="292"/>
      <c r="HJX191" s="292"/>
      <c r="HJY191" s="258"/>
      <c r="HJZ191" s="258"/>
      <c r="HKA191" s="258"/>
      <c r="HKB191" s="259"/>
      <c r="HKC191" s="177" t="s">
        <v>185</v>
      </c>
      <c r="HKD191" s="292" t="s">
        <v>166</v>
      </c>
      <c r="HKE191" s="292"/>
      <c r="HKF191" s="292"/>
      <c r="HKG191" s="258"/>
      <c r="HKH191" s="258"/>
      <c r="HKI191" s="258"/>
      <c r="HKJ191" s="259"/>
      <c r="HKK191" s="177" t="s">
        <v>185</v>
      </c>
      <c r="HKL191" s="292" t="s">
        <v>166</v>
      </c>
      <c r="HKM191" s="292"/>
      <c r="HKN191" s="292"/>
      <c r="HKO191" s="258"/>
      <c r="HKP191" s="258"/>
      <c r="HKQ191" s="258"/>
      <c r="HKR191" s="259"/>
      <c r="HKS191" s="177" t="s">
        <v>185</v>
      </c>
      <c r="HKT191" s="292" t="s">
        <v>166</v>
      </c>
      <c r="HKU191" s="292"/>
      <c r="HKV191" s="292"/>
      <c r="HKW191" s="258"/>
      <c r="HKX191" s="258"/>
      <c r="HKY191" s="258"/>
      <c r="HKZ191" s="259"/>
      <c r="HLA191" s="177" t="s">
        <v>185</v>
      </c>
      <c r="HLB191" s="292" t="s">
        <v>166</v>
      </c>
      <c r="HLC191" s="292"/>
      <c r="HLD191" s="292"/>
      <c r="HLE191" s="258"/>
      <c r="HLF191" s="258"/>
      <c r="HLG191" s="258"/>
      <c r="HLH191" s="259"/>
      <c r="HLI191" s="177" t="s">
        <v>185</v>
      </c>
      <c r="HLJ191" s="292" t="s">
        <v>166</v>
      </c>
      <c r="HLK191" s="292"/>
      <c r="HLL191" s="292"/>
      <c r="HLM191" s="258"/>
      <c r="HLN191" s="258"/>
      <c r="HLO191" s="258"/>
      <c r="HLP191" s="259"/>
      <c r="HLQ191" s="177" t="s">
        <v>185</v>
      </c>
      <c r="HLR191" s="292" t="s">
        <v>166</v>
      </c>
      <c r="HLS191" s="292"/>
      <c r="HLT191" s="292"/>
      <c r="HLU191" s="258"/>
      <c r="HLV191" s="258"/>
      <c r="HLW191" s="258"/>
      <c r="HLX191" s="259"/>
      <c r="HLY191" s="177" t="s">
        <v>185</v>
      </c>
      <c r="HLZ191" s="292" t="s">
        <v>166</v>
      </c>
      <c r="HMA191" s="292"/>
      <c r="HMB191" s="292"/>
      <c r="HMC191" s="258"/>
      <c r="HMD191" s="258"/>
      <c r="HME191" s="258"/>
      <c r="HMF191" s="259"/>
      <c r="HMG191" s="177" t="s">
        <v>185</v>
      </c>
      <c r="HMH191" s="292" t="s">
        <v>166</v>
      </c>
      <c r="HMI191" s="292"/>
      <c r="HMJ191" s="292"/>
      <c r="HMK191" s="258"/>
      <c r="HML191" s="258"/>
      <c r="HMM191" s="258"/>
      <c r="HMN191" s="259"/>
      <c r="HMO191" s="177" t="s">
        <v>185</v>
      </c>
      <c r="HMP191" s="292" t="s">
        <v>166</v>
      </c>
      <c r="HMQ191" s="292"/>
      <c r="HMR191" s="292"/>
      <c r="HMS191" s="258"/>
      <c r="HMT191" s="258"/>
      <c r="HMU191" s="258"/>
      <c r="HMV191" s="259"/>
      <c r="HMW191" s="177" t="s">
        <v>185</v>
      </c>
      <c r="HMX191" s="292" t="s">
        <v>166</v>
      </c>
      <c r="HMY191" s="292"/>
      <c r="HMZ191" s="292"/>
      <c r="HNA191" s="258"/>
      <c r="HNB191" s="258"/>
      <c r="HNC191" s="258"/>
      <c r="HND191" s="259"/>
      <c r="HNE191" s="177" t="s">
        <v>185</v>
      </c>
      <c r="HNF191" s="292" t="s">
        <v>166</v>
      </c>
      <c r="HNG191" s="292"/>
      <c r="HNH191" s="292"/>
      <c r="HNI191" s="258"/>
      <c r="HNJ191" s="258"/>
      <c r="HNK191" s="258"/>
      <c r="HNL191" s="259"/>
      <c r="HNM191" s="177" t="s">
        <v>185</v>
      </c>
      <c r="HNN191" s="292" t="s">
        <v>166</v>
      </c>
      <c r="HNO191" s="292"/>
      <c r="HNP191" s="292"/>
      <c r="HNQ191" s="258"/>
      <c r="HNR191" s="258"/>
      <c r="HNS191" s="258"/>
      <c r="HNT191" s="259"/>
      <c r="HNU191" s="177" t="s">
        <v>185</v>
      </c>
      <c r="HNV191" s="292" t="s">
        <v>166</v>
      </c>
      <c r="HNW191" s="292"/>
      <c r="HNX191" s="292"/>
      <c r="HNY191" s="258"/>
      <c r="HNZ191" s="258"/>
      <c r="HOA191" s="258"/>
      <c r="HOB191" s="259"/>
      <c r="HOC191" s="177" t="s">
        <v>185</v>
      </c>
      <c r="HOD191" s="292" t="s">
        <v>166</v>
      </c>
      <c r="HOE191" s="292"/>
      <c r="HOF191" s="292"/>
      <c r="HOG191" s="258"/>
      <c r="HOH191" s="258"/>
      <c r="HOI191" s="258"/>
      <c r="HOJ191" s="259"/>
      <c r="HOK191" s="177" t="s">
        <v>185</v>
      </c>
      <c r="HOL191" s="292" t="s">
        <v>166</v>
      </c>
      <c r="HOM191" s="292"/>
      <c r="HON191" s="292"/>
      <c r="HOO191" s="258"/>
      <c r="HOP191" s="258"/>
      <c r="HOQ191" s="258"/>
      <c r="HOR191" s="259"/>
      <c r="HOS191" s="177" t="s">
        <v>185</v>
      </c>
      <c r="HOT191" s="292" t="s">
        <v>166</v>
      </c>
      <c r="HOU191" s="292"/>
      <c r="HOV191" s="292"/>
      <c r="HOW191" s="258"/>
      <c r="HOX191" s="258"/>
      <c r="HOY191" s="258"/>
      <c r="HOZ191" s="259"/>
      <c r="HPA191" s="177" t="s">
        <v>185</v>
      </c>
      <c r="HPB191" s="292" t="s">
        <v>166</v>
      </c>
      <c r="HPC191" s="292"/>
      <c r="HPD191" s="292"/>
      <c r="HPE191" s="258"/>
      <c r="HPF191" s="258"/>
      <c r="HPG191" s="258"/>
      <c r="HPH191" s="259"/>
      <c r="HPI191" s="177" t="s">
        <v>185</v>
      </c>
      <c r="HPJ191" s="292" t="s">
        <v>166</v>
      </c>
      <c r="HPK191" s="292"/>
      <c r="HPL191" s="292"/>
      <c r="HPM191" s="258"/>
      <c r="HPN191" s="258"/>
      <c r="HPO191" s="258"/>
      <c r="HPP191" s="259"/>
      <c r="HPQ191" s="177" t="s">
        <v>185</v>
      </c>
      <c r="HPR191" s="292" t="s">
        <v>166</v>
      </c>
      <c r="HPS191" s="292"/>
      <c r="HPT191" s="292"/>
      <c r="HPU191" s="258"/>
      <c r="HPV191" s="258"/>
      <c r="HPW191" s="258"/>
      <c r="HPX191" s="259"/>
      <c r="HPY191" s="177" t="s">
        <v>185</v>
      </c>
      <c r="HPZ191" s="292" t="s">
        <v>166</v>
      </c>
      <c r="HQA191" s="292"/>
      <c r="HQB191" s="292"/>
      <c r="HQC191" s="258"/>
      <c r="HQD191" s="258"/>
      <c r="HQE191" s="258"/>
      <c r="HQF191" s="259"/>
      <c r="HQG191" s="177" t="s">
        <v>185</v>
      </c>
      <c r="HQH191" s="292" t="s">
        <v>166</v>
      </c>
      <c r="HQI191" s="292"/>
      <c r="HQJ191" s="292"/>
      <c r="HQK191" s="258"/>
      <c r="HQL191" s="258"/>
      <c r="HQM191" s="258"/>
      <c r="HQN191" s="259"/>
      <c r="HQO191" s="177" t="s">
        <v>185</v>
      </c>
      <c r="HQP191" s="292" t="s">
        <v>166</v>
      </c>
      <c r="HQQ191" s="292"/>
      <c r="HQR191" s="292"/>
      <c r="HQS191" s="258"/>
      <c r="HQT191" s="258"/>
      <c r="HQU191" s="258"/>
      <c r="HQV191" s="259"/>
      <c r="HQW191" s="177" t="s">
        <v>185</v>
      </c>
      <c r="HQX191" s="292" t="s">
        <v>166</v>
      </c>
      <c r="HQY191" s="292"/>
      <c r="HQZ191" s="292"/>
      <c r="HRA191" s="258"/>
      <c r="HRB191" s="258"/>
      <c r="HRC191" s="258"/>
      <c r="HRD191" s="259"/>
      <c r="HRE191" s="177" t="s">
        <v>185</v>
      </c>
      <c r="HRF191" s="292" t="s">
        <v>166</v>
      </c>
      <c r="HRG191" s="292"/>
      <c r="HRH191" s="292"/>
      <c r="HRI191" s="258"/>
      <c r="HRJ191" s="258"/>
      <c r="HRK191" s="258"/>
      <c r="HRL191" s="259"/>
      <c r="HRM191" s="177" t="s">
        <v>185</v>
      </c>
      <c r="HRN191" s="292" t="s">
        <v>166</v>
      </c>
      <c r="HRO191" s="292"/>
      <c r="HRP191" s="292"/>
      <c r="HRQ191" s="258"/>
      <c r="HRR191" s="258"/>
      <c r="HRS191" s="258"/>
      <c r="HRT191" s="259"/>
      <c r="HRU191" s="177" t="s">
        <v>185</v>
      </c>
      <c r="HRV191" s="292" t="s">
        <v>166</v>
      </c>
      <c r="HRW191" s="292"/>
      <c r="HRX191" s="292"/>
      <c r="HRY191" s="258"/>
      <c r="HRZ191" s="258"/>
      <c r="HSA191" s="258"/>
      <c r="HSB191" s="259"/>
      <c r="HSC191" s="177" t="s">
        <v>185</v>
      </c>
      <c r="HSD191" s="292" t="s">
        <v>166</v>
      </c>
      <c r="HSE191" s="292"/>
      <c r="HSF191" s="292"/>
      <c r="HSG191" s="258"/>
      <c r="HSH191" s="258"/>
      <c r="HSI191" s="258"/>
      <c r="HSJ191" s="259"/>
      <c r="HSK191" s="177" t="s">
        <v>185</v>
      </c>
      <c r="HSL191" s="292" t="s">
        <v>166</v>
      </c>
      <c r="HSM191" s="292"/>
      <c r="HSN191" s="292"/>
      <c r="HSO191" s="258"/>
      <c r="HSP191" s="258"/>
      <c r="HSQ191" s="258"/>
      <c r="HSR191" s="259"/>
      <c r="HSS191" s="177" t="s">
        <v>185</v>
      </c>
      <c r="HST191" s="292" t="s">
        <v>166</v>
      </c>
      <c r="HSU191" s="292"/>
      <c r="HSV191" s="292"/>
      <c r="HSW191" s="258"/>
      <c r="HSX191" s="258"/>
      <c r="HSY191" s="258"/>
      <c r="HSZ191" s="259"/>
      <c r="HTA191" s="177" t="s">
        <v>185</v>
      </c>
      <c r="HTB191" s="292" t="s">
        <v>166</v>
      </c>
      <c r="HTC191" s="292"/>
      <c r="HTD191" s="292"/>
      <c r="HTE191" s="258"/>
      <c r="HTF191" s="258"/>
      <c r="HTG191" s="258"/>
      <c r="HTH191" s="259"/>
      <c r="HTI191" s="177" t="s">
        <v>185</v>
      </c>
      <c r="HTJ191" s="292" t="s">
        <v>166</v>
      </c>
      <c r="HTK191" s="292"/>
      <c r="HTL191" s="292"/>
      <c r="HTM191" s="258"/>
      <c r="HTN191" s="258"/>
      <c r="HTO191" s="258"/>
      <c r="HTP191" s="259"/>
      <c r="HTQ191" s="177" t="s">
        <v>185</v>
      </c>
      <c r="HTR191" s="292" t="s">
        <v>166</v>
      </c>
      <c r="HTS191" s="292"/>
      <c r="HTT191" s="292"/>
      <c r="HTU191" s="258"/>
      <c r="HTV191" s="258"/>
      <c r="HTW191" s="258"/>
      <c r="HTX191" s="259"/>
      <c r="HTY191" s="177" t="s">
        <v>185</v>
      </c>
      <c r="HTZ191" s="292" t="s">
        <v>166</v>
      </c>
      <c r="HUA191" s="292"/>
      <c r="HUB191" s="292"/>
      <c r="HUC191" s="258"/>
      <c r="HUD191" s="258"/>
      <c r="HUE191" s="258"/>
      <c r="HUF191" s="259"/>
      <c r="HUG191" s="177" t="s">
        <v>185</v>
      </c>
      <c r="HUH191" s="292" t="s">
        <v>166</v>
      </c>
      <c r="HUI191" s="292"/>
      <c r="HUJ191" s="292"/>
      <c r="HUK191" s="258"/>
      <c r="HUL191" s="258"/>
      <c r="HUM191" s="258"/>
      <c r="HUN191" s="259"/>
      <c r="HUO191" s="177" t="s">
        <v>185</v>
      </c>
      <c r="HUP191" s="292" t="s">
        <v>166</v>
      </c>
      <c r="HUQ191" s="292"/>
      <c r="HUR191" s="292"/>
      <c r="HUS191" s="258"/>
      <c r="HUT191" s="258"/>
      <c r="HUU191" s="258"/>
      <c r="HUV191" s="259"/>
      <c r="HUW191" s="177" t="s">
        <v>185</v>
      </c>
      <c r="HUX191" s="292" t="s">
        <v>166</v>
      </c>
      <c r="HUY191" s="292"/>
      <c r="HUZ191" s="292"/>
      <c r="HVA191" s="258"/>
      <c r="HVB191" s="258"/>
      <c r="HVC191" s="258"/>
      <c r="HVD191" s="259"/>
      <c r="HVE191" s="177" t="s">
        <v>185</v>
      </c>
      <c r="HVF191" s="292" t="s">
        <v>166</v>
      </c>
      <c r="HVG191" s="292"/>
      <c r="HVH191" s="292"/>
      <c r="HVI191" s="258"/>
      <c r="HVJ191" s="258"/>
      <c r="HVK191" s="258"/>
      <c r="HVL191" s="259"/>
      <c r="HVM191" s="177" t="s">
        <v>185</v>
      </c>
      <c r="HVN191" s="292" t="s">
        <v>166</v>
      </c>
      <c r="HVO191" s="292"/>
      <c r="HVP191" s="292"/>
      <c r="HVQ191" s="258"/>
      <c r="HVR191" s="258"/>
      <c r="HVS191" s="258"/>
      <c r="HVT191" s="259"/>
      <c r="HVU191" s="177" t="s">
        <v>185</v>
      </c>
      <c r="HVV191" s="292" t="s">
        <v>166</v>
      </c>
      <c r="HVW191" s="292"/>
      <c r="HVX191" s="292"/>
      <c r="HVY191" s="258"/>
      <c r="HVZ191" s="258"/>
      <c r="HWA191" s="258"/>
      <c r="HWB191" s="259"/>
      <c r="HWC191" s="177" t="s">
        <v>185</v>
      </c>
      <c r="HWD191" s="292" t="s">
        <v>166</v>
      </c>
      <c r="HWE191" s="292"/>
      <c r="HWF191" s="292"/>
      <c r="HWG191" s="258"/>
      <c r="HWH191" s="258"/>
      <c r="HWI191" s="258"/>
      <c r="HWJ191" s="259"/>
      <c r="HWK191" s="177" t="s">
        <v>185</v>
      </c>
      <c r="HWL191" s="292" t="s">
        <v>166</v>
      </c>
      <c r="HWM191" s="292"/>
      <c r="HWN191" s="292"/>
      <c r="HWO191" s="258"/>
      <c r="HWP191" s="258"/>
      <c r="HWQ191" s="258"/>
      <c r="HWR191" s="259"/>
      <c r="HWS191" s="177" t="s">
        <v>185</v>
      </c>
      <c r="HWT191" s="292" t="s">
        <v>166</v>
      </c>
      <c r="HWU191" s="292"/>
      <c r="HWV191" s="292"/>
      <c r="HWW191" s="258"/>
      <c r="HWX191" s="258"/>
      <c r="HWY191" s="258"/>
      <c r="HWZ191" s="259"/>
      <c r="HXA191" s="177" t="s">
        <v>185</v>
      </c>
      <c r="HXB191" s="292" t="s">
        <v>166</v>
      </c>
      <c r="HXC191" s="292"/>
      <c r="HXD191" s="292"/>
      <c r="HXE191" s="258"/>
      <c r="HXF191" s="258"/>
      <c r="HXG191" s="258"/>
      <c r="HXH191" s="259"/>
      <c r="HXI191" s="177" t="s">
        <v>185</v>
      </c>
      <c r="HXJ191" s="292" t="s">
        <v>166</v>
      </c>
      <c r="HXK191" s="292"/>
      <c r="HXL191" s="292"/>
      <c r="HXM191" s="258"/>
      <c r="HXN191" s="258"/>
      <c r="HXO191" s="258"/>
      <c r="HXP191" s="259"/>
      <c r="HXQ191" s="177" t="s">
        <v>185</v>
      </c>
      <c r="HXR191" s="292" t="s">
        <v>166</v>
      </c>
      <c r="HXS191" s="292"/>
      <c r="HXT191" s="292"/>
      <c r="HXU191" s="258"/>
      <c r="HXV191" s="258"/>
      <c r="HXW191" s="258"/>
      <c r="HXX191" s="259"/>
      <c r="HXY191" s="177" t="s">
        <v>185</v>
      </c>
      <c r="HXZ191" s="292" t="s">
        <v>166</v>
      </c>
      <c r="HYA191" s="292"/>
      <c r="HYB191" s="292"/>
      <c r="HYC191" s="258"/>
      <c r="HYD191" s="258"/>
      <c r="HYE191" s="258"/>
      <c r="HYF191" s="259"/>
      <c r="HYG191" s="177" t="s">
        <v>185</v>
      </c>
      <c r="HYH191" s="292" t="s">
        <v>166</v>
      </c>
      <c r="HYI191" s="292"/>
      <c r="HYJ191" s="292"/>
      <c r="HYK191" s="258"/>
      <c r="HYL191" s="258"/>
      <c r="HYM191" s="258"/>
      <c r="HYN191" s="259"/>
      <c r="HYO191" s="177" t="s">
        <v>185</v>
      </c>
      <c r="HYP191" s="292" t="s">
        <v>166</v>
      </c>
      <c r="HYQ191" s="292"/>
      <c r="HYR191" s="292"/>
      <c r="HYS191" s="258"/>
      <c r="HYT191" s="258"/>
      <c r="HYU191" s="258"/>
      <c r="HYV191" s="259"/>
      <c r="HYW191" s="177" t="s">
        <v>185</v>
      </c>
      <c r="HYX191" s="292" t="s">
        <v>166</v>
      </c>
      <c r="HYY191" s="292"/>
      <c r="HYZ191" s="292"/>
      <c r="HZA191" s="258"/>
      <c r="HZB191" s="258"/>
      <c r="HZC191" s="258"/>
      <c r="HZD191" s="259"/>
      <c r="HZE191" s="177" t="s">
        <v>185</v>
      </c>
      <c r="HZF191" s="292" t="s">
        <v>166</v>
      </c>
      <c r="HZG191" s="292"/>
      <c r="HZH191" s="292"/>
      <c r="HZI191" s="258"/>
      <c r="HZJ191" s="258"/>
      <c r="HZK191" s="258"/>
      <c r="HZL191" s="259"/>
      <c r="HZM191" s="177" t="s">
        <v>185</v>
      </c>
      <c r="HZN191" s="292" t="s">
        <v>166</v>
      </c>
      <c r="HZO191" s="292"/>
      <c r="HZP191" s="292"/>
      <c r="HZQ191" s="258"/>
      <c r="HZR191" s="258"/>
      <c r="HZS191" s="258"/>
      <c r="HZT191" s="259"/>
      <c r="HZU191" s="177" t="s">
        <v>185</v>
      </c>
      <c r="HZV191" s="292" t="s">
        <v>166</v>
      </c>
      <c r="HZW191" s="292"/>
      <c r="HZX191" s="292"/>
      <c r="HZY191" s="258"/>
      <c r="HZZ191" s="258"/>
      <c r="IAA191" s="258"/>
      <c r="IAB191" s="259"/>
      <c r="IAC191" s="177" t="s">
        <v>185</v>
      </c>
      <c r="IAD191" s="292" t="s">
        <v>166</v>
      </c>
      <c r="IAE191" s="292"/>
      <c r="IAF191" s="292"/>
      <c r="IAG191" s="258"/>
      <c r="IAH191" s="258"/>
      <c r="IAI191" s="258"/>
      <c r="IAJ191" s="259"/>
      <c r="IAK191" s="177" t="s">
        <v>185</v>
      </c>
      <c r="IAL191" s="292" t="s">
        <v>166</v>
      </c>
      <c r="IAM191" s="292"/>
      <c r="IAN191" s="292"/>
      <c r="IAO191" s="258"/>
      <c r="IAP191" s="258"/>
      <c r="IAQ191" s="258"/>
      <c r="IAR191" s="259"/>
      <c r="IAS191" s="177" t="s">
        <v>185</v>
      </c>
      <c r="IAT191" s="292" t="s">
        <v>166</v>
      </c>
      <c r="IAU191" s="292"/>
      <c r="IAV191" s="292"/>
      <c r="IAW191" s="258"/>
      <c r="IAX191" s="258"/>
      <c r="IAY191" s="258"/>
      <c r="IAZ191" s="259"/>
      <c r="IBA191" s="177" t="s">
        <v>185</v>
      </c>
      <c r="IBB191" s="292" t="s">
        <v>166</v>
      </c>
      <c r="IBC191" s="292"/>
      <c r="IBD191" s="292"/>
      <c r="IBE191" s="258"/>
      <c r="IBF191" s="258"/>
      <c r="IBG191" s="258"/>
      <c r="IBH191" s="259"/>
      <c r="IBI191" s="177" t="s">
        <v>185</v>
      </c>
      <c r="IBJ191" s="292" t="s">
        <v>166</v>
      </c>
      <c r="IBK191" s="292"/>
      <c r="IBL191" s="292"/>
      <c r="IBM191" s="258"/>
      <c r="IBN191" s="258"/>
      <c r="IBO191" s="258"/>
      <c r="IBP191" s="259"/>
      <c r="IBQ191" s="177" t="s">
        <v>185</v>
      </c>
      <c r="IBR191" s="292" t="s">
        <v>166</v>
      </c>
      <c r="IBS191" s="292"/>
      <c r="IBT191" s="292"/>
      <c r="IBU191" s="258"/>
      <c r="IBV191" s="258"/>
      <c r="IBW191" s="258"/>
      <c r="IBX191" s="259"/>
      <c r="IBY191" s="177" t="s">
        <v>185</v>
      </c>
      <c r="IBZ191" s="292" t="s">
        <v>166</v>
      </c>
      <c r="ICA191" s="292"/>
      <c r="ICB191" s="292"/>
      <c r="ICC191" s="258"/>
      <c r="ICD191" s="258"/>
      <c r="ICE191" s="258"/>
      <c r="ICF191" s="259"/>
      <c r="ICG191" s="177" t="s">
        <v>185</v>
      </c>
      <c r="ICH191" s="292" t="s">
        <v>166</v>
      </c>
      <c r="ICI191" s="292"/>
      <c r="ICJ191" s="292"/>
      <c r="ICK191" s="258"/>
      <c r="ICL191" s="258"/>
      <c r="ICM191" s="258"/>
      <c r="ICN191" s="259"/>
      <c r="ICO191" s="177" t="s">
        <v>185</v>
      </c>
      <c r="ICP191" s="292" t="s">
        <v>166</v>
      </c>
      <c r="ICQ191" s="292"/>
      <c r="ICR191" s="292"/>
      <c r="ICS191" s="258"/>
      <c r="ICT191" s="258"/>
      <c r="ICU191" s="258"/>
      <c r="ICV191" s="259"/>
      <c r="ICW191" s="177" t="s">
        <v>185</v>
      </c>
      <c r="ICX191" s="292" t="s">
        <v>166</v>
      </c>
      <c r="ICY191" s="292"/>
      <c r="ICZ191" s="292"/>
      <c r="IDA191" s="258"/>
      <c r="IDB191" s="258"/>
      <c r="IDC191" s="258"/>
      <c r="IDD191" s="259"/>
      <c r="IDE191" s="177" t="s">
        <v>185</v>
      </c>
      <c r="IDF191" s="292" t="s">
        <v>166</v>
      </c>
      <c r="IDG191" s="292"/>
      <c r="IDH191" s="292"/>
      <c r="IDI191" s="258"/>
      <c r="IDJ191" s="258"/>
      <c r="IDK191" s="258"/>
      <c r="IDL191" s="259"/>
      <c r="IDM191" s="177" t="s">
        <v>185</v>
      </c>
      <c r="IDN191" s="292" t="s">
        <v>166</v>
      </c>
      <c r="IDO191" s="292"/>
      <c r="IDP191" s="292"/>
      <c r="IDQ191" s="258"/>
      <c r="IDR191" s="258"/>
      <c r="IDS191" s="258"/>
      <c r="IDT191" s="259"/>
      <c r="IDU191" s="177" t="s">
        <v>185</v>
      </c>
      <c r="IDV191" s="292" t="s">
        <v>166</v>
      </c>
      <c r="IDW191" s="292"/>
      <c r="IDX191" s="292"/>
      <c r="IDY191" s="258"/>
      <c r="IDZ191" s="258"/>
      <c r="IEA191" s="258"/>
      <c r="IEB191" s="259"/>
      <c r="IEC191" s="177" t="s">
        <v>185</v>
      </c>
      <c r="IED191" s="292" t="s">
        <v>166</v>
      </c>
      <c r="IEE191" s="292"/>
      <c r="IEF191" s="292"/>
      <c r="IEG191" s="258"/>
      <c r="IEH191" s="258"/>
      <c r="IEI191" s="258"/>
      <c r="IEJ191" s="259"/>
      <c r="IEK191" s="177" t="s">
        <v>185</v>
      </c>
      <c r="IEL191" s="292" t="s">
        <v>166</v>
      </c>
      <c r="IEM191" s="292"/>
      <c r="IEN191" s="292"/>
      <c r="IEO191" s="258"/>
      <c r="IEP191" s="258"/>
      <c r="IEQ191" s="258"/>
      <c r="IER191" s="259"/>
      <c r="IES191" s="177" t="s">
        <v>185</v>
      </c>
      <c r="IET191" s="292" t="s">
        <v>166</v>
      </c>
      <c r="IEU191" s="292"/>
      <c r="IEV191" s="292"/>
      <c r="IEW191" s="258"/>
      <c r="IEX191" s="258"/>
      <c r="IEY191" s="258"/>
      <c r="IEZ191" s="259"/>
      <c r="IFA191" s="177" t="s">
        <v>185</v>
      </c>
      <c r="IFB191" s="292" t="s">
        <v>166</v>
      </c>
      <c r="IFC191" s="292"/>
      <c r="IFD191" s="292"/>
      <c r="IFE191" s="258"/>
      <c r="IFF191" s="258"/>
      <c r="IFG191" s="258"/>
      <c r="IFH191" s="259"/>
      <c r="IFI191" s="177" t="s">
        <v>185</v>
      </c>
      <c r="IFJ191" s="292" t="s">
        <v>166</v>
      </c>
      <c r="IFK191" s="292"/>
      <c r="IFL191" s="292"/>
      <c r="IFM191" s="258"/>
      <c r="IFN191" s="258"/>
      <c r="IFO191" s="258"/>
      <c r="IFP191" s="259"/>
      <c r="IFQ191" s="177" t="s">
        <v>185</v>
      </c>
      <c r="IFR191" s="292" t="s">
        <v>166</v>
      </c>
      <c r="IFS191" s="292"/>
      <c r="IFT191" s="292"/>
      <c r="IFU191" s="258"/>
      <c r="IFV191" s="258"/>
      <c r="IFW191" s="258"/>
      <c r="IFX191" s="259"/>
      <c r="IFY191" s="177" t="s">
        <v>185</v>
      </c>
      <c r="IFZ191" s="292" t="s">
        <v>166</v>
      </c>
      <c r="IGA191" s="292"/>
      <c r="IGB191" s="292"/>
      <c r="IGC191" s="258"/>
      <c r="IGD191" s="258"/>
      <c r="IGE191" s="258"/>
      <c r="IGF191" s="259"/>
      <c r="IGG191" s="177" t="s">
        <v>185</v>
      </c>
      <c r="IGH191" s="292" t="s">
        <v>166</v>
      </c>
      <c r="IGI191" s="292"/>
      <c r="IGJ191" s="292"/>
      <c r="IGK191" s="258"/>
      <c r="IGL191" s="258"/>
      <c r="IGM191" s="258"/>
      <c r="IGN191" s="259"/>
      <c r="IGO191" s="177" t="s">
        <v>185</v>
      </c>
      <c r="IGP191" s="292" t="s">
        <v>166</v>
      </c>
      <c r="IGQ191" s="292"/>
      <c r="IGR191" s="292"/>
      <c r="IGS191" s="258"/>
      <c r="IGT191" s="258"/>
      <c r="IGU191" s="258"/>
      <c r="IGV191" s="259"/>
      <c r="IGW191" s="177" t="s">
        <v>185</v>
      </c>
      <c r="IGX191" s="292" t="s">
        <v>166</v>
      </c>
      <c r="IGY191" s="292"/>
      <c r="IGZ191" s="292"/>
      <c r="IHA191" s="258"/>
      <c r="IHB191" s="258"/>
      <c r="IHC191" s="258"/>
      <c r="IHD191" s="259"/>
      <c r="IHE191" s="177" t="s">
        <v>185</v>
      </c>
      <c r="IHF191" s="292" t="s">
        <v>166</v>
      </c>
      <c r="IHG191" s="292"/>
      <c r="IHH191" s="292"/>
      <c r="IHI191" s="258"/>
      <c r="IHJ191" s="258"/>
      <c r="IHK191" s="258"/>
      <c r="IHL191" s="259"/>
      <c r="IHM191" s="177" t="s">
        <v>185</v>
      </c>
      <c r="IHN191" s="292" t="s">
        <v>166</v>
      </c>
      <c r="IHO191" s="292"/>
      <c r="IHP191" s="292"/>
      <c r="IHQ191" s="258"/>
      <c r="IHR191" s="258"/>
      <c r="IHS191" s="258"/>
      <c r="IHT191" s="259"/>
      <c r="IHU191" s="177" t="s">
        <v>185</v>
      </c>
      <c r="IHV191" s="292" t="s">
        <v>166</v>
      </c>
      <c r="IHW191" s="292"/>
      <c r="IHX191" s="292"/>
      <c r="IHY191" s="258"/>
      <c r="IHZ191" s="258"/>
      <c r="IIA191" s="258"/>
      <c r="IIB191" s="259"/>
      <c r="IIC191" s="177" t="s">
        <v>185</v>
      </c>
      <c r="IID191" s="292" t="s">
        <v>166</v>
      </c>
      <c r="IIE191" s="292"/>
      <c r="IIF191" s="292"/>
      <c r="IIG191" s="258"/>
      <c r="IIH191" s="258"/>
      <c r="III191" s="258"/>
      <c r="IIJ191" s="259"/>
      <c r="IIK191" s="177" t="s">
        <v>185</v>
      </c>
      <c r="IIL191" s="292" t="s">
        <v>166</v>
      </c>
      <c r="IIM191" s="292"/>
      <c r="IIN191" s="292"/>
      <c r="IIO191" s="258"/>
      <c r="IIP191" s="258"/>
      <c r="IIQ191" s="258"/>
      <c r="IIR191" s="259"/>
      <c r="IIS191" s="177" t="s">
        <v>185</v>
      </c>
      <c r="IIT191" s="292" t="s">
        <v>166</v>
      </c>
      <c r="IIU191" s="292"/>
      <c r="IIV191" s="292"/>
      <c r="IIW191" s="258"/>
      <c r="IIX191" s="258"/>
      <c r="IIY191" s="258"/>
      <c r="IIZ191" s="259"/>
      <c r="IJA191" s="177" t="s">
        <v>185</v>
      </c>
      <c r="IJB191" s="292" t="s">
        <v>166</v>
      </c>
      <c r="IJC191" s="292"/>
      <c r="IJD191" s="292"/>
      <c r="IJE191" s="258"/>
      <c r="IJF191" s="258"/>
      <c r="IJG191" s="258"/>
      <c r="IJH191" s="259"/>
      <c r="IJI191" s="177" t="s">
        <v>185</v>
      </c>
      <c r="IJJ191" s="292" t="s">
        <v>166</v>
      </c>
      <c r="IJK191" s="292"/>
      <c r="IJL191" s="292"/>
      <c r="IJM191" s="258"/>
      <c r="IJN191" s="258"/>
      <c r="IJO191" s="258"/>
      <c r="IJP191" s="259"/>
      <c r="IJQ191" s="177" t="s">
        <v>185</v>
      </c>
      <c r="IJR191" s="292" t="s">
        <v>166</v>
      </c>
      <c r="IJS191" s="292"/>
      <c r="IJT191" s="292"/>
      <c r="IJU191" s="258"/>
      <c r="IJV191" s="258"/>
      <c r="IJW191" s="258"/>
      <c r="IJX191" s="259"/>
      <c r="IJY191" s="177" t="s">
        <v>185</v>
      </c>
      <c r="IJZ191" s="292" t="s">
        <v>166</v>
      </c>
      <c r="IKA191" s="292"/>
      <c r="IKB191" s="292"/>
      <c r="IKC191" s="258"/>
      <c r="IKD191" s="258"/>
      <c r="IKE191" s="258"/>
      <c r="IKF191" s="259"/>
      <c r="IKG191" s="177" t="s">
        <v>185</v>
      </c>
      <c r="IKH191" s="292" t="s">
        <v>166</v>
      </c>
      <c r="IKI191" s="292"/>
      <c r="IKJ191" s="292"/>
      <c r="IKK191" s="258"/>
      <c r="IKL191" s="258"/>
      <c r="IKM191" s="258"/>
      <c r="IKN191" s="259"/>
      <c r="IKO191" s="177" t="s">
        <v>185</v>
      </c>
      <c r="IKP191" s="292" t="s">
        <v>166</v>
      </c>
      <c r="IKQ191" s="292"/>
      <c r="IKR191" s="292"/>
      <c r="IKS191" s="258"/>
      <c r="IKT191" s="258"/>
      <c r="IKU191" s="258"/>
      <c r="IKV191" s="259"/>
      <c r="IKW191" s="177" t="s">
        <v>185</v>
      </c>
      <c r="IKX191" s="292" t="s">
        <v>166</v>
      </c>
      <c r="IKY191" s="292"/>
      <c r="IKZ191" s="292"/>
      <c r="ILA191" s="258"/>
      <c r="ILB191" s="258"/>
      <c r="ILC191" s="258"/>
      <c r="ILD191" s="259"/>
      <c r="ILE191" s="177" t="s">
        <v>185</v>
      </c>
      <c r="ILF191" s="292" t="s">
        <v>166</v>
      </c>
      <c r="ILG191" s="292"/>
      <c r="ILH191" s="292"/>
      <c r="ILI191" s="258"/>
      <c r="ILJ191" s="258"/>
      <c r="ILK191" s="258"/>
      <c r="ILL191" s="259"/>
      <c r="ILM191" s="177" t="s">
        <v>185</v>
      </c>
      <c r="ILN191" s="292" t="s">
        <v>166</v>
      </c>
      <c r="ILO191" s="292"/>
      <c r="ILP191" s="292"/>
      <c r="ILQ191" s="258"/>
      <c r="ILR191" s="258"/>
      <c r="ILS191" s="258"/>
      <c r="ILT191" s="259"/>
      <c r="ILU191" s="177" t="s">
        <v>185</v>
      </c>
      <c r="ILV191" s="292" t="s">
        <v>166</v>
      </c>
      <c r="ILW191" s="292"/>
      <c r="ILX191" s="292"/>
      <c r="ILY191" s="258"/>
      <c r="ILZ191" s="258"/>
      <c r="IMA191" s="258"/>
      <c r="IMB191" s="259"/>
      <c r="IMC191" s="177" t="s">
        <v>185</v>
      </c>
      <c r="IMD191" s="292" t="s">
        <v>166</v>
      </c>
      <c r="IME191" s="292"/>
      <c r="IMF191" s="292"/>
      <c r="IMG191" s="258"/>
      <c r="IMH191" s="258"/>
      <c r="IMI191" s="258"/>
      <c r="IMJ191" s="259"/>
      <c r="IMK191" s="177" t="s">
        <v>185</v>
      </c>
      <c r="IML191" s="292" t="s">
        <v>166</v>
      </c>
      <c r="IMM191" s="292"/>
      <c r="IMN191" s="292"/>
      <c r="IMO191" s="258"/>
      <c r="IMP191" s="258"/>
      <c r="IMQ191" s="258"/>
      <c r="IMR191" s="259"/>
      <c r="IMS191" s="177" t="s">
        <v>185</v>
      </c>
      <c r="IMT191" s="292" t="s">
        <v>166</v>
      </c>
      <c r="IMU191" s="292"/>
      <c r="IMV191" s="292"/>
      <c r="IMW191" s="258"/>
      <c r="IMX191" s="258"/>
      <c r="IMY191" s="258"/>
      <c r="IMZ191" s="259"/>
      <c r="INA191" s="177" t="s">
        <v>185</v>
      </c>
      <c r="INB191" s="292" t="s">
        <v>166</v>
      </c>
      <c r="INC191" s="292"/>
      <c r="IND191" s="292"/>
      <c r="INE191" s="258"/>
      <c r="INF191" s="258"/>
      <c r="ING191" s="258"/>
      <c r="INH191" s="259"/>
      <c r="INI191" s="177" t="s">
        <v>185</v>
      </c>
      <c r="INJ191" s="292" t="s">
        <v>166</v>
      </c>
      <c r="INK191" s="292"/>
      <c r="INL191" s="292"/>
      <c r="INM191" s="258"/>
      <c r="INN191" s="258"/>
      <c r="INO191" s="258"/>
      <c r="INP191" s="259"/>
      <c r="INQ191" s="177" t="s">
        <v>185</v>
      </c>
      <c r="INR191" s="292" t="s">
        <v>166</v>
      </c>
      <c r="INS191" s="292"/>
      <c r="INT191" s="292"/>
      <c r="INU191" s="258"/>
      <c r="INV191" s="258"/>
      <c r="INW191" s="258"/>
      <c r="INX191" s="259"/>
      <c r="INY191" s="177" t="s">
        <v>185</v>
      </c>
      <c r="INZ191" s="292" t="s">
        <v>166</v>
      </c>
      <c r="IOA191" s="292"/>
      <c r="IOB191" s="292"/>
      <c r="IOC191" s="258"/>
      <c r="IOD191" s="258"/>
      <c r="IOE191" s="258"/>
      <c r="IOF191" s="259"/>
      <c r="IOG191" s="177" t="s">
        <v>185</v>
      </c>
      <c r="IOH191" s="292" t="s">
        <v>166</v>
      </c>
      <c r="IOI191" s="292"/>
      <c r="IOJ191" s="292"/>
      <c r="IOK191" s="258"/>
      <c r="IOL191" s="258"/>
      <c r="IOM191" s="258"/>
      <c r="ION191" s="259"/>
      <c r="IOO191" s="177" t="s">
        <v>185</v>
      </c>
      <c r="IOP191" s="292" t="s">
        <v>166</v>
      </c>
      <c r="IOQ191" s="292"/>
      <c r="IOR191" s="292"/>
      <c r="IOS191" s="258"/>
      <c r="IOT191" s="258"/>
      <c r="IOU191" s="258"/>
      <c r="IOV191" s="259"/>
      <c r="IOW191" s="177" t="s">
        <v>185</v>
      </c>
      <c r="IOX191" s="292" t="s">
        <v>166</v>
      </c>
      <c r="IOY191" s="292"/>
      <c r="IOZ191" s="292"/>
      <c r="IPA191" s="258"/>
      <c r="IPB191" s="258"/>
      <c r="IPC191" s="258"/>
      <c r="IPD191" s="259"/>
      <c r="IPE191" s="177" t="s">
        <v>185</v>
      </c>
      <c r="IPF191" s="292" t="s">
        <v>166</v>
      </c>
      <c r="IPG191" s="292"/>
      <c r="IPH191" s="292"/>
      <c r="IPI191" s="258"/>
      <c r="IPJ191" s="258"/>
      <c r="IPK191" s="258"/>
      <c r="IPL191" s="259"/>
      <c r="IPM191" s="177" t="s">
        <v>185</v>
      </c>
      <c r="IPN191" s="292" t="s">
        <v>166</v>
      </c>
      <c r="IPO191" s="292"/>
      <c r="IPP191" s="292"/>
      <c r="IPQ191" s="258"/>
      <c r="IPR191" s="258"/>
      <c r="IPS191" s="258"/>
      <c r="IPT191" s="259"/>
      <c r="IPU191" s="177" t="s">
        <v>185</v>
      </c>
      <c r="IPV191" s="292" t="s">
        <v>166</v>
      </c>
      <c r="IPW191" s="292"/>
      <c r="IPX191" s="292"/>
      <c r="IPY191" s="258"/>
      <c r="IPZ191" s="258"/>
      <c r="IQA191" s="258"/>
      <c r="IQB191" s="259"/>
      <c r="IQC191" s="177" t="s">
        <v>185</v>
      </c>
      <c r="IQD191" s="292" t="s">
        <v>166</v>
      </c>
      <c r="IQE191" s="292"/>
      <c r="IQF191" s="292"/>
      <c r="IQG191" s="258"/>
      <c r="IQH191" s="258"/>
      <c r="IQI191" s="258"/>
      <c r="IQJ191" s="259"/>
      <c r="IQK191" s="177" t="s">
        <v>185</v>
      </c>
      <c r="IQL191" s="292" t="s">
        <v>166</v>
      </c>
      <c r="IQM191" s="292"/>
      <c r="IQN191" s="292"/>
      <c r="IQO191" s="258"/>
      <c r="IQP191" s="258"/>
      <c r="IQQ191" s="258"/>
      <c r="IQR191" s="259"/>
      <c r="IQS191" s="177" t="s">
        <v>185</v>
      </c>
      <c r="IQT191" s="292" t="s">
        <v>166</v>
      </c>
      <c r="IQU191" s="292"/>
      <c r="IQV191" s="292"/>
      <c r="IQW191" s="258"/>
      <c r="IQX191" s="258"/>
      <c r="IQY191" s="258"/>
      <c r="IQZ191" s="259"/>
      <c r="IRA191" s="177" t="s">
        <v>185</v>
      </c>
      <c r="IRB191" s="292" t="s">
        <v>166</v>
      </c>
      <c r="IRC191" s="292"/>
      <c r="IRD191" s="292"/>
      <c r="IRE191" s="258"/>
      <c r="IRF191" s="258"/>
      <c r="IRG191" s="258"/>
      <c r="IRH191" s="259"/>
      <c r="IRI191" s="177" t="s">
        <v>185</v>
      </c>
      <c r="IRJ191" s="292" t="s">
        <v>166</v>
      </c>
      <c r="IRK191" s="292"/>
      <c r="IRL191" s="292"/>
      <c r="IRM191" s="258"/>
      <c r="IRN191" s="258"/>
      <c r="IRO191" s="258"/>
      <c r="IRP191" s="259"/>
      <c r="IRQ191" s="177" t="s">
        <v>185</v>
      </c>
      <c r="IRR191" s="292" t="s">
        <v>166</v>
      </c>
      <c r="IRS191" s="292"/>
      <c r="IRT191" s="292"/>
      <c r="IRU191" s="258"/>
      <c r="IRV191" s="258"/>
      <c r="IRW191" s="258"/>
      <c r="IRX191" s="259"/>
      <c r="IRY191" s="177" t="s">
        <v>185</v>
      </c>
      <c r="IRZ191" s="292" t="s">
        <v>166</v>
      </c>
      <c r="ISA191" s="292"/>
      <c r="ISB191" s="292"/>
      <c r="ISC191" s="258"/>
      <c r="ISD191" s="258"/>
      <c r="ISE191" s="258"/>
      <c r="ISF191" s="259"/>
      <c r="ISG191" s="177" t="s">
        <v>185</v>
      </c>
      <c r="ISH191" s="292" t="s">
        <v>166</v>
      </c>
      <c r="ISI191" s="292"/>
      <c r="ISJ191" s="292"/>
      <c r="ISK191" s="258"/>
      <c r="ISL191" s="258"/>
      <c r="ISM191" s="258"/>
      <c r="ISN191" s="259"/>
      <c r="ISO191" s="177" t="s">
        <v>185</v>
      </c>
      <c r="ISP191" s="292" t="s">
        <v>166</v>
      </c>
      <c r="ISQ191" s="292"/>
      <c r="ISR191" s="292"/>
      <c r="ISS191" s="258"/>
      <c r="IST191" s="258"/>
      <c r="ISU191" s="258"/>
      <c r="ISV191" s="259"/>
      <c r="ISW191" s="177" t="s">
        <v>185</v>
      </c>
      <c r="ISX191" s="292" t="s">
        <v>166</v>
      </c>
      <c r="ISY191" s="292"/>
      <c r="ISZ191" s="292"/>
      <c r="ITA191" s="258"/>
      <c r="ITB191" s="258"/>
      <c r="ITC191" s="258"/>
      <c r="ITD191" s="259"/>
      <c r="ITE191" s="177" t="s">
        <v>185</v>
      </c>
      <c r="ITF191" s="292" t="s">
        <v>166</v>
      </c>
      <c r="ITG191" s="292"/>
      <c r="ITH191" s="292"/>
      <c r="ITI191" s="258"/>
      <c r="ITJ191" s="258"/>
      <c r="ITK191" s="258"/>
      <c r="ITL191" s="259"/>
      <c r="ITM191" s="177" t="s">
        <v>185</v>
      </c>
      <c r="ITN191" s="292" t="s">
        <v>166</v>
      </c>
      <c r="ITO191" s="292"/>
      <c r="ITP191" s="292"/>
      <c r="ITQ191" s="258"/>
      <c r="ITR191" s="258"/>
      <c r="ITS191" s="258"/>
      <c r="ITT191" s="259"/>
      <c r="ITU191" s="177" t="s">
        <v>185</v>
      </c>
      <c r="ITV191" s="292" t="s">
        <v>166</v>
      </c>
      <c r="ITW191" s="292"/>
      <c r="ITX191" s="292"/>
      <c r="ITY191" s="258"/>
      <c r="ITZ191" s="258"/>
      <c r="IUA191" s="258"/>
      <c r="IUB191" s="259"/>
      <c r="IUC191" s="177" t="s">
        <v>185</v>
      </c>
      <c r="IUD191" s="292" t="s">
        <v>166</v>
      </c>
      <c r="IUE191" s="292"/>
      <c r="IUF191" s="292"/>
      <c r="IUG191" s="258"/>
      <c r="IUH191" s="258"/>
      <c r="IUI191" s="258"/>
      <c r="IUJ191" s="259"/>
      <c r="IUK191" s="177" t="s">
        <v>185</v>
      </c>
      <c r="IUL191" s="292" t="s">
        <v>166</v>
      </c>
      <c r="IUM191" s="292"/>
      <c r="IUN191" s="292"/>
      <c r="IUO191" s="258"/>
      <c r="IUP191" s="258"/>
      <c r="IUQ191" s="258"/>
      <c r="IUR191" s="259"/>
      <c r="IUS191" s="177" t="s">
        <v>185</v>
      </c>
      <c r="IUT191" s="292" t="s">
        <v>166</v>
      </c>
      <c r="IUU191" s="292"/>
      <c r="IUV191" s="292"/>
      <c r="IUW191" s="258"/>
      <c r="IUX191" s="258"/>
      <c r="IUY191" s="258"/>
      <c r="IUZ191" s="259"/>
      <c r="IVA191" s="177" t="s">
        <v>185</v>
      </c>
      <c r="IVB191" s="292" t="s">
        <v>166</v>
      </c>
      <c r="IVC191" s="292"/>
      <c r="IVD191" s="292"/>
      <c r="IVE191" s="258"/>
      <c r="IVF191" s="258"/>
      <c r="IVG191" s="258"/>
      <c r="IVH191" s="259"/>
      <c r="IVI191" s="177" t="s">
        <v>185</v>
      </c>
      <c r="IVJ191" s="292" t="s">
        <v>166</v>
      </c>
      <c r="IVK191" s="292"/>
      <c r="IVL191" s="292"/>
      <c r="IVM191" s="258"/>
      <c r="IVN191" s="258"/>
      <c r="IVO191" s="258"/>
      <c r="IVP191" s="259"/>
      <c r="IVQ191" s="177" t="s">
        <v>185</v>
      </c>
      <c r="IVR191" s="292" t="s">
        <v>166</v>
      </c>
      <c r="IVS191" s="292"/>
      <c r="IVT191" s="292"/>
      <c r="IVU191" s="258"/>
      <c r="IVV191" s="258"/>
      <c r="IVW191" s="258"/>
      <c r="IVX191" s="259"/>
      <c r="IVY191" s="177" t="s">
        <v>185</v>
      </c>
      <c r="IVZ191" s="292" t="s">
        <v>166</v>
      </c>
      <c r="IWA191" s="292"/>
      <c r="IWB191" s="292"/>
      <c r="IWC191" s="258"/>
      <c r="IWD191" s="258"/>
      <c r="IWE191" s="258"/>
      <c r="IWF191" s="259"/>
      <c r="IWG191" s="177" t="s">
        <v>185</v>
      </c>
      <c r="IWH191" s="292" t="s">
        <v>166</v>
      </c>
      <c r="IWI191" s="292"/>
      <c r="IWJ191" s="292"/>
      <c r="IWK191" s="258"/>
      <c r="IWL191" s="258"/>
      <c r="IWM191" s="258"/>
      <c r="IWN191" s="259"/>
      <c r="IWO191" s="177" t="s">
        <v>185</v>
      </c>
      <c r="IWP191" s="292" t="s">
        <v>166</v>
      </c>
      <c r="IWQ191" s="292"/>
      <c r="IWR191" s="292"/>
      <c r="IWS191" s="258"/>
      <c r="IWT191" s="258"/>
      <c r="IWU191" s="258"/>
      <c r="IWV191" s="259"/>
      <c r="IWW191" s="177" t="s">
        <v>185</v>
      </c>
      <c r="IWX191" s="292" t="s">
        <v>166</v>
      </c>
      <c r="IWY191" s="292"/>
      <c r="IWZ191" s="292"/>
      <c r="IXA191" s="258"/>
      <c r="IXB191" s="258"/>
      <c r="IXC191" s="258"/>
      <c r="IXD191" s="259"/>
      <c r="IXE191" s="177" t="s">
        <v>185</v>
      </c>
      <c r="IXF191" s="292" t="s">
        <v>166</v>
      </c>
      <c r="IXG191" s="292"/>
      <c r="IXH191" s="292"/>
      <c r="IXI191" s="258"/>
      <c r="IXJ191" s="258"/>
      <c r="IXK191" s="258"/>
      <c r="IXL191" s="259"/>
      <c r="IXM191" s="177" t="s">
        <v>185</v>
      </c>
      <c r="IXN191" s="292" t="s">
        <v>166</v>
      </c>
      <c r="IXO191" s="292"/>
      <c r="IXP191" s="292"/>
      <c r="IXQ191" s="258"/>
      <c r="IXR191" s="258"/>
      <c r="IXS191" s="258"/>
      <c r="IXT191" s="259"/>
      <c r="IXU191" s="177" t="s">
        <v>185</v>
      </c>
      <c r="IXV191" s="292" t="s">
        <v>166</v>
      </c>
      <c r="IXW191" s="292"/>
      <c r="IXX191" s="292"/>
      <c r="IXY191" s="258"/>
      <c r="IXZ191" s="258"/>
      <c r="IYA191" s="258"/>
      <c r="IYB191" s="259"/>
      <c r="IYC191" s="177" t="s">
        <v>185</v>
      </c>
      <c r="IYD191" s="292" t="s">
        <v>166</v>
      </c>
      <c r="IYE191" s="292"/>
      <c r="IYF191" s="292"/>
      <c r="IYG191" s="258"/>
      <c r="IYH191" s="258"/>
      <c r="IYI191" s="258"/>
      <c r="IYJ191" s="259"/>
      <c r="IYK191" s="177" t="s">
        <v>185</v>
      </c>
      <c r="IYL191" s="292" t="s">
        <v>166</v>
      </c>
      <c r="IYM191" s="292"/>
      <c r="IYN191" s="292"/>
      <c r="IYO191" s="258"/>
      <c r="IYP191" s="258"/>
      <c r="IYQ191" s="258"/>
      <c r="IYR191" s="259"/>
      <c r="IYS191" s="177" t="s">
        <v>185</v>
      </c>
      <c r="IYT191" s="292" t="s">
        <v>166</v>
      </c>
      <c r="IYU191" s="292"/>
      <c r="IYV191" s="292"/>
      <c r="IYW191" s="258"/>
      <c r="IYX191" s="258"/>
      <c r="IYY191" s="258"/>
      <c r="IYZ191" s="259"/>
      <c r="IZA191" s="177" t="s">
        <v>185</v>
      </c>
      <c r="IZB191" s="292" t="s">
        <v>166</v>
      </c>
      <c r="IZC191" s="292"/>
      <c r="IZD191" s="292"/>
      <c r="IZE191" s="258"/>
      <c r="IZF191" s="258"/>
      <c r="IZG191" s="258"/>
      <c r="IZH191" s="259"/>
      <c r="IZI191" s="177" t="s">
        <v>185</v>
      </c>
      <c r="IZJ191" s="292" t="s">
        <v>166</v>
      </c>
      <c r="IZK191" s="292"/>
      <c r="IZL191" s="292"/>
      <c r="IZM191" s="258"/>
      <c r="IZN191" s="258"/>
      <c r="IZO191" s="258"/>
      <c r="IZP191" s="259"/>
      <c r="IZQ191" s="177" t="s">
        <v>185</v>
      </c>
      <c r="IZR191" s="292" t="s">
        <v>166</v>
      </c>
      <c r="IZS191" s="292"/>
      <c r="IZT191" s="292"/>
      <c r="IZU191" s="258"/>
      <c r="IZV191" s="258"/>
      <c r="IZW191" s="258"/>
      <c r="IZX191" s="259"/>
      <c r="IZY191" s="177" t="s">
        <v>185</v>
      </c>
      <c r="IZZ191" s="292" t="s">
        <v>166</v>
      </c>
      <c r="JAA191" s="292"/>
      <c r="JAB191" s="292"/>
      <c r="JAC191" s="258"/>
      <c r="JAD191" s="258"/>
      <c r="JAE191" s="258"/>
      <c r="JAF191" s="259"/>
      <c r="JAG191" s="177" t="s">
        <v>185</v>
      </c>
      <c r="JAH191" s="292" t="s">
        <v>166</v>
      </c>
      <c r="JAI191" s="292"/>
      <c r="JAJ191" s="292"/>
      <c r="JAK191" s="258"/>
      <c r="JAL191" s="258"/>
      <c r="JAM191" s="258"/>
      <c r="JAN191" s="259"/>
      <c r="JAO191" s="177" t="s">
        <v>185</v>
      </c>
      <c r="JAP191" s="292" t="s">
        <v>166</v>
      </c>
      <c r="JAQ191" s="292"/>
      <c r="JAR191" s="292"/>
      <c r="JAS191" s="258"/>
      <c r="JAT191" s="258"/>
      <c r="JAU191" s="258"/>
      <c r="JAV191" s="259"/>
      <c r="JAW191" s="177" t="s">
        <v>185</v>
      </c>
      <c r="JAX191" s="292" t="s">
        <v>166</v>
      </c>
      <c r="JAY191" s="292"/>
      <c r="JAZ191" s="292"/>
      <c r="JBA191" s="258"/>
      <c r="JBB191" s="258"/>
      <c r="JBC191" s="258"/>
      <c r="JBD191" s="259"/>
      <c r="JBE191" s="177" t="s">
        <v>185</v>
      </c>
      <c r="JBF191" s="292" t="s">
        <v>166</v>
      </c>
      <c r="JBG191" s="292"/>
      <c r="JBH191" s="292"/>
      <c r="JBI191" s="258"/>
      <c r="JBJ191" s="258"/>
      <c r="JBK191" s="258"/>
      <c r="JBL191" s="259"/>
      <c r="JBM191" s="177" t="s">
        <v>185</v>
      </c>
      <c r="JBN191" s="292" t="s">
        <v>166</v>
      </c>
      <c r="JBO191" s="292"/>
      <c r="JBP191" s="292"/>
      <c r="JBQ191" s="258"/>
      <c r="JBR191" s="258"/>
      <c r="JBS191" s="258"/>
      <c r="JBT191" s="259"/>
      <c r="JBU191" s="177" t="s">
        <v>185</v>
      </c>
      <c r="JBV191" s="292" t="s">
        <v>166</v>
      </c>
      <c r="JBW191" s="292"/>
      <c r="JBX191" s="292"/>
      <c r="JBY191" s="258"/>
      <c r="JBZ191" s="258"/>
      <c r="JCA191" s="258"/>
      <c r="JCB191" s="259"/>
      <c r="JCC191" s="177" t="s">
        <v>185</v>
      </c>
      <c r="JCD191" s="292" t="s">
        <v>166</v>
      </c>
      <c r="JCE191" s="292"/>
      <c r="JCF191" s="292"/>
      <c r="JCG191" s="258"/>
      <c r="JCH191" s="258"/>
      <c r="JCI191" s="258"/>
      <c r="JCJ191" s="259"/>
      <c r="JCK191" s="177" t="s">
        <v>185</v>
      </c>
      <c r="JCL191" s="292" t="s">
        <v>166</v>
      </c>
      <c r="JCM191" s="292"/>
      <c r="JCN191" s="292"/>
      <c r="JCO191" s="258"/>
      <c r="JCP191" s="258"/>
      <c r="JCQ191" s="258"/>
      <c r="JCR191" s="259"/>
      <c r="JCS191" s="177" t="s">
        <v>185</v>
      </c>
      <c r="JCT191" s="292" t="s">
        <v>166</v>
      </c>
      <c r="JCU191" s="292"/>
      <c r="JCV191" s="292"/>
      <c r="JCW191" s="258"/>
      <c r="JCX191" s="258"/>
      <c r="JCY191" s="258"/>
      <c r="JCZ191" s="259"/>
      <c r="JDA191" s="177" t="s">
        <v>185</v>
      </c>
      <c r="JDB191" s="292" t="s">
        <v>166</v>
      </c>
      <c r="JDC191" s="292"/>
      <c r="JDD191" s="292"/>
      <c r="JDE191" s="258"/>
      <c r="JDF191" s="258"/>
      <c r="JDG191" s="258"/>
      <c r="JDH191" s="259"/>
      <c r="JDI191" s="177" t="s">
        <v>185</v>
      </c>
      <c r="JDJ191" s="292" t="s">
        <v>166</v>
      </c>
      <c r="JDK191" s="292"/>
      <c r="JDL191" s="292"/>
      <c r="JDM191" s="258"/>
      <c r="JDN191" s="258"/>
      <c r="JDO191" s="258"/>
      <c r="JDP191" s="259"/>
      <c r="JDQ191" s="177" t="s">
        <v>185</v>
      </c>
      <c r="JDR191" s="292" t="s">
        <v>166</v>
      </c>
      <c r="JDS191" s="292"/>
      <c r="JDT191" s="292"/>
      <c r="JDU191" s="258"/>
      <c r="JDV191" s="258"/>
      <c r="JDW191" s="258"/>
      <c r="JDX191" s="259"/>
      <c r="JDY191" s="177" t="s">
        <v>185</v>
      </c>
      <c r="JDZ191" s="292" t="s">
        <v>166</v>
      </c>
      <c r="JEA191" s="292"/>
      <c r="JEB191" s="292"/>
      <c r="JEC191" s="258"/>
      <c r="JED191" s="258"/>
      <c r="JEE191" s="258"/>
      <c r="JEF191" s="259"/>
      <c r="JEG191" s="177" t="s">
        <v>185</v>
      </c>
      <c r="JEH191" s="292" t="s">
        <v>166</v>
      </c>
      <c r="JEI191" s="292"/>
      <c r="JEJ191" s="292"/>
      <c r="JEK191" s="258"/>
      <c r="JEL191" s="258"/>
      <c r="JEM191" s="258"/>
      <c r="JEN191" s="259"/>
      <c r="JEO191" s="177" t="s">
        <v>185</v>
      </c>
      <c r="JEP191" s="292" t="s">
        <v>166</v>
      </c>
      <c r="JEQ191" s="292"/>
      <c r="JER191" s="292"/>
      <c r="JES191" s="258"/>
      <c r="JET191" s="258"/>
      <c r="JEU191" s="258"/>
      <c r="JEV191" s="259"/>
      <c r="JEW191" s="177" t="s">
        <v>185</v>
      </c>
      <c r="JEX191" s="292" t="s">
        <v>166</v>
      </c>
      <c r="JEY191" s="292"/>
      <c r="JEZ191" s="292"/>
      <c r="JFA191" s="258"/>
      <c r="JFB191" s="258"/>
      <c r="JFC191" s="258"/>
      <c r="JFD191" s="259"/>
      <c r="JFE191" s="177" t="s">
        <v>185</v>
      </c>
      <c r="JFF191" s="292" t="s">
        <v>166</v>
      </c>
      <c r="JFG191" s="292"/>
      <c r="JFH191" s="292"/>
      <c r="JFI191" s="258"/>
      <c r="JFJ191" s="258"/>
      <c r="JFK191" s="258"/>
      <c r="JFL191" s="259"/>
      <c r="JFM191" s="177" t="s">
        <v>185</v>
      </c>
      <c r="JFN191" s="292" t="s">
        <v>166</v>
      </c>
      <c r="JFO191" s="292"/>
      <c r="JFP191" s="292"/>
      <c r="JFQ191" s="258"/>
      <c r="JFR191" s="258"/>
      <c r="JFS191" s="258"/>
      <c r="JFT191" s="259"/>
      <c r="JFU191" s="177" t="s">
        <v>185</v>
      </c>
      <c r="JFV191" s="292" t="s">
        <v>166</v>
      </c>
      <c r="JFW191" s="292"/>
      <c r="JFX191" s="292"/>
      <c r="JFY191" s="258"/>
      <c r="JFZ191" s="258"/>
      <c r="JGA191" s="258"/>
      <c r="JGB191" s="259"/>
      <c r="JGC191" s="177" t="s">
        <v>185</v>
      </c>
      <c r="JGD191" s="292" t="s">
        <v>166</v>
      </c>
      <c r="JGE191" s="292"/>
      <c r="JGF191" s="292"/>
      <c r="JGG191" s="258"/>
      <c r="JGH191" s="258"/>
      <c r="JGI191" s="258"/>
      <c r="JGJ191" s="259"/>
      <c r="JGK191" s="177" t="s">
        <v>185</v>
      </c>
      <c r="JGL191" s="292" t="s">
        <v>166</v>
      </c>
      <c r="JGM191" s="292"/>
      <c r="JGN191" s="292"/>
      <c r="JGO191" s="258"/>
      <c r="JGP191" s="258"/>
      <c r="JGQ191" s="258"/>
      <c r="JGR191" s="259"/>
      <c r="JGS191" s="177" t="s">
        <v>185</v>
      </c>
      <c r="JGT191" s="292" t="s">
        <v>166</v>
      </c>
      <c r="JGU191" s="292"/>
      <c r="JGV191" s="292"/>
      <c r="JGW191" s="258"/>
      <c r="JGX191" s="258"/>
      <c r="JGY191" s="258"/>
      <c r="JGZ191" s="259"/>
      <c r="JHA191" s="177" t="s">
        <v>185</v>
      </c>
      <c r="JHB191" s="292" t="s">
        <v>166</v>
      </c>
      <c r="JHC191" s="292"/>
      <c r="JHD191" s="292"/>
      <c r="JHE191" s="258"/>
      <c r="JHF191" s="258"/>
      <c r="JHG191" s="258"/>
      <c r="JHH191" s="259"/>
      <c r="JHI191" s="177" t="s">
        <v>185</v>
      </c>
      <c r="JHJ191" s="292" t="s">
        <v>166</v>
      </c>
      <c r="JHK191" s="292"/>
      <c r="JHL191" s="292"/>
      <c r="JHM191" s="258"/>
      <c r="JHN191" s="258"/>
      <c r="JHO191" s="258"/>
      <c r="JHP191" s="259"/>
      <c r="JHQ191" s="177" t="s">
        <v>185</v>
      </c>
      <c r="JHR191" s="292" t="s">
        <v>166</v>
      </c>
      <c r="JHS191" s="292"/>
      <c r="JHT191" s="292"/>
      <c r="JHU191" s="258"/>
      <c r="JHV191" s="258"/>
      <c r="JHW191" s="258"/>
      <c r="JHX191" s="259"/>
      <c r="JHY191" s="177" t="s">
        <v>185</v>
      </c>
      <c r="JHZ191" s="292" t="s">
        <v>166</v>
      </c>
      <c r="JIA191" s="292"/>
      <c r="JIB191" s="292"/>
      <c r="JIC191" s="258"/>
      <c r="JID191" s="258"/>
      <c r="JIE191" s="258"/>
      <c r="JIF191" s="259"/>
      <c r="JIG191" s="177" t="s">
        <v>185</v>
      </c>
      <c r="JIH191" s="292" t="s">
        <v>166</v>
      </c>
      <c r="JII191" s="292"/>
      <c r="JIJ191" s="292"/>
      <c r="JIK191" s="258"/>
      <c r="JIL191" s="258"/>
      <c r="JIM191" s="258"/>
      <c r="JIN191" s="259"/>
      <c r="JIO191" s="177" t="s">
        <v>185</v>
      </c>
      <c r="JIP191" s="292" t="s">
        <v>166</v>
      </c>
      <c r="JIQ191" s="292"/>
      <c r="JIR191" s="292"/>
      <c r="JIS191" s="258"/>
      <c r="JIT191" s="258"/>
      <c r="JIU191" s="258"/>
      <c r="JIV191" s="259"/>
      <c r="JIW191" s="177" t="s">
        <v>185</v>
      </c>
      <c r="JIX191" s="292" t="s">
        <v>166</v>
      </c>
      <c r="JIY191" s="292"/>
      <c r="JIZ191" s="292"/>
      <c r="JJA191" s="258"/>
      <c r="JJB191" s="258"/>
      <c r="JJC191" s="258"/>
      <c r="JJD191" s="259"/>
      <c r="JJE191" s="177" t="s">
        <v>185</v>
      </c>
      <c r="JJF191" s="292" t="s">
        <v>166</v>
      </c>
      <c r="JJG191" s="292"/>
      <c r="JJH191" s="292"/>
      <c r="JJI191" s="258"/>
      <c r="JJJ191" s="258"/>
      <c r="JJK191" s="258"/>
      <c r="JJL191" s="259"/>
      <c r="JJM191" s="177" t="s">
        <v>185</v>
      </c>
      <c r="JJN191" s="292" t="s">
        <v>166</v>
      </c>
      <c r="JJO191" s="292"/>
      <c r="JJP191" s="292"/>
      <c r="JJQ191" s="258"/>
      <c r="JJR191" s="258"/>
      <c r="JJS191" s="258"/>
      <c r="JJT191" s="259"/>
      <c r="JJU191" s="177" t="s">
        <v>185</v>
      </c>
      <c r="JJV191" s="292" t="s">
        <v>166</v>
      </c>
      <c r="JJW191" s="292"/>
      <c r="JJX191" s="292"/>
      <c r="JJY191" s="258"/>
      <c r="JJZ191" s="258"/>
      <c r="JKA191" s="258"/>
      <c r="JKB191" s="259"/>
      <c r="JKC191" s="177" t="s">
        <v>185</v>
      </c>
      <c r="JKD191" s="292" t="s">
        <v>166</v>
      </c>
      <c r="JKE191" s="292"/>
      <c r="JKF191" s="292"/>
      <c r="JKG191" s="258"/>
      <c r="JKH191" s="258"/>
      <c r="JKI191" s="258"/>
      <c r="JKJ191" s="259"/>
      <c r="JKK191" s="177" t="s">
        <v>185</v>
      </c>
      <c r="JKL191" s="292" t="s">
        <v>166</v>
      </c>
      <c r="JKM191" s="292"/>
      <c r="JKN191" s="292"/>
      <c r="JKO191" s="258"/>
      <c r="JKP191" s="258"/>
      <c r="JKQ191" s="258"/>
      <c r="JKR191" s="259"/>
      <c r="JKS191" s="177" t="s">
        <v>185</v>
      </c>
      <c r="JKT191" s="292" t="s">
        <v>166</v>
      </c>
      <c r="JKU191" s="292"/>
      <c r="JKV191" s="292"/>
      <c r="JKW191" s="258"/>
      <c r="JKX191" s="258"/>
      <c r="JKY191" s="258"/>
      <c r="JKZ191" s="259"/>
      <c r="JLA191" s="177" t="s">
        <v>185</v>
      </c>
      <c r="JLB191" s="292" t="s">
        <v>166</v>
      </c>
      <c r="JLC191" s="292"/>
      <c r="JLD191" s="292"/>
      <c r="JLE191" s="258"/>
      <c r="JLF191" s="258"/>
      <c r="JLG191" s="258"/>
      <c r="JLH191" s="259"/>
      <c r="JLI191" s="177" t="s">
        <v>185</v>
      </c>
      <c r="JLJ191" s="292" t="s">
        <v>166</v>
      </c>
      <c r="JLK191" s="292"/>
      <c r="JLL191" s="292"/>
      <c r="JLM191" s="258"/>
      <c r="JLN191" s="258"/>
      <c r="JLO191" s="258"/>
      <c r="JLP191" s="259"/>
      <c r="JLQ191" s="177" t="s">
        <v>185</v>
      </c>
      <c r="JLR191" s="292" t="s">
        <v>166</v>
      </c>
      <c r="JLS191" s="292"/>
      <c r="JLT191" s="292"/>
      <c r="JLU191" s="258"/>
      <c r="JLV191" s="258"/>
      <c r="JLW191" s="258"/>
      <c r="JLX191" s="259"/>
      <c r="JLY191" s="177" t="s">
        <v>185</v>
      </c>
      <c r="JLZ191" s="292" t="s">
        <v>166</v>
      </c>
      <c r="JMA191" s="292"/>
      <c r="JMB191" s="292"/>
      <c r="JMC191" s="258"/>
      <c r="JMD191" s="258"/>
      <c r="JME191" s="258"/>
      <c r="JMF191" s="259"/>
      <c r="JMG191" s="177" t="s">
        <v>185</v>
      </c>
      <c r="JMH191" s="292" t="s">
        <v>166</v>
      </c>
      <c r="JMI191" s="292"/>
      <c r="JMJ191" s="292"/>
      <c r="JMK191" s="258"/>
      <c r="JML191" s="258"/>
      <c r="JMM191" s="258"/>
      <c r="JMN191" s="259"/>
      <c r="JMO191" s="177" t="s">
        <v>185</v>
      </c>
      <c r="JMP191" s="292" t="s">
        <v>166</v>
      </c>
      <c r="JMQ191" s="292"/>
      <c r="JMR191" s="292"/>
      <c r="JMS191" s="258"/>
      <c r="JMT191" s="258"/>
      <c r="JMU191" s="258"/>
      <c r="JMV191" s="259"/>
      <c r="JMW191" s="177" t="s">
        <v>185</v>
      </c>
      <c r="JMX191" s="292" t="s">
        <v>166</v>
      </c>
      <c r="JMY191" s="292"/>
      <c r="JMZ191" s="292"/>
      <c r="JNA191" s="258"/>
      <c r="JNB191" s="258"/>
      <c r="JNC191" s="258"/>
      <c r="JND191" s="259"/>
      <c r="JNE191" s="177" t="s">
        <v>185</v>
      </c>
      <c r="JNF191" s="292" t="s">
        <v>166</v>
      </c>
      <c r="JNG191" s="292"/>
      <c r="JNH191" s="292"/>
      <c r="JNI191" s="258"/>
      <c r="JNJ191" s="258"/>
      <c r="JNK191" s="258"/>
      <c r="JNL191" s="259"/>
      <c r="JNM191" s="177" t="s">
        <v>185</v>
      </c>
      <c r="JNN191" s="292" t="s">
        <v>166</v>
      </c>
      <c r="JNO191" s="292"/>
      <c r="JNP191" s="292"/>
      <c r="JNQ191" s="258"/>
      <c r="JNR191" s="258"/>
      <c r="JNS191" s="258"/>
      <c r="JNT191" s="259"/>
      <c r="JNU191" s="177" t="s">
        <v>185</v>
      </c>
      <c r="JNV191" s="292" t="s">
        <v>166</v>
      </c>
      <c r="JNW191" s="292"/>
      <c r="JNX191" s="292"/>
      <c r="JNY191" s="258"/>
      <c r="JNZ191" s="258"/>
      <c r="JOA191" s="258"/>
      <c r="JOB191" s="259"/>
      <c r="JOC191" s="177" t="s">
        <v>185</v>
      </c>
      <c r="JOD191" s="292" t="s">
        <v>166</v>
      </c>
      <c r="JOE191" s="292"/>
      <c r="JOF191" s="292"/>
      <c r="JOG191" s="258"/>
      <c r="JOH191" s="258"/>
      <c r="JOI191" s="258"/>
      <c r="JOJ191" s="259"/>
      <c r="JOK191" s="177" t="s">
        <v>185</v>
      </c>
      <c r="JOL191" s="292" t="s">
        <v>166</v>
      </c>
      <c r="JOM191" s="292"/>
      <c r="JON191" s="292"/>
      <c r="JOO191" s="258"/>
      <c r="JOP191" s="258"/>
      <c r="JOQ191" s="258"/>
      <c r="JOR191" s="259"/>
      <c r="JOS191" s="177" t="s">
        <v>185</v>
      </c>
      <c r="JOT191" s="292" t="s">
        <v>166</v>
      </c>
      <c r="JOU191" s="292"/>
      <c r="JOV191" s="292"/>
      <c r="JOW191" s="258"/>
      <c r="JOX191" s="258"/>
      <c r="JOY191" s="258"/>
      <c r="JOZ191" s="259"/>
      <c r="JPA191" s="177" t="s">
        <v>185</v>
      </c>
      <c r="JPB191" s="292" t="s">
        <v>166</v>
      </c>
      <c r="JPC191" s="292"/>
      <c r="JPD191" s="292"/>
      <c r="JPE191" s="258"/>
      <c r="JPF191" s="258"/>
      <c r="JPG191" s="258"/>
      <c r="JPH191" s="259"/>
      <c r="JPI191" s="177" t="s">
        <v>185</v>
      </c>
      <c r="JPJ191" s="292" t="s">
        <v>166</v>
      </c>
      <c r="JPK191" s="292"/>
      <c r="JPL191" s="292"/>
      <c r="JPM191" s="258"/>
      <c r="JPN191" s="258"/>
      <c r="JPO191" s="258"/>
      <c r="JPP191" s="259"/>
      <c r="JPQ191" s="177" t="s">
        <v>185</v>
      </c>
      <c r="JPR191" s="292" t="s">
        <v>166</v>
      </c>
      <c r="JPS191" s="292"/>
      <c r="JPT191" s="292"/>
      <c r="JPU191" s="258"/>
      <c r="JPV191" s="258"/>
      <c r="JPW191" s="258"/>
      <c r="JPX191" s="259"/>
      <c r="JPY191" s="177" t="s">
        <v>185</v>
      </c>
      <c r="JPZ191" s="292" t="s">
        <v>166</v>
      </c>
      <c r="JQA191" s="292"/>
      <c r="JQB191" s="292"/>
      <c r="JQC191" s="258"/>
      <c r="JQD191" s="258"/>
      <c r="JQE191" s="258"/>
      <c r="JQF191" s="259"/>
      <c r="JQG191" s="177" t="s">
        <v>185</v>
      </c>
      <c r="JQH191" s="292" t="s">
        <v>166</v>
      </c>
      <c r="JQI191" s="292"/>
      <c r="JQJ191" s="292"/>
      <c r="JQK191" s="258"/>
      <c r="JQL191" s="258"/>
      <c r="JQM191" s="258"/>
      <c r="JQN191" s="259"/>
      <c r="JQO191" s="177" t="s">
        <v>185</v>
      </c>
      <c r="JQP191" s="292" t="s">
        <v>166</v>
      </c>
      <c r="JQQ191" s="292"/>
      <c r="JQR191" s="292"/>
      <c r="JQS191" s="258"/>
      <c r="JQT191" s="258"/>
      <c r="JQU191" s="258"/>
      <c r="JQV191" s="259"/>
      <c r="JQW191" s="177" t="s">
        <v>185</v>
      </c>
      <c r="JQX191" s="292" t="s">
        <v>166</v>
      </c>
      <c r="JQY191" s="292"/>
      <c r="JQZ191" s="292"/>
      <c r="JRA191" s="258"/>
      <c r="JRB191" s="258"/>
      <c r="JRC191" s="258"/>
      <c r="JRD191" s="259"/>
      <c r="JRE191" s="177" t="s">
        <v>185</v>
      </c>
      <c r="JRF191" s="292" t="s">
        <v>166</v>
      </c>
      <c r="JRG191" s="292"/>
      <c r="JRH191" s="292"/>
      <c r="JRI191" s="258"/>
      <c r="JRJ191" s="258"/>
      <c r="JRK191" s="258"/>
      <c r="JRL191" s="259"/>
      <c r="JRM191" s="177" t="s">
        <v>185</v>
      </c>
      <c r="JRN191" s="292" t="s">
        <v>166</v>
      </c>
      <c r="JRO191" s="292"/>
      <c r="JRP191" s="292"/>
      <c r="JRQ191" s="258"/>
      <c r="JRR191" s="258"/>
      <c r="JRS191" s="258"/>
      <c r="JRT191" s="259"/>
      <c r="JRU191" s="177" t="s">
        <v>185</v>
      </c>
      <c r="JRV191" s="292" t="s">
        <v>166</v>
      </c>
      <c r="JRW191" s="292"/>
      <c r="JRX191" s="292"/>
      <c r="JRY191" s="258"/>
      <c r="JRZ191" s="258"/>
      <c r="JSA191" s="258"/>
      <c r="JSB191" s="259"/>
      <c r="JSC191" s="177" t="s">
        <v>185</v>
      </c>
      <c r="JSD191" s="292" t="s">
        <v>166</v>
      </c>
      <c r="JSE191" s="292"/>
      <c r="JSF191" s="292"/>
      <c r="JSG191" s="258"/>
      <c r="JSH191" s="258"/>
      <c r="JSI191" s="258"/>
      <c r="JSJ191" s="259"/>
      <c r="JSK191" s="177" t="s">
        <v>185</v>
      </c>
      <c r="JSL191" s="292" t="s">
        <v>166</v>
      </c>
      <c r="JSM191" s="292"/>
      <c r="JSN191" s="292"/>
      <c r="JSO191" s="258"/>
      <c r="JSP191" s="258"/>
      <c r="JSQ191" s="258"/>
      <c r="JSR191" s="259"/>
      <c r="JSS191" s="177" t="s">
        <v>185</v>
      </c>
      <c r="JST191" s="292" t="s">
        <v>166</v>
      </c>
      <c r="JSU191" s="292"/>
      <c r="JSV191" s="292"/>
      <c r="JSW191" s="258"/>
      <c r="JSX191" s="258"/>
      <c r="JSY191" s="258"/>
      <c r="JSZ191" s="259"/>
      <c r="JTA191" s="177" t="s">
        <v>185</v>
      </c>
      <c r="JTB191" s="292" t="s">
        <v>166</v>
      </c>
      <c r="JTC191" s="292"/>
      <c r="JTD191" s="292"/>
      <c r="JTE191" s="258"/>
      <c r="JTF191" s="258"/>
      <c r="JTG191" s="258"/>
      <c r="JTH191" s="259"/>
      <c r="JTI191" s="177" t="s">
        <v>185</v>
      </c>
      <c r="JTJ191" s="292" t="s">
        <v>166</v>
      </c>
      <c r="JTK191" s="292"/>
      <c r="JTL191" s="292"/>
      <c r="JTM191" s="258"/>
      <c r="JTN191" s="258"/>
      <c r="JTO191" s="258"/>
      <c r="JTP191" s="259"/>
      <c r="JTQ191" s="177" t="s">
        <v>185</v>
      </c>
      <c r="JTR191" s="292" t="s">
        <v>166</v>
      </c>
      <c r="JTS191" s="292"/>
      <c r="JTT191" s="292"/>
      <c r="JTU191" s="258"/>
      <c r="JTV191" s="258"/>
      <c r="JTW191" s="258"/>
      <c r="JTX191" s="259"/>
      <c r="JTY191" s="177" t="s">
        <v>185</v>
      </c>
      <c r="JTZ191" s="292" t="s">
        <v>166</v>
      </c>
      <c r="JUA191" s="292"/>
      <c r="JUB191" s="292"/>
      <c r="JUC191" s="258"/>
      <c r="JUD191" s="258"/>
      <c r="JUE191" s="258"/>
      <c r="JUF191" s="259"/>
      <c r="JUG191" s="177" t="s">
        <v>185</v>
      </c>
      <c r="JUH191" s="292" t="s">
        <v>166</v>
      </c>
      <c r="JUI191" s="292"/>
      <c r="JUJ191" s="292"/>
      <c r="JUK191" s="258"/>
      <c r="JUL191" s="258"/>
      <c r="JUM191" s="258"/>
      <c r="JUN191" s="259"/>
      <c r="JUO191" s="177" t="s">
        <v>185</v>
      </c>
      <c r="JUP191" s="292" t="s">
        <v>166</v>
      </c>
      <c r="JUQ191" s="292"/>
      <c r="JUR191" s="292"/>
      <c r="JUS191" s="258"/>
      <c r="JUT191" s="258"/>
      <c r="JUU191" s="258"/>
      <c r="JUV191" s="259"/>
      <c r="JUW191" s="177" t="s">
        <v>185</v>
      </c>
      <c r="JUX191" s="292" t="s">
        <v>166</v>
      </c>
      <c r="JUY191" s="292"/>
      <c r="JUZ191" s="292"/>
      <c r="JVA191" s="258"/>
      <c r="JVB191" s="258"/>
      <c r="JVC191" s="258"/>
      <c r="JVD191" s="259"/>
      <c r="JVE191" s="177" t="s">
        <v>185</v>
      </c>
      <c r="JVF191" s="292" t="s">
        <v>166</v>
      </c>
      <c r="JVG191" s="292"/>
      <c r="JVH191" s="292"/>
      <c r="JVI191" s="258"/>
      <c r="JVJ191" s="258"/>
      <c r="JVK191" s="258"/>
      <c r="JVL191" s="259"/>
      <c r="JVM191" s="177" t="s">
        <v>185</v>
      </c>
      <c r="JVN191" s="292" t="s">
        <v>166</v>
      </c>
      <c r="JVO191" s="292"/>
      <c r="JVP191" s="292"/>
      <c r="JVQ191" s="258"/>
      <c r="JVR191" s="258"/>
      <c r="JVS191" s="258"/>
      <c r="JVT191" s="259"/>
      <c r="JVU191" s="177" t="s">
        <v>185</v>
      </c>
      <c r="JVV191" s="292" t="s">
        <v>166</v>
      </c>
      <c r="JVW191" s="292"/>
      <c r="JVX191" s="292"/>
      <c r="JVY191" s="258"/>
      <c r="JVZ191" s="258"/>
      <c r="JWA191" s="258"/>
      <c r="JWB191" s="259"/>
      <c r="JWC191" s="177" t="s">
        <v>185</v>
      </c>
      <c r="JWD191" s="292" t="s">
        <v>166</v>
      </c>
      <c r="JWE191" s="292"/>
      <c r="JWF191" s="292"/>
      <c r="JWG191" s="258"/>
      <c r="JWH191" s="258"/>
      <c r="JWI191" s="258"/>
      <c r="JWJ191" s="259"/>
      <c r="JWK191" s="177" t="s">
        <v>185</v>
      </c>
      <c r="JWL191" s="292" t="s">
        <v>166</v>
      </c>
      <c r="JWM191" s="292"/>
      <c r="JWN191" s="292"/>
      <c r="JWO191" s="258"/>
      <c r="JWP191" s="258"/>
      <c r="JWQ191" s="258"/>
      <c r="JWR191" s="259"/>
      <c r="JWS191" s="177" t="s">
        <v>185</v>
      </c>
      <c r="JWT191" s="292" t="s">
        <v>166</v>
      </c>
      <c r="JWU191" s="292"/>
      <c r="JWV191" s="292"/>
      <c r="JWW191" s="258"/>
      <c r="JWX191" s="258"/>
      <c r="JWY191" s="258"/>
      <c r="JWZ191" s="259"/>
      <c r="JXA191" s="177" t="s">
        <v>185</v>
      </c>
      <c r="JXB191" s="292" t="s">
        <v>166</v>
      </c>
      <c r="JXC191" s="292"/>
      <c r="JXD191" s="292"/>
      <c r="JXE191" s="258"/>
      <c r="JXF191" s="258"/>
      <c r="JXG191" s="258"/>
      <c r="JXH191" s="259"/>
      <c r="JXI191" s="177" t="s">
        <v>185</v>
      </c>
      <c r="JXJ191" s="292" t="s">
        <v>166</v>
      </c>
      <c r="JXK191" s="292"/>
      <c r="JXL191" s="292"/>
      <c r="JXM191" s="258"/>
      <c r="JXN191" s="258"/>
      <c r="JXO191" s="258"/>
      <c r="JXP191" s="259"/>
      <c r="JXQ191" s="177" t="s">
        <v>185</v>
      </c>
      <c r="JXR191" s="292" t="s">
        <v>166</v>
      </c>
      <c r="JXS191" s="292"/>
      <c r="JXT191" s="292"/>
      <c r="JXU191" s="258"/>
      <c r="JXV191" s="258"/>
      <c r="JXW191" s="258"/>
      <c r="JXX191" s="259"/>
      <c r="JXY191" s="177" t="s">
        <v>185</v>
      </c>
      <c r="JXZ191" s="292" t="s">
        <v>166</v>
      </c>
      <c r="JYA191" s="292"/>
      <c r="JYB191" s="292"/>
      <c r="JYC191" s="258"/>
      <c r="JYD191" s="258"/>
      <c r="JYE191" s="258"/>
      <c r="JYF191" s="259"/>
      <c r="JYG191" s="177" t="s">
        <v>185</v>
      </c>
      <c r="JYH191" s="292" t="s">
        <v>166</v>
      </c>
      <c r="JYI191" s="292"/>
      <c r="JYJ191" s="292"/>
      <c r="JYK191" s="258"/>
      <c r="JYL191" s="258"/>
      <c r="JYM191" s="258"/>
      <c r="JYN191" s="259"/>
      <c r="JYO191" s="177" t="s">
        <v>185</v>
      </c>
      <c r="JYP191" s="292" t="s">
        <v>166</v>
      </c>
      <c r="JYQ191" s="292"/>
      <c r="JYR191" s="292"/>
      <c r="JYS191" s="258"/>
      <c r="JYT191" s="258"/>
      <c r="JYU191" s="258"/>
      <c r="JYV191" s="259"/>
      <c r="JYW191" s="177" t="s">
        <v>185</v>
      </c>
      <c r="JYX191" s="292" t="s">
        <v>166</v>
      </c>
      <c r="JYY191" s="292"/>
      <c r="JYZ191" s="292"/>
      <c r="JZA191" s="258"/>
      <c r="JZB191" s="258"/>
      <c r="JZC191" s="258"/>
      <c r="JZD191" s="259"/>
      <c r="JZE191" s="177" t="s">
        <v>185</v>
      </c>
      <c r="JZF191" s="292" t="s">
        <v>166</v>
      </c>
      <c r="JZG191" s="292"/>
      <c r="JZH191" s="292"/>
      <c r="JZI191" s="258"/>
      <c r="JZJ191" s="258"/>
      <c r="JZK191" s="258"/>
      <c r="JZL191" s="259"/>
      <c r="JZM191" s="177" t="s">
        <v>185</v>
      </c>
      <c r="JZN191" s="292" t="s">
        <v>166</v>
      </c>
      <c r="JZO191" s="292"/>
      <c r="JZP191" s="292"/>
      <c r="JZQ191" s="258"/>
      <c r="JZR191" s="258"/>
      <c r="JZS191" s="258"/>
      <c r="JZT191" s="259"/>
      <c r="JZU191" s="177" t="s">
        <v>185</v>
      </c>
      <c r="JZV191" s="292" t="s">
        <v>166</v>
      </c>
      <c r="JZW191" s="292"/>
      <c r="JZX191" s="292"/>
      <c r="JZY191" s="258"/>
      <c r="JZZ191" s="258"/>
      <c r="KAA191" s="258"/>
      <c r="KAB191" s="259"/>
      <c r="KAC191" s="177" t="s">
        <v>185</v>
      </c>
      <c r="KAD191" s="292" t="s">
        <v>166</v>
      </c>
      <c r="KAE191" s="292"/>
      <c r="KAF191" s="292"/>
      <c r="KAG191" s="258"/>
      <c r="KAH191" s="258"/>
      <c r="KAI191" s="258"/>
      <c r="KAJ191" s="259"/>
      <c r="KAK191" s="177" t="s">
        <v>185</v>
      </c>
      <c r="KAL191" s="292" t="s">
        <v>166</v>
      </c>
      <c r="KAM191" s="292"/>
      <c r="KAN191" s="292"/>
      <c r="KAO191" s="258"/>
      <c r="KAP191" s="258"/>
      <c r="KAQ191" s="258"/>
      <c r="KAR191" s="259"/>
      <c r="KAS191" s="177" t="s">
        <v>185</v>
      </c>
      <c r="KAT191" s="292" t="s">
        <v>166</v>
      </c>
      <c r="KAU191" s="292"/>
      <c r="KAV191" s="292"/>
      <c r="KAW191" s="258"/>
      <c r="KAX191" s="258"/>
      <c r="KAY191" s="258"/>
      <c r="KAZ191" s="259"/>
      <c r="KBA191" s="177" t="s">
        <v>185</v>
      </c>
      <c r="KBB191" s="292" t="s">
        <v>166</v>
      </c>
      <c r="KBC191" s="292"/>
      <c r="KBD191" s="292"/>
      <c r="KBE191" s="258"/>
      <c r="KBF191" s="258"/>
      <c r="KBG191" s="258"/>
      <c r="KBH191" s="259"/>
      <c r="KBI191" s="177" t="s">
        <v>185</v>
      </c>
      <c r="KBJ191" s="292" t="s">
        <v>166</v>
      </c>
      <c r="KBK191" s="292"/>
      <c r="KBL191" s="292"/>
      <c r="KBM191" s="258"/>
      <c r="KBN191" s="258"/>
      <c r="KBO191" s="258"/>
      <c r="KBP191" s="259"/>
      <c r="KBQ191" s="177" t="s">
        <v>185</v>
      </c>
      <c r="KBR191" s="292" t="s">
        <v>166</v>
      </c>
      <c r="KBS191" s="292"/>
      <c r="KBT191" s="292"/>
      <c r="KBU191" s="258"/>
      <c r="KBV191" s="258"/>
      <c r="KBW191" s="258"/>
      <c r="KBX191" s="259"/>
      <c r="KBY191" s="177" t="s">
        <v>185</v>
      </c>
      <c r="KBZ191" s="292" t="s">
        <v>166</v>
      </c>
      <c r="KCA191" s="292"/>
      <c r="KCB191" s="292"/>
      <c r="KCC191" s="258"/>
      <c r="KCD191" s="258"/>
      <c r="KCE191" s="258"/>
      <c r="KCF191" s="259"/>
      <c r="KCG191" s="177" t="s">
        <v>185</v>
      </c>
      <c r="KCH191" s="292" t="s">
        <v>166</v>
      </c>
      <c r="KCI191" s="292"/>
      <c r="KCJ191" s="292"/>
      <c r="KCK191" s="258"/>
      <c r="KCL191" s="258"/>
      <c r="KCM191" s="258"/>
      <c r="KCN191" s="259"/>
      <c r="KCO191" s="177" t="s">
        <v>185</v>
      </c>
      <c r="KCP191" s="292" t="s">
        <v>166</v>
      </c>
      <c r="KCQ191" s="292"/>
      <c r="KCR191" s="292"/>
      <c r="KCS191" s="258"/>
      <c r="KCT191" s="258"/>
      <c r="KCU191" s="258"/>
      <c r="KCV191" s="259"/>
      <c r="KCW191" s="177" t="s">
        <v>185</v>
      </c>
      <c r="KCX191" s="292" t="s">
        <v>166</v>
      </c>
      <c r="KCY191" s="292"/>
      <c r="KCZ191" s="292"/>
      <c r="KDA191" s="258"/>
      <c r="KDB191" s="258"/>
      <c r="KDC191" s="258"/>
      <c r="KDD191" s="259"/>
      <c r="KDE191" s="177" t="s">
        <v>185</v>
      </c>
      <c r="KDF191" s="292" t="s">
        <v>166</v>
      </c>
      <c r="KDG191" s="292"/>
      <c r="KDH191" s="292"/>
      <c r="KDI191" s="258"/>
      <c r="KDJ191" s="258"/>
      <c r="KDK191" s="258"/>
      <c r="KDL191" s="259"/>
      <c r="KDM191" s="177" t="s">
        <v>185</v>
      </c>
      <c r="KDN191" s="292" t="s">
        <v>166</v>
      </c>
      <c r="KDO191" s="292"/>
      <c r="KDP191" s="292"/>
      <c r="KDQ191" s="258"/>
      <c r="KDR191" s="258"/>
      <c r="KDS191" s="258"/>
      <c r="KDT191" s="259"/>
      <c r="KDU191" s="177" t="s">
        <v>185</v>
      </c>
      <c r="KDV191" s="292" t="s">
        <v>166</v>
      </c>
      <c r="KDW191" s="292"/>
      <c r="KDX191" s="292"/>
      <c r="KDY191" s="258"/>
      <c r="KDZ191" s="258"/>
      <c r="KEA191" s="258"/>
      <c r="KEB191" s="259"/>
      <c r="KEC191" s="177" t="s">
        <v>185</v>
      </c>
      <c r="KED191" s="292" t="s">
        <v>166</v>
      </c>
      <c r="KEE191" s="292"/>
      <c r="KEF191" s="292"/>
      <c r="KEG191" s="258"/>
      <c r="KEH191" s="258"/>
      <c r="KEI191" s="258"/>
      <c r="KEJ191" s="259"/>
      <c r="KEK191" s="177" t="s">
        <v>185</v>
      </c>
      <c r="KEL191" s="292" t="s">
        <v>166</v>
      </c>
      <c r="KEM191" s="292"/>
      <c r="KEN191" s="292"/>
      <c r="KEO191" s="258"/>
      <c r="KEP191" s="258"/>
      <c r="KEQ191" s="258"/>
      <c r="KER191" s="259"/>
      <c r="KES191" s="177" t="s">
        <v>185</v>
      </c>
      <c r="KET191" s="292" t="s">
        <v>166</v>
      </c>
      <c r="KEU191" s="292"/>
      <c r="KEV191" s="292"/>
      <c r="KEW191" s="258"/>
      <c r="KEX191" s="258"/>
      <c r="KEY191" s="258"/>
      <c r="KEZ191" s="259"/>
      <c r="KFA191" s="177" t="s">
        <v>185</v>
      </c>
      <c r="KFB191" s="292" t="s">
        <v>166</v>
      </c>
      <c r="KFC191" s="292"/>
      <c r="KFD191" s="292"/>
      <c r="KFE191" s="258"/>
      <c r="KFF191" s="258"/>
      <c r="KFG191" s="258"/>
      <c r="KFH191" s="259"/>
      <c r="KFI191" s="177" t="s">
        <v>185</v>
      </c>
      <c r="KFJ191" s="292" t="s">
        <v>166</v>
      </c>
      <c r="KFK191" s="292"/>
      <c r="KFL191" s="292"/>
      <c r="KFM191" s="258"/>
      <c r="KFN191" s="258"/>
      <c r="KFO191" s="258"/>
      <c r="KFP191" s="259"/>
      <c r="KFQ191" s="177" t="s">
        <v>185</v>
      </c>
      <c r="KFR191" s="292" t="s">
        <v>166</v>
      </c>
      <c r="KFS191" s="292"/>
      <c r="KFT191" s="292"/>
      <c r="KFU191" s="258"/>
      <c r="KFV191" s="258"/>
      <c r="KFW191" s="258"/>
      <c r="KFX191" s="259"/>
      <c r="KFY191" s="177" t="s">
        <v>185</v>
      </c>
      <c r="KFZ191" s="292" t="s">
        <v>166</v>
      </c>
      <c r="KGA191" s="292"/>
      <c r="KGB191" s="292"/>
      <c r="KGC191" s="258"/>
      <c r="KGD191" s="258"/>
      <c r="KGE191" s="258"/>
      <c r="KGF191" s="259"/>
      <c r="KGG191" s="177" t="s">
        <v>185</v>
      </c>
      <c r="KGH191" s="292" t="s">
        <v>166</v>
      </c>
      <c r="KGI191" s="292"/>
      <c r="KGJ191" s="292"/>
      <c r="KGK191" s="258"/>
      <c r="KGL191" s="258"/>
      <c r="KGM191" s="258"/>
      <c r="KGN191" s="259"/>
      <c r="KGO191" s="177" t="s">
        <v>185</v>
      </c>
      <c r="KGP191" s="292" t="s">
        <v>166</v>
      </c>
      <c r="KGQ191" s="292"/>
      <c r="KGR191" s="292"/>
      <c r="KGS191" s="258"/>
      <c r="KGT191" s="258"/>
      <c r="KGU191" s="258"/>
      <c r="KGV191" s="259"/>
      <c r="KGW191" s="177" t="s">
        <v>185</v>
      </c>
      <c r="KGX191" s="292" t="s">
        <v>166</v>
      </c>
      <c r="KGY191" s="292"/>
      <c r="KGZ191" s="292"/>
      <c r="KHA191" s="258"/>
      <c r="KHB191" s="258"/>
      <c r="KHC191" s="258"/>
      <c r="KHD191" s="259"/>
      <c r="KHE191" s="177" t="s">
        <v>185</v>
      </c>
      <c r="KHF191" s="292" t="s">
        <v>166</v>
      </c>
      <c r="KHG191" s="292"/>
      <c r="KHH191" s="292"/>
      <c r="KHI191" s="258"/>
      <c r="KHJ191" s="258"/>
      <c r="KHK191" s="258"/>
      <c r="KHL191" s="259"/>
      <c r="KHM191" s="177" t="s">
        <v>185</v>
      </c>
      <c r="KHN191" s="292" t="s">
        <v>166</v>
      </c>
      <c r="KHO191" s="292"/>
      <c r="KHP191" s="292"/>
      <c r="KHQ191" s="258"/>
      <c r="KHR191" s="258"/>
      <c r="KHS191" s="258"/>
      <c r="KHT191" s="259"/>
      <c r="KHU191" s="177" t="s">
        <v>185</v>
      </c>
      <c r="KHV191" s="292" t="s">
        <v>166</v>
      </c>
      <c r="KHW191" s="292"/>
      <c r="KHX191" s="292"/>
      <c r="KHY191" s="258"/>
      <c r="KHZ191" s="258"/>
      <c r="KIA191" s="258"/>
      <c r="KIB191" s="259"/>
      <c r="KIC191" s="177" t="s">
        <v>185</v>
      </c>
      <c r="KID191" s="292" t="s">
        <v>166</v>
      </c>
      <c r="KIE191" s="292"/>
      <c r="KIF191" s="292"/>
      <c r="KIG191" s="258"/>
      <c r="KIH191" s="258"/>
      <c r="KII191" s="258"/>
      <c r="KIJ191" s="259"/>
      <c r="KIK191" s="177" t="s">
        <v>185</v>
      </c>
      <c r="KIL191" s="292" t="s">
        <v>166</v>
      </c>
      <c r="KIM191" s="292"/>
      <c r="KIN191" s="292"/>
      <c r="KIO191" s="258"/>
      <c r="KIP191" s="258"/>
      <c r="KIQ191" s="258"/>
      <c r="KIR191" s="259"/>
      <c r="KIS191" s="177" t="s">
        <v>185</v>
      </c>
      <c r="KIT191" s="292" t="s">
        <v>166</v>
      </c>
      <c r="KIU191" s="292"/>
      <c r="KIV191" s="292"/>
      <c r="KIW191" s="258"/>
      <c r="KIX191" s="258"/>
      <c r="KIY191" s="258"/>
      <c r="KIZ191" s="259"/>
      <c r="KJA191" s="177" t="s">
        <v>185</v>
      </c>
      <c r="KJB191" s="292" t="s">
        <v>166</v>
      </c>
      <c r="KJC191" s="292"/>
      <c r="KJD191" s="292"/>
      <c r="KJE191" s="258"/>
      <c r="KJF191" s="258"/>
      <c r="KJG191" s="258"/>
      <c r="KJH191" s="259"/>
      <c r="KJI191" s="177" t="s">
        <v>185</v>
      </c>
      <c r="KJJ191" s="292" t="s">
        <v>166</v>
      </c>
      <c r="KJK191" s="292"/>
      <c r="KJL191" s="292"/>
      <c r="KJM191" s="258"/>
      <c r="KJN191" s="258"/>
      <c r="KJO191" s="258"/>
      <c r="KJP191" s="259"/>
      <c r="KJQ191" s="177" t="s">
        <v>185</v>
      </c>
      <c r="KJR191" s="292" t="s">
        <v>166</v>
      </c>
      <c r="KJS191" s="292"/>
      <c r="KJT191" s="292"/>
      <c r="KJU191" s="258"/>
      <c r="KJV191" s="258"/>
      <c r="KJW191" s="258"/>
      <c r="KJX191" s="259"/>
      <c r="KJY191" s="177" t="s">
        <v>185</v>
      </c>
      <c r="KJZ191" s="292" t="s">
        <v>166</v>
      </c>
      <c r="KKA191" s="292"/>
      <c r="KKB191" s="292"/>
      <c r="KKC191" s="258"/>
      <c r="KKD191" s="258"/>
      <c r="KKE191" s="258"/>
      <c r="KKF191" s="259"/>
      <c r="KKG191" s="177" t="s">
        <v>185</v>
      </c>
      <c r="KKH191" s="292" t="s">
        <v>166</v>
      </c>
      <c r="KKI191" s="292"/>
      <c r="KKJ191" s="292"/>
      <c r="KKK191" s="258"/>
      <c r="KKL191" s="258"/>
      <c r="KKM191" s="258"/>
      <c r="KKN191" s="259"/>
      <c r="KKO191" s="177" t="s">
        <v>185</v>
      </c>
      <c r="KKP191" s="292" t="s">
        <v>166</v>
      </c>
      <c r="KKQ191" s="292"/>
      <c r="KKR191" s="292"/>
      <c r="KKS191" s="258"/>
      <c r="KKT191" s="258"/>
      <c r="KKU191" s="258"/>
      <c r="KKV191" s="259"/>
      <c r="KKW191" s="177" t="s">
        <v>185</v>
      </c>
      <c r="KKX191" s="292" t="s">
        <v>166</v>
      </c>
      <c r="KKY191" s="292"/>
      <c r="KKZ191" s="292"/>
      <c r="KLA191" s="258"/>
      <c r="KLB191" s="258"/>
      <c r="KLC191" s="258"/>
      <c r="KLD191" s="259"/>
      <c r="KLE191" s="177" t="s">
        <v>185</v>
      </c>
      <c r="KLF191" s="292" t="s">
        <v>166</v>
      </c>
      <c r="KLG191" s="292"/>
      <c r="KLH191" s="292"/>
      <c r="KLI191" s="258"/>
      <c r="KLJ191" s="258"/>
      <c r="KLK191" s="258"/>
      <c r="KLL191" s="259"/>
      <c r="KLM191" s="177" t="s">
        <v>185</v>
      </c>
      <c r="KLN191" s="292" t="s">
        <v>166</v>
      </c>
      <c r="KLO191" s="292"/>
      <c r="KLP191" s="292"/>
      <c r="KLQ191" s="258"/>
      <c r="KLR191" s="258"/>
      <c r="KLS191" s="258"/>
      <c r="KLT191" s="259"/>
      <c r="KLU191" s="177" t="s">
        <v>185</v>
      </c>
      <c r="KLV191" s="292" t="s">
        <v>166</v>
      </c>
      <c r="KLW191" s="292"/>
      <c r="KLX191" s="292"/>
      <c r="KLY191" s="258"/>
      <c r="KLZ191" s="258"/>
      <c r="KMA191" s="258"/>
      <c r="KMB191" s="259"/>
      <c r="KMC191" s="177" t="s">
        <v>185</v>
      </c>
      <c r="KMD191" s="292" t="s">
        <v>166</v>
      </c>
      <c r="KME191" s="292"/>
      <c r="KMF191" s="292"/>
      <c r="KMG191" s="258"/>
      <c r="KMH191" s="258"/>
      <c r="KMI191" s="258"/>
      <c r="KMJ191" s="259"/>
      <c r="KMK191" s="177" t="s">
        <v>185</v>
      </c>
      <c r="KML191" s="292" t="s">
        <v>166</v>
      </c>
      <c r="KMM191" s="292"/>
      <c r="KMN191" s="292"/>
      <c r="KMO191" s="258"/>
      <c r="KMP191" s="258"/>
      <c r="KMQ191" s="258"/>
      <c r="KMR191" s="259"/>
      <c r="KMS191" s="177" t="s">
        <v>185</v>
      </c>
      <c r="KMT191" s="292" t="s">
        <v>166</v>
      </c>
      <c r="KMU191" s="292"/>
      <c r="KMV191" s="292"/>
      <c r="KMW191" s="258"/>
      <c r="KMX191" s="258"/>
      <c r="KMY191" s="258"/>
      <c r="KMZ191" s="259"/>
      <c r="KNA191" s="177" t="s">
        <v>185</v>
      </c>
      <c r="KNB191" s="292" t="s">
        <v>166</v>
      </c>
      <c r="KNC191" s="292"/>
      <c r="KND191" s="292"/>
      <c r="KNE191" s="258"/>
      <c r="KNF191" s="258"/>
      <c r="KNG191" s="258"/>
      <c r="KNH191" s="259"/>
      <c r="KNI191" s="177" t="s">
        <v>185</v>
      </c>
      <c r="KNJ191" s="292" t="s">
        <v>166</v>
      </c>
      <c r="KNK191" s="292"/>
      <c r="KNL191" s="292"/>
      <c r="KNM191" s="258"/>
      <c r="KNN191" s="258"/>
      <c r="KNO191" s="258"/>
      <c r="KNP191" s="259"/>
      <c r="KNQ191" s="177" t="s">
        <v>185</v>
      </c>
      <c r="KNR191" s="292" t="s">
        <v>166</v>
      </c>
      <c r="KNS191" s="292"/>
      <c r="KNT191" s="292"/>
      <c r="KNU191" s="258"/>
      <c r="KNV191" s="258"/>
      <c r="KNW191" s="258"/>
      <c r="KNX191" s="259"/>
      <c r="KNY191" s="177" t="s">
        <v>185</v>
      </c>
      <c r="KNZ191" s="292" t="s">
        <v>166</v>
      </c>
      <c r="KOA191" s="292"/>
      <c r="KOB191" s="292"/>
      <c r="KOC191" s="258"/>
      <c r="KOD191" s="258"/>
      <c r="KOE191" s="258"/>
      <c r="KOF191" s="259"/>
      <c r="KOG191" s="177" t="s">
        <v>185</v>
      </c>
      <c r="KOH191" s="292" t="s">
        <v>166</v>
      </c>
      <c r="KOI191" s="292"/>
      <c r="KOJ191" s="292"/>
      <c r="KOK191" s="258"/>
      <c r="KOL191" s="258"/>
      <c r="KOM191" s="258"/>
      <c r="KON191" s="259"/>
      <c r="KOO191" s="177" t="s">
        <v>185</v>
      </c>
      <c r="KOP191" s="292" t="s">
        <v>166</v>
      </c>
      <c r="KOQ191" s="292"/>
      <c r="KOR191" s="292"/>
      <c r="KOS191" s="258"/>
      <c r="KOT191" s="258"/>
      <c r="KOU191" s="258"/>
      <c r="KOV191" s="259"/>
      <c r="KOW191" s="177" t="s">
        <v>185</v>
      </c>
      <c r="KOX191" s="292" t="s">
        <v>166</v>
      </c>
      <c r="KOY191" s="292"/>
      <c r="KOZ191" s="292"/>
      <c r="KPA191" s="258"/>
      <c r="KPB191" s="258"/>
      <c r="KPC191" s="258"/>
      <c r="KPD191" s="259"/>
      <c r="KPE191" s="177" t="s">
        <v>185</v>
      </c>
      <c r="KPF191" s="292" t="s">
        <v>166</v>
      </c>
      <c r="KPG191" s="292"/>
      <c r="KPH191" s="292"/>
      <c r="KPI191" s="258"/>
      <c r="KPJ191" s="258"/>
      <c r="KPK191" s="258"/>
      <c r="KPL191" s="259"/>
      <c r="KPM191" s="177" t="s">
        <v>185</v>
      </c>
      <c r="KPN191" s="292" t="s">
        <v>166</v>
      </c>
      <c r="KPO191" s="292"/>
      <c r="KPP191" s="292"/>
      <c r="KPQ191" s="258"/>
      <c r="KPR191" s="258"/>
      <c r="KPS191" s="258"/>
      <c r="KPT191" s="259"/>
      <c r="KPU191" s="177" t="s">
        <v>185</v>
      </c>
      <c r="KPV191" s="292" t="s">
        <v>166</v>
      </c>
      <c r="KPW191" s="292"/>
      <c r="KPX191" s="292"/>
      <c r="KPY191" s="258"/>
      <c r="KPZ191" s="258"/>
      <c r="KQA191" s="258"/>
      <c r="KQB191" s="259"/>
      <c r="KQC191" s="177" t="s">
        <v>185</v>
      </c>
      <c r="KQD191" s="292" t="s">
        <v>166</v>
      </c>
      <c r="KQE191" s="292"/>
      <c r="KQF191" s="292"/>
      <c r="KQG191" s="258"/>
      <c r="KQH191" s="258"/>
      <c r="KQI191" s="258"/>
      <c r="KQJ191" s="259"/>
      <c r="KQK191" s="177" t="s">
        <v>185</v>
      </c>
      <c r="KQL191" s="292" t="s">
        <v>166</v>
      </c>
      <c r="KQM191" s="292"/>
      <c r="KQN191" s="292"/>
      <c r="KQO191" s="258"/>
      <c r="KQP191" s="258"/>
      <c r="KQQ191" s="258"/>
      <c r="KQR191" s="259"/>
      <c r="KQS191" s="177" t="s">
        <v>185</v>
      </c>
      <c r="KQT191" s="292" t="s">
        <v>166</v>
      </c>
      <c r="KQU191" s="292"/>
      <c r="KQV191" s="292"/>
      <c r="KQW191" s="258"/>
      <c r="KQX191" s="258"/>
      <c r="KQY191" s="258"/>
      <c r="KQZ191" s="259"/>
      <c r="KRA191" s="177" t="s">
        <v>185</v>
      </c>
      <c r="KRB191" s="292" t="s">
        <v>166</v>
      </c>
      <c r="KRC191" s="292"/>
      <c r="KRD191" s="292"/>
      <c r="KRE191" s="258"/>
      <c r="KRF191" s="258"/>
      <c r="KRG191" s="258"/>
      <c r="KRH191" s="259"/>
      <c r="KRI191" s="177" t="s">
        <v>185</v>
      </c>
      <c r="KRJ191" s="292" t="s">
        <v>166</v>
      </c>
      <c r="KRK191" s="292"/>
      <c r="KRL191" s="292"/>
      <c r="KRM191" s="258"/>
      <c r="KRN191" s="258"/>
      <c r="KRO191" s="258"/>
      <c r="KRP191" s="259"/>
      <c r="KRQ191" s="177" t="s">
        <v>185</v>
      </c>
      <c r="KRR191" s="292" t="s">
        <v>166</v>
      </c>
      <c r="KRS191" s="292"/>
      <c r="KRT191" s="292"/>
      <c r="KRU191" s="258"/>
      <c r="KRV191" s="258"/>
      <c r="KRW191" s="258"/>
      <c r="KRX191" s="259"/>
      <c r="KRY191" s="177" t="s">
        <v>185</v>
      </c>
      <c r="KRZ191" s="292" t="s">
        <v>166</v>
      </c>
      <c r="KSA191" s="292"/>
      <c r="KSB191" s="292"/>
      <c r="KSC191" s="258"/>
      <c r="KSD191" s="258"/>
      <c r="KSE191" s="258"/>
      <c r="KSF191" s="259"/>
      <c r="KSG191" s="177" t="s">
        <v>185</v>
      </c>
      <c r="KSH191" s="292" t="s">
        <v>166</v>
      </c>
      <c r="KSI191" s="292"/>
      <c r="KSJ191" s="292"/>
      <c r="KSK191" s="258"/>
      <c r="KSL191" s="258"/>
      <c r="KSM191" s="258"/>
      <c r="KSN191" s="259"/>
      <c r="KSO191" s="177" t="s">
        <v>185</v>
      </c>
      <c r="KSP191" s="292" t="s">
        <v>166</v>
      </c>
      <c r="KSQ191" s="292"/>
      <c r="KSR191" s="292"/>
      <c r="KSS191" s="258"/>
      <c r="KST191" s="258"/>
      <c r="KSU191" s="258"/>
      <c r="KSV191" s="259"/>
      <c r="KSW191" s="177" t="s">
        <v>185</v>
      </c>
      <c r="KSX191" s="292" t="s">
        <v>166</v>
      </c>
      <c r="KSY191" s="292"/>
      <c r="KSZ191" s="292"/>
      <c r="KTA191" s="258"/>
      <c r="KTB191" s="258"/>
      <c r="KTC191" s="258"/>
      <c r="KTD191" s="259"/>
      <c r="KTE191" s="177" t="s">
        <v>185</v>
      </c>
      <c r="KTF191" s="292" t="s">
        <v>166</v>
      </c>
      <c r="KTG191" s="292"/>
      <c r="KTH191" s="292"/>
      <c r="KTI191" s="258"/>
      <c r="KTJ191" s="258"/>
      <c r="KTK191" s="258"/>
      <c r="KTL191" s="259"/>
      <c r="KTM191" s="177" t="s">
        <v>185</v>
      </c>
      <c r="KTN191" s="292" t="s">
        <v>166</v>
      </c>
      <c r="KTO191" s="292"/>
      <c r="KTP191" s="292"/>
      <c r="KTQ191" s="258"/>
      <c r="KTR191" s="258"/>
      <c r="KTS191" s="258"/>
      <c r="KTT191" s="259"/>
      <c r="KTU191" s="177" t="s">
        <v>185</v>
      </c>
      <c r="KTV191" s="292" t="s">
        <v>166</v>
      </c>
      <c r="KTW191" s="292"/>
      <c r="KTX191" s="292"/>
      <c r="KTY191" s="258"/>
      <c r="KTZ191" s="258"/>
      <c r="KUA191" s="258"/>
      <c r="KUB191" s="259"/>
      <c r="KUC191" s="177" t="s">
        <v>185</v>
      </c>
      <c r="KUD191" s="292" t="s">
        <v>166</v>
      </c>
      <c r="KUE191" s="292"/>
      <c r="KUF191" s="292"/>
      <c r="KUG191" s="258"/>
      <c r="KUH191" s="258"/>
      <c r="KUI191" s="258"/>
      <c r="KUJ191" s="259"/>
      <c r="KUK191" s="177" t="s">
        <v>185</v>
      </c>
      <c r="KUL191" s="292" t="s">
        <v>166</v>
      </c>
      <c r="KUM191" s="292"/>
      <c r="KUN191" s="292"/>
      <c r="KUO191" s="258"/>
      <c r="KUP191" s="258"/>
      <c r="KUQ191" s="258"/>
      <c r="KUR191" s="259"/>
      <c r="KUS191" s="177" t="s">
        <v>185</v>
      </c>
      <c r="KUT191" s="292" t="s">
        <v>166</v>
      </c>
      <c r="KUU191" s="292"/>
      <c r="KUV191" s="292"/>
      <c r="KUW191" s="258"/>
      <c r="KUX191" s="258"/>
      <c r="KUY191" s="258"/>
      <c r="KUZ191" s="259"/>
      <c r="KVA191" s="177" t="s">
        <v>185</v>
      </c>
      <c r="KVB191" s="292" t="s">
        <v>166</v>
      </c>
      <c r="KVC191" s="292"/>
      <c r="KVD191" s="292"/>
      <c r="KVE191" s="258"/>
      <c r="KVF191" s="258"/>
      <c r="KVG191" s="258"/>
      <c r="KVH191" s="259"/>
      <c r="KVI191" s="177" t="s">
        <v>185</v>
      </c>
      <c r="KVJ191" s="292" t="s">
        <v>166</v>
      </c>
      <c r="KVK191" s="292"/>
      <c r="KVL191" s="292"/>
      <c r="KVM191" s="258"/>
      <c r="KVN191" s="258"/>
      <c r="KVO191" s="258"/>
      <c r="KVP191" s="259"/>
      <c r="KVQ191" s="177" t="s">
        <v>185</v>
      </c>
      <c r="KVR191" s="292" t="s">
        <v>166</v>
      </c>
      <c r="KVS191" s="292"/>
      <c r="KVT191" s="292"/>
      <c r="KVU191" s="258"/>
      <c r="KVV191" s="258"/>
      <c r="KVW191" s="258"/>
      <c r="KVX191" s="259"/>
      <c r="KVY191" s="177" t="s">
        <v>185</v>
      </c>
      <c r="KVZ191" s="292" t="s">
        <v>166</v>
      </c>
      <c r="KWA191" s="292"/>
      <c r="KWB191" s="292"/>
      <c r="KWC191" s="258"/>
      <c r="KWD191" s="258"/>
      <c r="KWE191" s="258"/>
      <c r="KWF191" s="259"/>
      <c r="KWG191" s="177" t="s">
        <v>185</v>
      </c>
      <c r="KWH191" s="292" t="s">
        <v>166</v>
      </c>
      <c r="KWI191" s="292"/>
      <c r="KWJ191" s="292"/>
      <c r="KWK191" s="258"/>
      <c r="KWL191" s="258"/>
      <c r="KWM191" s="258"/>
      <c r="KWN191" s="259"/>
      <c r="KWO191" s="177" t="s">
        <v>185</v>
      </c>
      <c r="KWP191" s="292" t="s">
        <v>166</v>
      </c>
      <c r="KWQ191" s="292"/>
      <c r="KWR191" s="292"/>
      <c r="KWS191" s="258"/>
      <c r="KWT191" s="258"/>
      <c r="KWU191" s="258"/>
      <c r="KWV191" s="259"/>
      <c r="KWW191" s="177" t="s">
        <v>185</v>
      </c>
      <c r="KWX191" s="292" t="s">
        <v>166</v>
      </c>
      <c r="KWY191" s="292"/>
      <c r="KWZ191" s="292"/>
      <c r="KXA191" s="258"/>
      <c r="KXB191" s="258"/>
      <c r="KXC191" s="258"/>
      <c r="KXD191" s="259"/>
      <c r="KXE191" s="177" t="s">
        <v>185</v>
      </c>
      <c r="KXF191" s="292" t="s">
        <v>166</v>
      </c>
      <c r="KXG191" s="292"/>
      <c r="KXH191" s="292"/>
      <c r="KXI191" s="258"/>
      <c r="KXJ191" s="258"/>
      <c r="KXK191" s="258"/>
      <c r="KXL191" s="259"/>
      <c r="KXM191" s="177" t="s">
        <v>185</v>
      </c>
      <c r="KXN191" s="292" t="s">
        <v>166</v>
      </c>
      <c r="KXO191" s="292"/>
      <c r="KXP191" s="292"/>
      <c r="KXQ191" s="258"/>
      <c r="KXR191" s="258"/>
      <c r="KXS191" s="258"/>
      <c r="KXT191" s="259"/>
      <c r="KXU191" s="177" t="s">
        <v>185</v>
      </c>
      <c r="KXV191" s="292" t="s">
        <v>166</v>
      </c>
      <c r="KXW191" s="292"/>
      <c r="KXX191" s="292"/>
      <c r="KXY191" s="258"/>
      <c r="KXZ191" s="258"/>
      <c r="KYA191" s="258"/>
      <c r="KYB191" s="259"/>
      <c r="KYC191" s="177" t="s">
        <v>185</v>
      </c>
      <c r="KYD191" s="292" t="s">
        <v>166</v>
      </c>
      <c r="KYE191" s="292"/>
      <c r="KYF191" s="292"/>
      <c r="KYG191" s="258"/>
      <c r="KYH191" s="258"/>
      <c r="KYI191" s="258"/>
      <c r="KYJ191" s="259"/>
      <c r="KYK191" s="177" t="s">
        <v>185</v>
      </c>
      <c r="KYL191" s="292" t="s">
        <v>166</v>
      </c>
      <c r="KYM191" s="292"/>
      <c r="KYN191" s="292"/>
      <c r="KYO191" s="258"/>
      <c r="KYP191" s="258"/>
      <c r="KYQ191" s="258"/>
      <c r="KYR191" s="259"/>
      <c r="KYS191" s="177" t="s">
        <v>185</v>
      </c>
      <c r="KYT191" s="292" t="s">
        <v>166</v>
      </c>
      <c r="KYU191" s="292"/>
      <c r="KYV191" s="292"/>
      <c r="KYW191" s="258"/>
      <c r="KYX191" s="258"/>
      <c r="KYY191" s="258"/>
      <c r="KYZ191" s="259"/>
      <c r="KZA191" s="177" t="s">
        <v>185</v>
      </c>
      <c r="KZB191" s="292" t="s">
        <v>166</v>
      </c>
      <c r="KZC191" s="292"/>
      <c r="KZD191" s="292"/>
      <c r="KZE191" s="258"/>
      <c r="KZF191" s="258"/>
      <c r="KZG191" s="258"/>
      <c r="KZH191" s="259"/>
      <c r="KZI191" s="177" t="s">
        <v>185</v>
      </c>
      <c r="KZJ191" s="292" t="s">
        <v>166</v>
      </c>
      <c r="KZK191" s="292"/>
      <c r="KZL191" s="292"/>
      <c r="KZM191" s="258"/>
      <c r="KZN191" s="258"/>
      <c r="KZO191" s="258"/>
      <c r="KZP191" s="259"/>
      <c r="KZQ191" s="177" t="s">
        <v>185</v>
      </c>
      <c r="KZR191" s="292" t="s">
        <v>166</v>
      </c>
      <c r="KZS191" s="292"/>
      <c r="KZT191" s="292"/>
      <c r="KZU191" s="258"/>
      <c r="KZV191" s="258"/>
      <c r="KZW191" s="258"/>
      <c r="KZX191" s="259"/>
      <c r="KZY191" s="177" t="s">
        <v>185</v>
      </c>
      <c r="KZZ191" s="292" t="s">
        <v>166</v>
      </c>
      <c r="LAA191" s="292"/>
      <c r="LAB191" s="292"/>
      <c r="LAC191" s="258"/>
      <c r="LAD191" s="258"/>
      <c r="LAE191" s="258"/>
      <c r="LAF191" s="259"/>
      <c r="LAG191" s="177" t="s">
        <v>185</v>
      </c>
      <c r="LAH191" s="292" t="s">
        <v>166</v>
      </c>
      <c r="LAI191" s="292"/>
      <c r="LAJ191" s="292"/>
      <c r="LAK191" s="258"/>
      <c r="LAL191" s="258"/>
      <c r="LAM191" s="258"/>
      <c r="LAN191" s="259"/>
      <c r="LAO191" s="177" t="s">
        <v>185</v>
      </c>
      <c r="LAP191" s="292" t="s">
        <v>166</v>
      </c>
      <c r="LAQ191" s="292"/>
      <c r="LAR191" s="292"/>
      <c r="LAS191" s="258"/>
      <c r="LAT191" s="258"/>
      <c r="LAU191" s="258"/>
      <c r="LAV191" s="259"/>
      <c r="LAW191" s="177" t="s">
        <v>185</v>
      </c>
      <c r="LAX191" s="292" t="s">
        <v>166</v>
      </c>
      <c r="LAY191" s="292"/>
      <c r="LAZ191" s="292"/>
      <c r="LBA191" s="258"/>
      <c r="LBB191" s="258"/>
      <c r="LBC191" s="258"/>
      <c r="LBD191" s="259"/>
      <c r="LBE191" s="177" t="s">
        <v>185</v>
      </c>
      <c r="LBF191" s="292" t="s">
        <v>166</v>
      </c>
      <c r="LBG191" s="292"/>
      <c r="LBH191" s="292"/>
      <c r="LBI191" s="258"/>
      <c r="LBJ191" s="258"/>
      <c r="LBK191" s="258"/>
      <c r="LBL191" s="259"/>
      <c r="LBM191" s="177" t="s">
        <v>185</v>
      </c>
      <c r="LBN191" s="292" t="s">
        <v>166</v>
      </c>
      <c r="LBO191" s="292"/>
      <c r="LBP191" s="292"/>
      <c r="LBQ191" s="258"/>
      <c r="LBR191" s="258"/>
      <c r="LBS191" s="258"/>
      <c r="LBT191" s="259"/>
      <c r="LBU191" s="177" t="s">
        <v>185</v>
      </c>
      <c r="LBV191" s="292" t="s">
        <v>166</v>
      </c>
      <c r="LBW191" s="292"/>
      <c r="LBX191" s="292"/>
      <c r="LBY191" s="258"/>
      <c r="LBZ191" s="258"/>
      <c r="LCA191" s="258"/>
      <c r="LCB191" s="259"/>
      <c r="LCC191" s="177" t="s">
        <v>185</v>
      </c>
      <c r="LCD191" s="292" t="s">
        <v>166</v>
      </c>
      <c r="LCE191" s="292"/>
      <c r="LCF191" s="292"/>
      <c r="LCG191" s="258"/>
      <c r="LCH191" s="258"/>
      <c r="LCI191" s="258"/>
      <c r="LCJ191" s="259"/>
      <c r="LCK191" s="177" t="s">
        <v>185</v>
      </c>
      <c r="LCL191" s="292" t="s">
        <v>166</v>
      </c>
      <c r="LCM191" s="292"/>
      <c r="LCN191" s="292"/>
      <c r="LCO191" s="258"/>
      <c r="LCP191" s="258"/>
      <c r="LCQ191" s="258"/>
      <c r="LCR191" s="259"/>
      <c r="LCS191" s="177" t="s">
        <v>185</v>
      </c>
      <c r="LCT191" s="292" t="s">
        <v>166</v>
      </c>
      <c r="LCU191" s="292"/>
      <c r="LCV191" s="292"/>
      <c r="LCW191" s="258"/>
      <c r="LCX191" s="258"/>
      <c r="LCY191" s="258"/>
      <c r="LCZ191" s="259"/>
      <c r="LDA191" s="177" t="s">
        <v>185</v>
      </c>
      <c r="LDB191" s="292" t="s">
        <v>166</v>
      </c>
      <c r="LDC191" s="292"/>
      <c r="LDD191" s="292"/>
      <c r="LDE191" s="258"/>
      <c r="LDF191" s="258"/>
      <c r="LDG191" s="258"/>
      <c r="LDH191" s="259"/>
      <c r="LDI191" s="177" t="s">
        <v>185</v>
      </c>
      <c r="LDJ191" s="292" t="s">
        <v>166</v>
      </c>
      <c r="LDK191" s="292"/>
      <c r="LDL191" s="292"/>
      <c r="LDM191" s="258"/>
      <c r="LDN191" s="258"/>
      <c r="LDO191" s="258"/>
      <c r="LDP191" s="259"/>
      <c r="LDQ191" s="177" t="s">
        <v>185</v>
      </c>
      <c r="LDR191" s="292" t="s">
        <v>166</v>
      </c>
      <c r="LDS191" s="292"/>
      <c r="LDT191" s="292"/>
      <c r="LDU191" s="258"/>
      <c r="LDV191" s="258"/>
      <c r="LDW191" s="258"/>
      <c r="LDX191" s="259"/>
      <c r="LDY191" s="177" t="s">
        <v>185</v>
      </c>
      <c r="LDZ191" s="292" t="s">
        <v>166</v>
      </c>
      <c r="LEA191" s="292"/>
      <c r="LEB191" s="292"/>
      <c r="LEC191" s="258"/>
      <c r="LED191" s="258"/>
      <c r="LEE191" s="258"/>
      <c r="LEF191" s="259"/>
      <c r="LEG191" s="177" t="s">
        <v>185</v>
      </c>
      <c r="LEH191" s="292" t="s">
        <v>166</v>
      </c>
      <c r="LEI191" s="292"/>
      <c r="LEJ191" s="292"/>
      <c r="LEK191" s="258"/>
      <c r="LEL191" s="258"/>
      <c r="LEM191" s="258"/>
      <c r="LEN191" s="259"/>
      <c r="LEO191" s="177" t="s">
        <v>185</v>
      </c>
      <c r="LEP191" s="292" t="s">
        <v>166</v>
      </c>
      <c r="LEQ191" s="292"/>
      <c r="LER191" s="292"/>
      <c r="LES191" s="258"/>
      <c r="LET191" s="258"/>
      <c r="LEU191" s="258"/>
      <c r="LEV191" s="259"/>
      <c r="LEW191" s="177" t="s">
        <v>185</v>
      </c>
      <c r="LEX191" s="292" t="s">
        <v>166</v>
      </c>
      <c r="LEY191" s="292"/>
      <c r="LEZ191" s="292"/>
      <c r="LFA191" s="258"/>
      <c r="LFB191" s="258"/>
      <c r="LFC191" s="258"/>
      <c r="LFD191" s="259"/>
      <c r="LFE191" s="177" t="s">
        <v>185</v>
      </c>
      <c r="LFF191" s="292" t="s">
        <v>166</v>
      </c>
      <c r="LFG191" s="292"/>
      <c r="LFH191" s="292"/>
      <c r="LFI191" s="258"/>
      <c r="LFJ191" s="258"/>
      <c r="LFK191" s="258"/>
      <c r="LFL191" s="259"/>
      <c r="LFM191" s="177" t="s">
        <v>185</v>
      </c>
      <c r="LFN191" s="292" t="s">
        <v>166</v>
      </c>
      <c r="LFO191" s="292"/>
      <c r="LFP191" s="292"/>
      <c r="LFQ191" s="258"/>
      <c r="LFR191" s="258"/>
      <c r="LFS191" s="258"/>
      <c r="LFT191" s="259"/>
      <c r="LFU191" s="177" t="s">
        <v>185</v>
      </c>
      <c r="LFV191" s="292" t="s">
        <v>166</v>
      </c>
      <c r="LFW191" s="292"/>
      <c r="LFX191" s="292"/>
      <c r="LFY191" s="258"/>
      <c r="LFZ191" s="258"/>
      <c r="LGA191" s="258"/>
      <c r="LGB191" s="259"/>
      <c r="LGC191" s="177" t="s">
        <v>185</v>
      </c>
      <c r="LGD191" s="292" t="s">
        <v>166</v>
      </c>
      <c r="LGE191" s="292"/>
      <c r="LGF191" s="292"/>
      <c r="LGG191" s="258"/>
      <c r="LGH191" s="258"/>
      <c r="LGI191" s="258"/>
      <c r="LGJ191" s="259"/>
      <c r="LGK191" s="177" t="s">
        <v>185</v>
      </c>
      <c r="LGL191" s="292" t="s">
        <v>166</v>
      </c>
      <c r="LGM191" s="292"/>
      <c r="LGN191" s="292"/>
      <c r="LGO191" s="258"/>
      <c r="LGP191" s="258"/>
      <c r="LGQ191" s="258"/>
      <c r="LGR191" s="259"/>
      <c r="LGS191" s="177" t="s">
        <v>185</v>
      </c>
      <c r="LGT191" s="292" t="s">
        <v>166</v>
      </c>
      <c r="LGU191" s="292"/>
      <c r="LGV191" s="292"/>
      <c r="LGW191" s="258"/>
      <c r="LGX191" s="258"/>
      <c r="LGY191" s="258"/>
      <c r="LGZ191" s="259"/>
      <c r="LHA191" s="177" t="s">
        <v>185</v>
      </c>
      <c r="LHB191" s="292" t="s">
        <v>166</v>
      </c>
      <c r="LHC191" s="292"/>
      <c r="LHD191" s="292"/>
      <c r="LHE191" s="258"/>
      <c r="LHF191" s="258"/>
      <c r="LHG191" s="258"/>
      <c r="LHH191" s="259"/>
      <c r="LHI191" s="177" t="s">
        <v>185</v>
      </c>
      <c r="LHJ191" s="292" t="s">
        <v>166</v>
      </c>
      <c r="LHK191" s="292"/>
      <c r="LHL191" s="292"/>
      <c r="LHM191" s="258"/>
      <c r="LHN191" s="258"/>
      <c r="LHO191" s="258"/>
      <c r="LHP191" s="259"/>
      <c r="LHQ191" s="177" t="s">
        <v>185</v>
      </c>
      <c r="LHR191" s="292" t="s">
        <v>166</v>
      </c>
      <c r="LHS191" s="292"/>
      <c r="LHT191" s="292"/>
      <c r="LHU191" s="258"/>
      <c r="LHV191" s="258"/>
      <c r="LHW191" s="258"/>
      <c r="LHX191" s="259"/>
      <c r="LHY191" s="177" t="s">
        <v>185</v>
      </c>
      <c r="LHZ191" s="292" t="s">
        <v>166</v>
      </c>
      <c r="LIA191" s="292"/>
      <c r="LIB191" s="292"/>
      <c r="LIC191" s="258"/>
      <c r="LID191" s="258"/>
      <c r="LIE191" s="258"/>
      <c r="LIF191" s="259"/>
      <c r="LIG191" s="177" t="s">
        <v>185</v>
      </c>
      <c r="LIH191" s="292" t="s">
        <v>166</v>
      </c>
      <c r="LII191" s="292"/>
      <c r="LIJ191" s="292"/>
      <c r="LIK191" s="258"/>
      <c r="LIL191" s="258"/>
      <c r="LIM191" s="258"/>
      <c r="LIN191" s="259"/>
      <c r="LIO191" s="177" t="s">
        <v>185</v>
      </c>
      <c r="LIP191" s="292" t="s">
        <v>166</v>
      </c>
      <c r="LIQ191" s="292"/>
      <c r="LIR191" s="292"/>
      <c r="LIS191" s="258"/>
      <c r="LIT191" s="258"/>
      <c r="LIU191" s="258"/>
      <c r="LIV191" s="259"/>
      <c r="LIW191" s="177" t="s">
        <v>185</v>
      </c>
      <c r="LIX191" s="292" t="s">
        <v>166</v>
      </c>
      <c r="LIY191" s="292"/>
      <c r="LIZ191" s="292"/>
      <c r="LJA191" s="258"/>
      <c r="LJB191" s="258"/>
      <c r="LJC191" s="258"/>
      <c r="LJD191" s="259"/>
      <c r="LJE191" s="177" t="s">
        <v>185</v>
      </c>
      <c r="LJF191" s="292" t="s">
        <v>166</v>
      </c>
      <c r="LJG191" s="292"/>
      <c r="LJH191" s="292"/>
      <c r="LJI191" s="258"/>
      <c r="LJJ191" s="258"/>
      <c r="LJK191" s="258"/>
      <c r="LJL191" s="259"/>
      <c r="LJM191" s="177" t="s">
        <v>185</v>
      </c>
      <c r="LJN191" s="292" t="s">
        <v>166</v>
      </c>
      <c r="LJO191" s="292"/>
      <c r="LJP191" s="292"/>
      <c r="LJQ191" s="258"/>
      <c r="LJR191" s="258"/>
      <c r="LJS191" s="258"/>
      <c r="LJT191" s="259"/>
      <c r="LJU191" s="177" t="s">
        <v>185</v>
      </c>
      <c r="LJV191" s="292" t="s">
        <v>166</v>
      </c>
      <c r="LJW191" s="292"/>
      <c r="LJX191" s="292"/>
      <c r="LJY191" s="258"/>
      <c r="LJZ191" s="258"/>
      <c r="LKA191" s="258"/>
      <c r="LKB191" s="259"/>
      <c r="LKC191" s="177" t="s">
        <v>185</v>
      </c>
      <c r="LKD191" s="292" t="s">
        <v>166</v>
      </c>
      <c r="LKE191" s="292"/>
      <c r="LKF191" s="292"/>
      <c r="LKG191" s="258"/>
      <c r="LKH191" s="258"/>
      <c r="LKI191" s="258"/>
      <c r="LKJ191" s="259"/>
      <c r="LKK191" s="177" t="s">
        <v>185</v>
      </c>
      <c r="LKL191" s="292" t="s">
        <v>166</v>
      </c>
      <c r="LKM191" s="292"/>
      <c r="LKN191" s="292"/>
      <c r="LKO191" s="258"/>
      <c r="LKP191" s="258"/>
      <c r="LKQ191" s="258"/>
      <c r="LKR191" s="259"/>
      <c r="LKS191" s="177" t="s">
        <v>185</v>
      </c>
      <c r="LKT191" s="292" t="s">
        <v>166</v>
      </c>
      <c r="LKU191" s="292"/>
      <c r="LKV191" s="292"/>
      <c r="LKW191" s="258"/>
      <c r="LKX191" s="258"/>
      <c r="LKY191" s="258"/>
      <c r="LKZ191" s="259"/>
      <c r="LLA191" s="177" t="s">
        <v>185</v>
      </c>
      <c r="LLB191" s="292" t="s">
        <v>166</v>
      </c>
      <c r="LLC191" s="292"/>
      <c r="LLD191" s="292"/>
      <c r="LLE191" s="258"/>
      <c r="LLF191" s="258"/>
      <c r="LLG191" s="258"/>
      <c r="LLH191" s="259"/>
      <c r="LLI191" s="177" t="s">
        <v>185</v>
      </c>
      <c r="LLJ191" s="292" t="s">
        <v>166</v>
      </c>
      <c r="LLK191" s="292"/>
      <c r="LLL191" s="292"/>
      <c r="LLM191" s="258"/>
      <c r="LLN191" s="258"/>
      <c r="LLO191" s="258"/>
      <c r="LLP191" s="259"/>
      <c r="LLQ191" s="177" t="s">
        <v>185</v>
      </c>
      <c r="LLR191" s="292" t="s">
        <v>166</v>
      </c>
      <c r="LLS191" s="292"/>
      <c r="LLT191" s="292"/>
      <c r="LLU191" s="258"/>
      <c r="LLV191" s="258"/>
      <c r="LLW191" s="258"/>
      <c r="LLX191" s="259"/>
      <c r="LLY191" s="177" t="s">
        <v>185</v>
      </c>
      <c r="LLZ191" s="292" t="s">
        <v>166</v>
      </c>
      <c r="LMA191" s="292"/>
      <c r="LMB191" s="292"/>
      <c r="LMC191" s="258"/>
      <c r="LMD191" s="258"/>
      <c r="LME191" s="258"/>
      <c r="LMF191" s="259"/>
      <c r="LMG191" s="177" t="s">
        <v>185</v>
      </c>
      <c r="LMH191" s="292" t="s">
        <v>166</v>
      </c>
      <c r="LMI191" s="292"/>
      <c r="LMJ191" s="292"/>
      <c r="LMK191" s="258"/>
      <c r="LML191" s="258"/>
      <c r="LMM191" s="258"/>
      <c r="LMN191" s="259"/>
      <c r="LMO191" s="177" t="s">
        <v>185</v>
      </c>
      <c r="LMP191" s="292" t="s">
        <v>166</v>
      </c>
      <c r="LMQ191" s="292"/>
      <c r="LMR191" s="292"/>
      <c r="LMS191" s="258"/>
      <c r="LMT191" s="258"/>
      <c r="LMU191" s="258"/>
      <c r="LMV191" s="259"/>
      <c r="LMW191" s="177" t="s">
        <v>185</v>
      </c>
      <c r="LMX191" s="292" t="s">
        <v>166</v>
      </c>
      <c r="LMY191" s="292"/>
      <c r="LMZ191" s="292"/>
      <c r="LNA191" s="258"/>
      <c r="LNB191" s="258"/>
      <c r="LNC191" s="258"/>
      <c r="LND191" s="259"/>
      <c r="LNE191" s="177" t="s">
        <v>185</v>
      </c>
      <c r="LNF191" s="292" t="s">
        <v>166</v>
      </c>
      <c r="LNG191" s="292"/>
      <c r="LNH191" s="292"/>
      <c r="LNI191" s="258"/>
      <c r="LNJ191" s="258"/>
      <c r="LNK191" s="258"/>
      <c r="LNL191" s="259"/>
      <c r="LNM191" s="177" t="s">
        <v>185</v>
      </c>
      <c r="LNN191" s="292" t="s">
        <v>166</v>
      </c>
      <c r="LNO191" s="292"/>
      <c r="LNP191" s="292"/>
      <c r="LNQ191" s="258"/>
      <c r="LNR191" s="258"/>
      <c r="LNS191" s="258"/>
      <c r="LNT191" s="259"/>
      <c r="LNU191" s="177" t="s">
        <v>185</v>
      </c>
      <c r="LNV191" s="292" t="s">
        <v>166</v>
      </c>
      <c r="LNW191" s="292"/>
      <c r="LNX191" s="292"/>
      <c r="LNY191" s="258"/>
      <c r="LNZ191" s="258"/>
      <c r="LOA191" s="258"/>
      <c r="LOB191" s="259"/>
      <c r="LOC191" s="177" t="s">
        <v>185</v>
      </c>
      <c r="LOD191" s="292" t="s">
        <v>166</v>
      </c>
      <c r="LOE191" s="292"/>
      <c r="LOF191" s="292"/>
      <c r="LOG191" s="258"/>
      <c r="LOH191" s="258"/>
      <c r="LOI191" s="258"/>
      <c r="LOJ191" s="259"/>
      <c r="LOK191" s="177" t="s">
        <v>185</v>
      </c>
      <c r="LOL191" s="292" t="s">
        <v>166</v>
      </c>
      <c r="LOM191" s="292"/>
      <c r="LON191" s="292"/>
      <c r="LOO191" s="258"/>
      <c r="LOP191" s="258"/>
      <c r="LOQ191" s="258"/>
      <c r="LOR191" s="259"/>
      <c r="LOS191" s="177" t="s">
        <v>185</v>
      </c>
      <c r="LOT191" s="292" t="s">
        <v>166</v>
      </c>
      <c r="LOU191" s="292"/>
      <c r="LOV191" s="292"/>
      <c r="LOW191" s="258"/>
      <c r="LOX191" s="258"/>
      <c r="LOY191" s="258"/>
      <c r="LOZ191" s="259"/>
      <c r="LPA191" s="177" t="s">
        <v>185</v>
      </c>
      <c r="LPB191" s="292" t="s">
        <v>166</v>
      </c>
      <c r="LPC191" s="292"/>
      <c r="LPD191" s="292"/>
      <c r="LPE191" s="258"/>
      <c r="LPF191" s="258"/>
      <c r="LPG191" s="258"/>
      <c r="LPH191" s="259"/>
      <c r="LPI191" s="177" t="s">
        <v>185</v>
      </c>
      <c r="LPJ191" s="292" t="s">
        <v>166</v>
      </c>
      <c r="LPK191" s="292"/>
      <c r="LPL191" s="292"/>
      <c r="LPM191" s="258"/>
      <c r="LPN191" s="258"/>
      <c r="LPO191" s="258"/>
      <c r="LPP191" s="259"/>
      <c r="LPQ191" s="177" t="s">
        <v>185</v>
      </c>
      <c r="LPR191" s="292" t="s">
        <v>166</v>
      </c>
      <c r="LPS191" s="292"/>
      <c r="LPT191" s="292"/>
      <c r="LPU191" s="258"/>
      <c r="LPV191" s="258"/>
      <c r="LPW191" s="258"/>
      <c r="LPX191" s="259"/>
      <c r="LPY191" s="177" t="s">
        <v>185</v>
      </c>
      <c r="LPZ191" s="292" t="s">
        <v>166</v>
      </c>
      <c r="LQA191" s="292"/>
      <c r="LQB191" s="292"/>
      <c r="LQC191" s="258"/>
      <c r="LQD191" s="258"/>
      <c r="LQE191" s="258"/>
      <c r="LQF191" s="259"/>
      <c r="LQG191" s="177" t="s">
        <v>185</v>
      </c>
      <c r="LQH191" s="292" t="s">
        <v>166</v>
      </c>
      <c r="LQI191" s="292"/>
      <c r="LQJ191" s="292"/>
      <c r="LQK191" s="258"/>
      <c r="LQL191" s="258"/>
      <c r="LQM191" s="258"/>
      <c r="LQN191" s="259"/>
      <c r="LQO191" s="177" t="s">
        <v>185</v>
      </c>
      <c r="LQP191" s="292" t="s">
        <v>166</v>
      </c>
      <c r="LQQ191" s="292"/>
      <c r="LQR191" s="292"/>
      <c r="LQS191" s="258"/>
      <c r="LQT191" s="258"/>
      <c r="LQU191" s="258"/>
      <c r="LQV191" s="259"/>
      <c r="LQW191" s="177" t="s">
        <v>185</v>
      </c>
      <c r="LQX191" s="292" t="s">
        <v>166</v>
      </c>
      <c r="LQY191" s="292"/>
      <c r="LQZ191" s="292"/>
      <c r="LRA191" s="258"/>
      <c r="LRB191" s="258"/>
      <c r="LRC191" s="258"/>
      <c r="LRD191" s="259"/>
      <c r="LRE191" s="177" t="s">
        <v>185</v>
      </c>
      <c r="LRF191" s="292" t="s">
        <v>166</v>
      </c>
      <c r="LRG191" s="292"/>
      <c r="LRH191" s="292"/>
      <c r="LRI191" s="258"/>
      <c r="LRJ191" s="258"/>
      <c r="LRK191" s="258"/>
      <c r="LRL191" s="259"/>
      <c r="LRM191" s="177" t="s">
        <v>185</v>
      </c>
      <c r="LRN191" s="292" t="s">
        <v>166</v>
      </c>
      <c r="LRO191" s="292"/>
      <c r="LRP191" s="292"/>
      <c r="LRQ191" s="258"/>
      <c r="LRR191" s="258"/>
      <c r="LRS191" s="258"/>
      <c r="LRT191" s="259"/>
      <c r="LRU191" s="177" t="s">
        <v>185</v>
      </c>
      <c r="LRV191" s="292" t="s">
        <v>166</v>
      </c>
      <c r="LRW191" s="292"/>
      <c r="LRX191" s="292"/>
      <c r="LRY191" s="258"/>
      <c r="LRZ191" s="258"/>
      <c r="LSA191" s="258"/>
      <c r="LSB191" s="259"/>
      <c r="LSC191" s="177" t="s">
        <v>185</v>
      </c>
      <c r="LSD191" s="292" t="s">
        <v>166</v>
      </c>
      <c r="LSE191" s="292"/>
      <c r="LSF191" s="292"/>
      <c r="LSG191" s="258"/>
      <c r="LSH191" s="258"/>
      <c r="LSI191" s="258"/>
      <c r="LSJ191" s="259"/>
      <c r="LSK191" s="177" t="s">
        <v>185</v>
      </c>
      <c r="LSL191" s="292" t="s">
        <v>166</v>
      </c>
      <c r="LSM191" s="292"/>
      <c r="LSN191" s="292"/>
      <c r="LSO191" s="258"/>
      <c r="LSP191" s="258"/>
      <c r="LSQ191" s="258"/>
      <c r="LSR191" s="259"/>
      <c r="LSS191" s="177" t="s">
        <v>185</v>
      </c>
      <c r="LST191" s="292" t="s">
        <v>166</v>
      </c>
      <c r="LSU191" s="292"/>
      <c r="LSV191" s="292"/>
      <c r="LSW191" s="258"/>
      <c r="LSX191" s="258"/>
      <c r="LSY191" s="258"/>
      <c r="LSZ191" s="259"/>
      <c r="LTA191" s="177" t="s">
        <v>185</v>
      </c>
      <c r="LTB191" s="292" t="s">
        <v>166</v>
      </c>
      <c r="LTC191" s="292"/>
      <c r="LTD191" s="292"/>
      <c r="LTE191" s="258"/>
      <c r="LTF191" s="258"/>
      <c r="LTG191" s="258"/>
      <c r="LTH191" s="259"/>
      <c r="LTI191" s="177" t="s">
        <v>185</v>
      </c>
      <c r="LTJ191" s="292" t="s">
        <v>166</v>
      </c>
      <c r="LTK191" s="292"/>
      <c r="LTL191" s="292"/>
      <c r="LTM191" s="258"/>
      <c r="LTN191" s="258"/>
      <c r="LTO191" s="258"/>
      <c r="LTP191" s="259"/>
      <c r="LTQ191" s="177" t="s">
        <v>185</v>
      </c>
      <c r="LTR191" s="292" t="s">
        <v>166</v>
      </c>
      <c r="LTS191" s="292"/>
      <c r="LTT191" s="292"/>
      <c r="LTU191" s="258"/>
      <c r="LTV191" s="258"/>
      <c r="LTW191" s="258"/>
      <c r="LTX191" s="259"/>
      <c r="LTY191" s="177" t="s">
        <v>185</v>
      </c>
      <c r="LTZ191" s="292" t="s">
        <v>166</v>
      </c>
      <c r="LUA191" s="292"/>
      <c r="LUB191" s="292"/>
      <c r="LUC191" s="258"/>
      <c r="LUD191" s="258"/>
      <c r="LUE191" s="258"/>
      <c r="LUF191" s="259"/>
      <c r="LUG191" s="177" t="s">
        <v>185</v>
      </c>
      <c r="LUH191" s="292" t="s">
        <v>166</v>
      </c>
      <c r="LUI191" s="292"/>
      <c r="LUJ191" s="292"/>
      <c r="LUK191" s="258"/>
      <c r="LUL191" s="258"/>
      <c r="LUM191" s="258"/>
      <c r="LUN191" s="259"/>
      <c r="LUO191" s="177" t="s">
        <v>185</v>
      </c>
      <c r="LUP191" s="292" t="s">
        <v>166</v>
      </c>
      <c r="LUQ191" s="292"/>
      <c r="LUR191" s="292"/>
      <c r="LUS191" s="258"/>
      <c r="LUT191" s="258"/>
      <c r="LUU191" s="258"/>
      <c r="LUV191" s="259"/>
      <c r="LUW191" s="177" t="s">
        <v>185</v>
      </c>
      <c r="LUX191" s="292" t="s">
        <v>166</v>
      </c>
      <c r="LUY191" s="292"/>
      <c r="LUZ191" s="292"/>
      <c r="LVA191" s="258"/>
      <c r="LVB191" s="258"/>
      <c r="LVC191" s="258"/>
      <c r="LVD191" s="259"/>
      <c r="LVE191" s="177" t="s">
        <v>185</v>
      </c>
      <c r="LVF191" s="292" t="s">
        <v>166</v>
      </c>
      <c r="LVG191" s="292"/>
      <c r="LVH191" s="292"/>
      <c r="LVI191" s="258"/>
      <c r="LVJ191" s="258"/>
      <c r="LVK191" s="258"/>
      <c r="LVL191" s="259"/>
      <c r="LVM191" s="177" t="s">
        <v>185</v>
      </c>
      <c r="LVN191" s="292" t="s">
        <v>166</v>
      </c>
      <c r="LVO191" s="292"/>
      <c r="LVP191" s="292"/>
      <c r="LVQ191" s="258"/>
      <c r="LVR191" s="258"/>
      <c r="LVS191" s="258"/>
      <c r="LVT191" s="259"/>
      <c r="LVU191" s="177" t="s">
        <v>185</v>
      </c>
      <c r="LVV191" s="292" t="s">
        <v>166</v>
      </c>
      <c r="LVW191" s="292"/>
      <c r="LVX191" s="292"/>
      <c r="LVY191" s="258"/>
      <c r="LVZ191" s="258"/>
      <c r="LWA191" s="258"/>
      <c r="LWB191" s="259"/>
      <c r="LWC191" s="177" t="s">
        <v>185</v>
      </c>
      <c r="LWD191" s="292" t="s">
        <v>166</v>
      </c>
      <c r="LWE191" s="292"/>
      <c r="LWF191" s="292"/>
      <c r="LWG191" s="258"/>
      <c r="LWH191" s="258"/>
      <c r="LWI191" s="258"/>
      <c r="LWJ191" s="259"/>
      <c r="LWK191" s="177" t="s">
        <v>185</v>
      </c>
      <c r="LWL191" s="292" t="s">
        <v>166</v>
      </c>
      <c r="LWM191" s="292"/>
      <c r="LWN191" s="292"/>
      <c r="LWO191" s="258"/>
      <c r="LWP191" s="258"/>
      <c r="LWQ191" s="258"/>
      <c r="LWR191" s="259"/>
      <c r="LWS191" s="177" t="s">
        <v>185</v>
      </c>
      <c r="LWT191" s="292" t="s">
        <v>166</v>
      </c>
      <c r="LWU191" s="292"/>
      <c r="LWV191" s="292"/>
      <c r="LWW191" s="258"/>
      <c r="LWX191" s="258"/>
      <c r="LWY191" s="258"/>
      <c r="LWZ191" s="259"/>
      <c r="LXA191" s="177" t="s">
        <v>185</v>
      </c>
      <c r="LXB191" s="292" t="s">
        <v>166</v>
      </c>
      <c r="LXC191" s="292"/>
      <c r="LXD191" s="292"/>
      <c r="LXE191" s="258"/>
      <c r="LXF191" s="258"/>
      <c r="LXG191" s="258"/>
      <c r="LXH191" s="259"/>
      <c r="LXI191" s="177" t="s">
        <v>185</v>
      </c>
      <c r="LXJ191" s="292" t="s">
        <v>166</v>
      </c>
      <c r="LXK191" s="292"/>
      <c r="LXL191" s="292"/>
      <c r="LXM191" s="258"/>
      <c r="LXN191" s="258"/>
      <c r="LXO191" s="258"/>
      <c r="LXP191" s="259"/>
      <c r="LXQ191" s="177" t="s">
        <v>185</v>
      </c>
      <c r="LXR191" s="292" t="s">
        <v>166</v>
      </c>
      <c r="LXS191" s="292"/>
      <c r="LXT191" s="292"/>
      <c r="LXU191" s="258"/>
      <c r="LXV191" s="258"/>
      <c r="LXW191" s="258"/>
      <c r="LXX191" s="259"/>
      <c r="LXY191" s="177" t="s">
        <v>185</v>
      </c>
      <c r="LXZ191" s="292" t="s">
        <v>166</v>
      </c>
      <c r="LYA191" s="292"/>
      <c r="LYB191" s="292"/>
      <c r="LYC191" s="258"/>
      <c r="LYD191" s="258"/>
      <c r="LYE191" s="258"/>
      <c r="LYF191" s="259"/>
      <c r="LYG191" s="177" t="s">
        <v>185</v>
      </c>
      <c r="LYH191" s="292" t="s">
        <v>166</v>
      </c>
      <c r="LYI191" s="292"/>
      <c r="LYJ191" s="292"/>
      <c r="LYK191" s="258"/>
      <c r="LYL191" s="258"/>
      <c r="LYM191" s="258"/>
      <c r="LYN191" s="259"/>
      <c r="LYO191" s="177" t="s">
        <v>185</v>
      </c>
      <c r="LYP191" s="292" t="s">
        <v>166</v>
      </c>
      <c r="LYQ191" s="292"/>
      <c r="LYR191" s="292"/>
      <c r="LYS191" s="258"/>
      <c r="LYT191" s="258"/>
      <c r="LYU191" s="258"/>
      <c r="LYV191" s="259"/>
      <c r="LYW191" s="177" t="s">
        <v>185</v>
      </c>
      <c r="LYX191" s="292" t="s">
        <v>166</v>
      </c>
      <c r="LYY191" s="292"/>
      <c r="LYZ191" s="292"/>
      <c r="LZA191" s="258"/>
      <c r="LZB191" s="258"/>
      <c r="LZC191" s="258"/>
      <c r="LZD191" s="259"/>
      <c r="LZE191" s="177" t="s">
        <v>185</v>
      </c>
      <c r="LZF191" s="292" t="s">
        <v>166</v>
      </c>
      <c r="LZG191" s="292"/>
      <c r="LZH191" s="292"/>
      <c r="LZI191" s="258"/>
      <c r="LZJ191" s="258"/>
      <c r="LZK191" s="258"/>
      <c r="LZL191" s="259"/>
      <c r="LZM191" s="177" t="s">
        <v>185</v>
      </c>
      <c r="LZN191" s="292" t="s">
        <v>166</v>
      </c>
      <c r="LZO191" s="292"/>
      <c r="LZP191" s="292"/>
      <c r="LZQ191" s="258"/>
      <c r="LZR191" s="258"/>
      <c r="LZS191" s="258"/>
      <c r="LZT191" s="259"/>
      <c r="LZU191" s="177" t="s">
        <v>185</v>
      </c>
      <c r="LZV191" s="292" t="s">
        <v>166</v>
      </c>
      <c r="LZW191" s="292"/>
      <c r="LZX191" s="292"/>
      <c r="LZY191" s="258"/>
      <c r="LZZ191" s="258"/>
      <c r="MAA191" s="258"/>
      <c r="MAB191" s="259"/>
      <c r="MAC191" s="177" t="s">
        <v>185</v>
      </c>
      <c r="MAD191" s="292" t="s">
        <v>166</v>
      </c>
      <c r="MAE191" s="292"/>
      <c r="MAF191" s="292"/>
      <c r="MAG191" s="258"/>
      <c r="MAH191" s="258"/>
      <c r="MAI191" s="258"/>
      <c r="MAJ191" s="259"/>
      <c r="MAK191" s="177" t="s">
        <v>185</v>
      </c>
      <c r="MAL191" s="292" t="s">
        <v>166</v>
      </c>
      <c r="MAM191" s="292"/>
      <c r="MAN191" s="292"/>
      <c r="MAO191" s="258"/>
      <c r="MAP191" s="258"/>
      <c r="MAQ191" s="258"/>
      <c r="MAR191" s="259"/>
      <c r="MAS191" s="177" t="s">
        <v>185</v>
      </c>
      <c r="MAT191" s="292" t="s">
        <v>166</v>
      </c>
      <c r="MAU191" s="292"/>
      <c r="MAV191" s="292"/>
      <c r="MAW191" s="258"/>
      <c r="MAX191" s="258"/>
      <c r="MAY191" s="258"/>
      <c r="MAZ191" s="259"/>
      <c r="MBA191" s="177" t="s">
        <v>185</v>
      </c>
      <c r="MBB191" s="292" t="s">
        <v>166</v>
      </c>
      <c r="MBC191" s="292"/>
      <c r="MBD191" s="292"/>
      <c r="MBE191" s="258"/>
      <c r="MBF191" s="258"/>
      <c r="MBG191" s="258"/>
      <c r="MBH191" s="259"/>
      <c r="MBI191" s="177" t="s">
        <v>185</v>
      </c>
      <c r="MBJ191" s="292" t="s">
        <v>166</v>
      </c>
      <c r="MBK191" s="292"/>
      <c r="MBL191" s="292"/>
      <c r="MBM191" s="258"/>
      <c r="MBN191" s="258"/>
      <c r="MBO191" s="258"/>
      <c r="MBP191" s="259"/>
      <c r="MBQ191" s="177" t="s">
        <v>185</v>
      </c>
      <c r="MBR191" s="292" t="s">
        <v>166</v>
      </c>
      <c r="MBS191" s="292"/>
      <c r="MBT191" s="292"/>
      <c r="MBU191" s="258"/>
      <c r="MBV191" s="258"/>
      <c r="MBW191" s="258"/>
      <c r="MBX191" s="259"/>
      <c r="MBY191" s="177" t="s">
        <v>185</v>
      </c>
      <c r="MBZ191" s="292" t="s">
        <v>166</v>
      </c>
      <c r="MCA191" s="292"/>
      <c r="MCB191" s="292"/>
      <c r="MCC191" s="258"/>
      <c r="MCD191" s="258"/>
      <c r="MCE191" s="258"/>
      <c r="MCF191" s="259"/>
      <c r="MCG191" s="177" t="s">
        <v>185</v>
      </c>
      <c r="MCH191" s="292" t="s">
        <v>166</v>
      </c>
      <c r="MCI191" s="292"/>
      <c r="MCJ191" s="292"/>
      <c r="MCK191" s="258"/>
      <c r="MCL191" s="258"/>
      <c r="MCM191" s="258"/>
      <c r="MCN191" s="259"/>
      <c r="MCO191" s="177" t="s">
        <v>185</v>
      </c>
      <c r="MCP191" s="292" t="s">
        <v>166</v>
      </c>
      <c r="MCQ191" s="292"/>
      <c r="MCR191" s="292"/>
      <c r="MCS191" s="258"/>
      <c r="MCT191" s="258"/>
      <c r="MCU191" s="258"/>
      <c r="MCV191" s="259"/>
      <c r="MCW191" s="177" t="s">
        <v>185</v>
      </c>
      <c r="MCX191" s="292" t="s">
        <v>166</v>
      </c>
      <c r="MCY191" s="292"/>
      <c r="MCZ191" s="292"/>
      <c r="MDA191" s="258"/>
      <c r="MDB191" s="258"/>
      <c r="MDC191" s="258"/>
      <c r="MDD191" s="259"/>
      <c r="MDE191" s="177" t="s">
        <v>185</v>
      </c>
      <c r="MDF191" s="292" t="s">
        <v>166</v>
      </c>
      <c r="MDG191" s="292"/>
      <c r="MDH191" s="292"/>
      <c r="MDI191" s="258"/>
      <c r="MDJ191" s="258"/>
      <c r="MDK191" s="258"/>
      <c r="MDL191" s="259"/>
      <c r="MDM191" s="177" t="s">
        <v>185</v>
      </c>
      <c r="MDN191" s="292" t="s">
        <v>166</v>
      </c>
      <c r="MDO191" s="292"/>
      <c r="MDP191" s="292"/>
      <c r="MDQ191" s="258"/>
      <c r="MDR191" s="258"/>
      <c r="MDS191" s="258"/>
      <c r="MDT191" s="259"/>
      <c r="MDU191" s="177" t="s">
        <v>185</v>
      </c>
      <c r="MDV191" s="292" t="s">
        <v>166</v>
      </c>
      <c r="MDW191" s="292"/>
      <c r="MDX191" s="292"/>
      <c r="MDY191" s="258"/>
      <c r="MDZ191" s="258"/>
      <c r="MEA191" s="258"/>
      <c r="MEB191" s="259"/>
      <c r="MEC191" s="177" t="s">
        <v>185</v>
      </c>
      <c r="MED191" s="292" t="s">
        <v>166</v>
      </c>
      <c r="MEE191" s="292"/>
      <c r="MEF191" s="292"/>
      <c r="MEG191" s="258"/>
      <c r="MEH191" s="258"/>
      <c r="MEI191" s="258"/>
      <c r="MEJ191" s="259"/>
      <c r="MEK191" s="177" t="s">
        <v>185</v>
      </c>
      <c r="MEL191" s="292" t="s">
        <v>166</v>
      </c>
      <c r="MEM191" s="292"/>
      <c r="MEN191" s="292"/>
      <c r="MEO191" s="258"/>
      <c r="MEP191" s="258"/>
      <c r="MEQ191" s="258"/>
      <c r="MER191" s="259"/>
      <c r="MES191" s="177" t="s">
        <v>185</v>
      </c>
      <c r="MET191" s="292" t="s">
        <v>166</v>
      </c>
      <c r="MEU191" s="292"/>
      <c r="MEV191" s="292"/>
      <c r="MEW191" s="258"/>
      <c r="MEX191" s="258"/>
      <c r="MEY191" s="258"/>
      <c r="MEZ191" s="259"/>
      <c r="MFA191" s="177" t="s">
        <v>185</v>
      </c>
      <c r="MFB191" s="292" t="s">
        <v>166</v>
      </c>
      <c r="MFC191" s="292"/>
      <c r="MFD191" s="292"/>
      <c r="MFE191" s="258"/>
      <c r="MFF191" s="258"/>
      <c r="MFG191" s="258"/>
      <c r="MFH191" s="259"/>
      <c r="MFI191" s="177" t="s">
        <v>185</v>
      </c>
      <c r="MFJ191" s="292" t="s">
        <v>166</v>
      </c>
      <c r="MFK191" s="292"/>
      <c r="MFL191" s="292"/>
      <c r="MFM191" s="258"/>
      <c r="MFN191" s="258"/>
      <c r="MFO191" s="258"/>
      <c r="MFP191" s="259"/>
      <c r="MFQ191" s="177" t="s">
        <v>185</v>
      </c>
      <c r="MFR191" s="292" t="s">
        <v>166</v>
      </c>
      <c r="MFS191" s="292"/>
      <c r="MFT191" s="292"/>
      <c r="MFU191" s="258"/>
      <c r="MFV191" s="258"/>
      <c r="MFW191" s="258"/>
      <c r="MFX191" s="259"/>
      <c r="MFY191" s="177" t="s">
        <v>185</v>
      </c>
      <c r="MFZ191" s="292" t="s">
        <v>166</v>
      </c>
      <c r="MGA191" s="292"/>
      <c r="MGB191" s="292"/>
      <c r="MGC191" s="258"/>
      <c r="MGD191" s="258"/>
      <c r="MGE191" s="258"/>
      <c r="MGF191" s="259"/>
      <c r="MGG191" s="177" t="s">
        <v>185</v>
      </c>
      <c r="MGH191" s="292" t="s">
        <v>166</v>
      </c>
      <c r="MGI191" s="292"/>
      <c r="MGJ191" s="292"/>
      <c r="MGK191" s="258"/>
      <c r="MGL191" s="258"/>
      <c r="MGM191" s="258"/>
      <c r="MGN191" s="259"/>
      <c r="MGO191" s="177" t="s">
        <v>185</v>
      </c>
      <c r="MGP191" s="292" t="s">
        <v>166</v>
      </c>
      <c r="MGQ191" s="292"/>
      <c r="MGR191" s="292"/>
      <c r="MGS191" s="258"/>
      <c r="MGT191" s="258"/>
      <c r="MGU191" s="258"/>
      <c r="MGV191" s="259"/>
      <c r="MGW191" s="177" t="s">
        <v>185</v>
      </c>
      <c r="MGX191" s="292" t="s">
        <v>166</v>
      </c>
      <c r="MGY191" s="292"/>
      <c r="MGZ191" s="292"/>
      <c r="MHA191" s="258"/>
      <c r="MHB191" s="258"/>
      <c r="MHC191" s="258"/>
      <c r="MHD191" s="259"/>
      <c r="MHE191" s="177" t="s">
        <v>185</v>
      </c>
      <c r="MHF191" s="292" t="s">
        <v>166</v>
      </c>
      <c r="MHG191" s="292"/>
      <c r="MHH191" s="292"/>
      <c r="MHI191" s="258"/>
      <c r="MHJ191" s="258"/>
      <c r="MHK191" s="258"/>
      <c r="MHL191" s="259"/>
      <c r="MHM191" s="177" t="s">
        <v>185</v>
      </c>
      <c r="MHN191" s="292" t="s">
        <v>166</v>
      </c>
      <c r="MHO191" s="292"/>
      <c r="MHP191" s="292"/>
      <c r="MHQ191" s="258"/>
      <c r="MHR191" s="258"/>
      <c r="MHS191" s="258"/>
      <c r="MHT191" s="259"/>
      <c r="MHU191" s="177" t="s">
        <v>185</v>
      </c>
      <c r="MHV191" s="292" t="s">
        <v>166</v>
      </c>
      <c r="MHW191" s="292"/>
      <c r="MHX191" s="292"/>
      <c r="MHY191" s="258"/>
      <c r="MHZ191" s="258"/>
      <c r="MIA191" s="258"/>
      <c r="MIB191" s="259"/>
      <c r="MIC191" s="177" t="s">
        <v>185</v>
      </c>
      <c r="MID191" s="292" t="s">
        <v>166</v>
      </c>
      <c r="MIE191" s="292"/>
      <c r="MIF191" s="292"/>
      <c r="MIG191" s="258"/>
      <c r="MIH191" s="258"/>
      <c r="MII191" s="258"/>
      <c r="MIJ191" s="259"/>
      <c r="MIK191" s="177" t="s">
        <v>185</v>
      </c>
      <c r="MIL191" s="292" t="s">
        <v>166</v>
      </c>
      <c r="MIM191" s="292"/>
      <c r="MIN191" s="292"/>
      <c r="MIO191" s="258"/>
      <c r="MIP191" s="258"/>
      <c r="MIQ191" s="258"/>
      <c r="MIR191" s="259"/>
      <c r="MIS191" s="177" t="s">
        <v>185</v>
      </c>
      <c r="MIT191" s="292" t="s">
        <v>166</v>
      </c>
      <c r="MIU191" s="292"/>
      <c r="MIV191" s="292"/>
      <c r="MIW191" s="258"/>
      <c r="MIX191" s="258"/>
      <c r="MIY191" s="258"/>
      <c r="MIZ191" s="259"/>
      <c r="MJA191" s="177" t="s">
        <v>185</v>
      </c>
      <c r="MJB191" s="292" t="s">
        <v>166</v>
      </c>
      <c r="MJC191" s="292"/>
      <c r="MJD191" s="292"/>
      <c r="MJE191" s="258"/>
      <c r="MJF191" s="258"/>
      <c r="MJG191" s="258"/>
      <c r="MJH191" s="259"/>
      <c r="MJI191" s="177" t="s">
        <v>185</v>
      </c>
      <c r="MJJ191" s="292" t="s">
        <v>166</v>
      </c>
      <c r="MJK191" s="292"/>
      <c r="MJL191" s="292"/>
      <c r="MJM191" s="258"/>
      <c r="MJN191" s="258"/>
      <c r="MJO191" s="258"/>
      <c r="MJP191" s="259"/>
      <c r="MJQ191" s="177" t="s">
        <v>185</v>
      </c>
      <c r="MJR191" s="292" t="s">
        <v>166</v>
      </c>
      <c r="MJS191" s="292"/>
      <c r="MJT191" s="292"/>
      <c r="MJU191" s="258"/>
      <c r="MJV191" s="258"/>
      <c r="MJW191" s="258"/>
      <c r="MJX191" s="259"/>
      <c r="MJY191" s="177" t="s">
        <v>185</v>
      </c>
      <c r="MJZ191" s="292" t="s">
        <v>166</v>
      </c>
      <c r="MKA191" s="292"/>
      <c r="MKB191" s="292"/>
      <c r="MKC191" s="258"/>
      <c r="MKD191" s="258"/>
      <c r="MKE191" s="258"/>
      <c r="MKF191" s="259"/>
      <c r="MKG191" s="177" t="s">
        <v>185</v>
      </c>
      <c r="MKH191" s="292" t="s">
        <v>166</v>
      </c>
      <c r="MKI191" s="292"/>
      <c r="MKJ191" s="292"/>
      <c r="MKK191" s="258"/>
      <c r="MKL191" s="258"/>
      <c r="MKM191" s="258"/>
      <c r="MKN191" s="259"/>
      <c r="MKO191" s="177" t="s">
        <v>185</v>
      </c>
      <c r="MKP191" s="292" t="s">
        <v>166</v>
      </c>
      <c r="MKQ191" s="292"/>
      <c r="MKR191" s="292"/>
      <c r="MKS191" s="258"/>
      <c r="MKT191" s="258"/>
      <c r="MKU191" s="258"/>
      <c r="MKV191" s="259"/>
      <c r="MKW191" s="177" t="s">
        <v>185</v>
      </c>
      <c r="MKX191" s="292" t="s">
        <v>166</v>
      </c>
      <c r="MKY191" s="292"/>
      <c r="MKZ191" s="292"/>
      <c r="MLA191" s="258"/>
      <c r="MLB191" s="258"/>
      <c r="MLC191" s="258"/>
      <c r="MLD191" s="259"/>
      <c r="MLE191" s="177" t="s">
        <v>185</v>
      </c>
      <c r="MLF191" s="292" t="s">
        <v>166</v>
      </c>
      <c r="MLG191" s="292"/>
      <c r="MLH191" s="292"/>
      <c r="MLI191" s="258"/>
      <c r="MLJ191" s="258"/>
      <c r="MLK191" s="258"/>
      <c r="MLL191" s="259"/>
      <c r="MLM191" s="177" t="s">
        <v>185</v>
      </c>
      <c r="MLN191" s="292" t="s">
        <v>166</v>
      </c>
      <c r="MLO191" s="292"/>
      <c r="MLP191" s="292"/>
      <c r="MLQ191" s="258"/>
      <c r="MLR191" s="258"/>
      <c r="MLS191" s="258"/>
      <c r="MLT191" s="259"/>
      <c r="MLU191" s="177" t="s">
        <v>185</v>
      </c>
      <c r="MLV191" s="292" t="s">
        <v>166</v>
      </c>
      <c r="MLW191" s="292"/>
      <c r="MLX191" s="292"/>
      <c r="MLY191" s="258"/>
      <c r="MLZ191" s="258"/>
      <c r="MMA191" s="258"/>
      <c r="MMB191" s="259"/>
      <c r="MMC191" s="177" t="s">
        <v>185</v>
      </c>
      <c r="MMD191" s="292" t="s">
        <v>166</v>
      </c>
      <c r="MME191" s="292"/>
      <c r="MMF191" s="292"/>
      <c r="MMG191" s="258"/>
      <c r="MMH191" s="258"/>
      <c r="MMI191" s="258"/>
      <c r="MMJ191" s="259"/>
      <c r="MMK191" s="177" t="s">
        <v>185</v>
      </c>
      <c r="MML191" s="292" t="s">
        <v>166</v>
      </c>
      <c r="MMM191" s="292"/>
      <c r="MMN191" s="292"/>
      <c r="MMO191" s="258"/>
      <c r="MMP191" s="258"/>
      <c r="MMQ191" s="258"/>
      <c r="MMR191" s="259"/>
      <c r="MMS191" s="177" t="s">
        <v>185</v>
      </c>
      <c r="MMT191" s="292" t="s">
        <v>166</v>
      </c>
      <c r="MMU191" s="292"/>
      <c r="MMV191" s="292"/>
      <c r="MMW191" s="258"/>
      <c r="MMX191" s="258"/>
      <c r="MMY191" s="258"/>
      <c r="MMZ191" s="259"/>
      <c r="MNA191" s="177" t="s">
        <v>185</v>
      </c>
      <c r="MNB191" s="292" t="s">
        <v>166</v>
      </c>
      <c r="MNC191" s="292"/>
      <c r="MND191" s="292"/>
      <c r="MNE191" s="258"/>
      <c r="MNF191" s="258"/>
      <c r="MNG191" s="258"/>
      <c r="MNH191" s="259"/>
      <c r="MNI191" s="177" t="s">
        <v>185</v>
      </c>
      <c r="MNJ191" s="292" t="s">
        <v>166</v>
      </c>
      <c r="MNK191" s="292"/>
      <c r="MNL191" s="292"/>
      <c r="MNM191" s="258"/>
      <c r="MNN191" s="258"/>
      <c r="MNO191" s="258"/>
      <c r="MNP191" s="259"/>
      <c r="MNQ191" s="177" t="s">
        <v>185</v>
      </c>
      <c r="MNR191" s="292" t="s">
        <v>166</v>
      </c>
      <c r="MNS191" s="292"/>
      <c r="MNT191" s="292"/>
      <c r="MNU191" s="258"/>
      <c r="MNV191" s="258"/>
      <c r="MNW191" s="258"/>
      <c r="MNX191" s="259"/>
      <c r="MNY191" s="177" t="s">
        <v>185</v>
      </c>
      <c r="MNZ191" s="292" t="s">
        <v>166</v>
      </c>
      <c r="MOA191" s="292"/>
      <c r="MOB191" s="292"/>
      <c r="MOC191" s="258"/>
      <c r="MOD191" s="258"/>
      <c r="MOE191" s="258"/>
      <c r="MOF191" s="259"/>
      <c r="MOG191" s="177" t="s">
        <v>185</v>
      </c>
      <c r="MOH191" s="292" t="s">
        <v>166</v>
      </c>
      <c r="MOI191" s="292"/>
      <c r="MOJ191" s="292"/>
      <c r="MOK191" s="258"/>
      <c r="MOL191" s="258"/>
      <c r="MOM191" s="258"/>
      <c r="MON191" s="259"/>
      <c r="MOO191" s="177" t="s">
        <v>185</v>
      </c>
      <c r="MOP191" s="292" t="s">
        <v>166</v>
      </c>
      <c r="MOQ191" s="292"/>
      <c r="MOR191" s="292"/>
      <c r="MOS191" s="258"/>
      <c r="MOT191" s="258"/>
      <c r="MOU191" s="258"/>
      <c r="MOV191" s="259"/>
      <c r="MOW191" s="177" t="s">
        <v>185</v>
      </c>
      <c r="MOX191" s="292" t="s">
        <v>166</v>
      </c>
      <c r="MOY191" s="292"/>
      <c r="MOZ191" s="292"/>
      <c r="MPA191" s="258"/>
      <c r="MPB191" s="258"/>
      <c r="MPC191" s="258"/>
      <c r="MPD191" s="259"/>
      <c r="MPE191" s="177" t="s">
        <v>185</v>
      </c>
      <c r="MPF191" s="292" t="s">
        <v>166</v>
      </c>
      <c r="MPG191" s="292"/>
      <c r="MPH191" s="292"/>
      <c r="MPI191" s="258"/>
      <c r="MPJ191" s="258"/>
      <c r="MPK191" s="258"/>
      <c r="MPL191" s="259"/>
      <c r="MPM191" s="177" t="s">
        <v>185</v>
      </c>
      <c r="MPN191" s="292" t="s">
        <v>166</v>
      </c>
      <c r="MPO191" s="292"/>
      <c r="MPP191" s="292"/>
      <c r="MPQ191" s="258"/>
      <c r="MPR191" s="258"/>
      <c r="MPS191" s="258"/>
      <c r="MPT191" s="259"/>
      <c r="MPU191" s="177" t="s">
        <v>185</v>
      </c>
      <c r="MPV191" s="292" t="s">
        <v>166</v>
      </c>
      <c r="MPW191" s="292"/>
      <c r="MPX191" s="292"/>
      <c r="MPY191" s="258"/>
      <c r="MPZ191" s="258"/>
      <c r="MQA191" s="258"/>
      <c r="MQB191" s="259"/>
      <c r="MQC191" s="177" t="s">
        <v>185</v>
      </c>
      <c r="MQD191" s="292" t="s">
        <v>166</v>
      </c>
      <c r="MQE191" s="292"/>
      <c r="MQF191" s="292"/>
      <c r="MQG191" s="258"/>
      <c r="MQH191" s="258"/>
      <c r="MQI191" s="258"/>
      <c r="MQJ191" s="259"/>
      <c r="MQK191" s="177" t="s">
        <v>185</v>
      </c>
      <c r="MQL191" s="292" t="s">
        <v>166</v>
      </c>
      <c r="MQM191" s="292"/>
      <c r="MQN191" s="292"/>
      <c r="MQO191" s="258"/>
      <c r="MQP191" s="258"/>
      <c r="MQQ191" s="258"/>
      <c r="MQR191" s="259"/>
      <c r="MQS191" s="177" t="s">
        <v>185</v>
      </c>
      <c r="MQT191" s="292" t="s">
        <v>166</v>
      </c>
      <c r="MQU191" s="292"/>
      <c r="MQV191" s="292"/>
      <c r="MQW191" s="258"/>
      <c r="MQX191" s="258"/>
      <c r="MQY191" s="258"/>
      <c r="MQZ191" s="259"/>
      <c r="MRA191" s="177" t="s">
        <v>185</v>
      </c>
      <c r="MRB191" s="292" t="s">
        <v>166</v>
      </c>
      <c r="MRC191" s="292"/>
      <c r="MRD191" s="292"/>
      <c r="MRE191" s="258"/>
      <c r="MRF191" s="258"/>
      <c r="MRG191" s="258"/>
      <c r="MRH191" s="259"/>
      <c r="MRI191" s="177" t="s">
        <v>185</v>
      </c>
      <c r="MRJ191" s="292" t="s">
        <v>166</v>
      </c>
      <c r="MRK191" s="292"/>
      <c r="MRL191" s="292"/>
      <c r="MRM191" s="258"/>
      <c r="MRN191" s="258"/>
      <c r="MRO191" s="258"/>
      <c r="MRP191" s="259"/>
      <c r="MRQ191" s="177" t="s">
        <v>185</v>
      </c>
      <c r="MRR191" s="292" t="s">
        <v>166</v>
      </c>
      <c r="MRS191" s="292"/>
      <c r="MRT191" s="292"/>
      <c r="MRU191" s="258"/>
      <c r="MRV191" s="258"/>
      <c r="MRW191" s="258"/>
      <c r="MRX191" s="259"/>
      <c r="MRY191" s="177" t="s">
        <v>185</v>
      </c>
      <c r="MRZ191" s="292" t="s">
        <v>166</v>
      </c>
      <c r="MSA191" s="292"/>
      <c r="MSB191" s="292"/>
      <c r="MSC191" s="258"/>
      <c r="MSD191" s="258"/>
      <c r="MSE191" s="258"/>
      <c r="MSF191" s="259"/>
      <c r="MSG191" s="177" t="s">
        <v>185</v>
      </c>
      <c r="MSH191" s="292" t="s">
        <v>166</v>
      </c>
      <c r="MSI191" s="292"/>
      <c r="MSJ191" s="292"/>
      <c r="MSK191" s="258"/>
      <c r="MSL191" s="258"/>
      <c r="MSM191" s="258"/>
      <c r="MSN191" s="259"/>
      <c r="MSO191" s="177" t="s">
        <v>185</v>
      </c>
      <c r="MSP191" s="292" t="s">
        <v>166</v>
      </c>
      <c r="MSQ191" s="292"/>
      <c r="MSR191" s="292"/>
      <c r="MSS191" s="258"/>
      <c r="MST191" s="258"/>
      <c r="MSU191" s="258"/>
      <c r="MSV191" s="259"/>
      <c r="MSW191" s="177" t="s">
        <v>185</v>
      </c>
      <c r="MSX191" s="292" t="s">
        <v>166</v>
      </c>
      <c r="MSY191" s="292"/>
      <c r="MSZ191" s="292"/>
      <c r="MTA191" s="258"/>
      <c r="MTB191" s="258"/>
      <c r="MTC191" s="258"/>
      <c r="MTD191" s="259"/>
      <c r="MTE191" s="177" t="s">
        <v>185</v>
      </c>
      <c r="MTF191" s="292" t="s">
        <v>166</v>
      </c>
      <c r="MTG191" s="292"/>
      <c r="MTH191" s="292"/>
      <c r="MTI191" s="258"/>
      <c r="MTJ191" s="258"/>
      <c r="MTK191" s="258"/>
      <c r="MTL191" s="259"/>
      <c r="MTM191" s="177" t="s">
        <v>185</v>
      </c>
      <c r="MTN191" s="292" t="s">
        <v>166</v>
      </c>
      <c r="MTO191" s="292"/>
      <c r="MTP191" s="292"/>
      <c r="MTQ191" s="258"/>
      <c r="MTR191" s="258"/>
      <c r="MTS191" s="258"/>
      <c r="MTT191" s="259"/>
      <c r="MTU191" s="177" t="s">
        <v>185</v>
      </c>
      <c r="MTV191" s="292" t="s">
        <v>166</v>
      </c>
      <c r="MTW191" s="292"/>
      <c r="MTX191" s="292"/>
      <c r="MTY191" s="258"/>
      <c r="MTZ191" s="258"/>
      <c r="MUA191" s="258"/>
      <c r="MUB191" s="259"/>
      <c r="MUC191" s="177" t="s">
        <v>185</v>
      </c>
      <c r="MUD191" s="292" t="s">
        <v>166</v>
      </c>
      <c r="MUE191" s="292"/>
      <c r="MUF191" s="292"/>
      <c r="MUG191" s="258"/>
      <c r="MUH191" s="258"/>
      <c r="MUI191" s="258"/>
      <c r="MUJ191" s="259"/>
      <c r="MUK191" s="177" t="s">
        <v>185</v>
      </c>
      <c r="MUL191" s="292" t="s">
        <v>166</v>
      </c>
      <c r="MUM191" s="292"/>
      <c r="MUN191" s="292"/>
      <c r="MUO191" s="258"/>
      <c r="MUP191" s="258"/>
      <c r="MUQ191" s="258"/>
      <c r="MUR191" s="259"/>
      <c r="MUS191" s="177" t="s">
        <v>185</v>
      </c>
      <c r="MUT191" s="292" t="s">
        <v>166</v>
      </c>
      <c r="MUU191" s="292"/>
      <c r="MUV191" s="292"/>
      <c r="MUW191" s="258"/>
      <c r="MUX191" s="258"/>
      <c r="MUY191" s="258"/>
      <c r="MUZ191" s="259"/>
      <c r="MVA191" s="177" t="s">
        <v>185</v>
      </c>
      <c r="MVB191" s="292" t="s">
        <v>166</v>
      </c>
      <c r="MVC191" s="292"/>
      <c r="MVD191" s="292"/>
      <c r="MVE191" s="258"/>
      <c r="MVF191" s="258"/>
      <c r="MVG191" s="258"/>
      <c r="MVH191" s="259"/>
      <c r="MVI191" s="177" t="s">
        <v>185</v>
      </c>
      <c r="MVJ191" s="292" t="s">
        <v>166</v>
      </c>
      <c r="MVK191" s="292"/>
      <c r="MVL191" s="292"/>
      <c r="MVM191" s="258"/>
      <c r="MVN191" s="258"/>
      <c r="MVO191" s="258"/>
      <c r="MVP191" s="259"/>
      <c r="MVQ191" s="177" t="s">
        <v>185</v>
      </c>
      <c r="MVR191" s="292" t="s">
        <v>166</v>
      </c>
      <c r="MVS191" s="292"/>
      <c r="MVT191" s="292"/>
      <c r="MVU191" s="258"/>
      <c r="MVV191" s="258"/>
      <c r="MVW191" s="258"/>
      <c r="MVX191" s="259"/>
      <c r="MVY191" s="177" t="s">
        <v>185</v>
      </c>
      <c r="MVZ191" s="292" t="s">
        <v>166</v>
      </c>
      <c r="MWA191" s="292"/>
      <c r="MWB191" s="292"/>
      <c r="MWC191" s="258"/>
      <c r="MWD191" s="258"/>
      <c r="MWE191" s="258"/>
      <c r="MWF191" s="259"/>
      <c r="MWG191" s="177" t="s">
        <v>185</v>
      </c>
      <c r="MWH191" s="292" t="s">
        <v>166</v>
      </c>
      <c r="MWI191" s="292"/>
      <c r="MWJ191" s="292"/>
      <c r="MWK191" s="258"/>
      <c r="MWL191" s="258"/>
      <c r="MWM191" s="258"/>
      <c r="MWN191" s="259"/>
      <c r="MWO191" s="177" t="s">
        <v>185</v>
      </c>
      <c r="MWP191" s="292" t="s">
        <v>166</v>
      </c>
      <c r="MWQ191" s="292"/>
      <c r="MWR191" s="292"/>
      <c r="MWS191" s="258"/>
      <c r="MWT191" s="258"/>
      <c r="MWU191" s="258"/>
      <c r="MWV191" s="259"/>
      <c r="MWW191" s="177" t="s">
        <v>185</v>
      </c>
      <c r="MWX191" s="292" t="s">
        <v>166</v>
      </c>
      <c r="MWY191" s="292"/>
      <c r="MWZ191" s="292"/>
      <c r="MXA191" s="258"/>
      <c r="MXB191" s="258"/>
      <c r="MXC191" s="258"/>
      <c r="MXD191" s="259"/>
      <c r="MXE191" s="177" t="s">
        <v>185</v>
      </c>
      <c r="MXF191" s="292" t="s">
        <v>166</v>
      </c>
      <c r="MXG191" s="292"/>
      <c r="MXH191" s="292"/>
      <c r="MXI191" s="258"/>
      <c r="MXJ191" s="258"/>
      <c r="MXK191" s="258"/>
      <c r="MXL191" s="259"/>
      <c r="MXM191" s="177" t="s">
        <v>185</v>
      </c>
      <c r="MXN191" s="292" t="s">
        <v>166</v>
      </c>
      <c r="MXO191" s="292"/>
      <c r="MXP191" s="292"/>
      <c r="MXQ191" s="258"/>
      <c r="MXR191" s="258"/>
      <c r="MXS191" s="258"/>
      <c r="MXT191" s="259"/>
      <c r="MXU191" s="177" t="s">
        <v>185</v>
      </c>
      <c r="MXV191" s="292" t="s">
        <v>166</v>
      </c>
      <c r="MXW191" s="292"/>
      <c r="MXX191" s="292"/>
      <c r="MXY191" s="258"/>
      <c r="MXZ191" s="258"/>
      <c r="MYA191" s="258"/>
      <c r="MYB191" s="259"/>
      <c r="MYC191" s="177" t="s">
        <v>185</v>
      </c>
      <c r="MYD191" s="292" t="s">
        <v>166</v>
      </c>
      <c r="MYE191" s="292"/>
      <c r="MYF191" s="292"/>
      <c r="MYG191" s="258"/>
      <c r="MYH191" s="258"/>
      <c r="MYI191" s="258"/>
      <c r="MYJ191" s="259"/>
      <c r="MYK191" s="177" t="s">
        <v>185</v>
      </c>
      <c r="MYL191" s="292" t="s">
        <v>166</v>
      </c>
      <c r="MYM191" s="292"/>
      <c r="MYN191" s="292"/>
      <c r="MYO191" s="258"/>
      <c r="MYP191" s="258"/>
      <c r="MYQ191" s="258"/>
      <c r="MYR191" s="259"/>
      <c r="MYS191" s="177" t="s">
        <v>185</v>
      </c>
      <c r="MYT191" s="292" t="s">
        <v>166</v>
      </c>
      <c r="MYU191" s="292"/>
      <c r="MYV191" s="292"/>
      <c r="MYW191" s="258"/>
      <c r="MYX191" s="258"/>
      <c r="MYY191" s="258"/>
      <c r="MYZ191" s="259"/>
      <c r="MZA191" s="177" t="s">
        <v>185</v>
      </c>
      <c r="MZB191" s="292" t="s">
        <v>166</v>
      </c>
      <c r="MZC191" s="292"/>
      <c r="MZD191" s="292"/>
      <c r="MZE191" s="258"/>
      <c r="MZF191" s="258"/>
      <c r="MZG191" s="258"/>
      <c r="MZH191" s="259"/>
      <c r="MZI191" s="177" t="s">
        <v>185</v>
      </c>
      <c r="MZJ191" s="292" t="s">
        <v>166</v>
      </c>
      <c r="MZK191" s="292"/>
      <c r="MZL191" s="292"/>
      <c r="MZM191" s="258"/>
      <c r="MZN191" s="258"/>
      <c r="MZO191" s="258"/>
      <c r="MZP191" s="259"/>
      <c r="MZQ191" s="177" t="s">
        <v>185</v>
      </c>
      <c r="MZR191" s="292" t="s">
        <v>166</v>
      </c>
      <c r="MZS191" s="292"/>
      <c r="MZT191" s="292"/>
      <c r="MZU191" s="258"/>
      <c r="MZV191" s="258"/>
      <c r="MZW191" s="258"/>
      <c r="MZX191" s="259"/>
      <c r="MZY191" s="177" t="s">
        <v>185</v>
      </c>
      <c r="MZZ191" s="292" t="s">
        <v>166</v>
      </c>
      <c r="NAA191" s="292"/>
      <c r="NAB191" s="292"/>
      <c r="NAC191" s="258"/>
      <c r="NAD191" s="258"/>
      <c r="NAE191" s="258"/>
      <c r="NAF191" s="259"/>
      <c r="NAG191" s="177" t="s">
        <v>185</v>
      </c>
      <c r="NAH191" s="292" t="s">
        <v>166</v>
      </c>
      <c r="NAI191" s="292"/>
      <c r="NAJ191" s="292"/>
      <c r="NAK191" s="258"/>
      <c r="NAL191" s="258"/>
      <c r="NAM191" s="258"/>
      <c r="NAN191" s="259"/>
      <c r="NAO191" s="177" t="s">
        <v>185</v>
      </c>
      <c r="NAP191" s="292" t="s">
        <v>166</v>
      </c>
      <c r="NAQ191" s="292"/>
      <c r="NAR191" s="292"/>
      <c r="NAS191" s="258"/>
      <c r="NAT191" s="258"/>
      <c r="NAU191" s="258"/>
      <c r="NAV191" s="259"/>
      <c r="NAW191" s="177" t="s">
        <v>185</v>
      </c>
      <c r="NAX191" s="292" t="s">
        <v>166</v>
      </c>
      <c r="NAY191" s="292"/>
      <c r="NAZ191" s="292"/>
      <c r="NBA191" s="258"/>
      <c r="NBB191" s="258"/>
      <c r="NBC191" s="258"/>
      <c r="NBD191" s="259"/>
      <c r="NBE191" s="177" t="s">
        <v>185</v>
      </c>
      <c r="NBF191" s="292" t="s">
        <v>166</v>
      </c>
      <c r="NBG191" s="292"/>
      <c r="NBH191" s="292"/>
      <c r="NBI191" s="258"/>
      <c r="NBJ191" s="258"/>
      <c r="NBK191" s="258"/>
      <c r="NBL191" s="259"/>
      <c r="NBM191" s="177" t="s">
        <v>185</v>
      </c>
      <c r="NBN191" s="292" t="s">
        <v>166</v>
      </c>
      <c r="NBO191" s="292"/>
      <c r="NBP191" s="292"/>
      <c r="NBQ191" s="258"/>
      <c r="NBR191" s="258"/>
      <c r="NBS191" s="258"/>
      <c r="NBT191" s="259"/>
      <c r="NBU191" s="177" t="s">
        <v>185</v>
      </c>
      <c r="NBV191" s="292" t="s">
        <v>166</v>
      </c>
      <c r="NBW191" s="292"/>
      <c r="NBX191" s="292"/>
      <c r="NBY191" s="258"/>
      <c r="NBZ191" s="258"/>
      <c r="NCA191" s="258"/>
      <c r="NCB191" s="259"/>
      <c r="NCC191" s="177" t="s">
        <v>185</v>
      </c>
      <c r="NCD191" s="292" t="s">
        <v>166</v>
      </c>
      <c r="NCE191" s="292"/>
      <c r="NCF191" s="292"/>
      <c r="NCG191" s="258"/>
      <c r="NCH191" s="258"/>
      <c r="NCI191" s="258"/>
      <c r="NCJ191" s="259"/>
      <c r="NCK191" s="177" t="s">
        <v>185</v>
      </c>
      <c r="NCL191" s="292" t="s">
        <v>166</v>
      </c>
      <c r="NCM191" s="292"/>
      <c r="NCN191" s="292"/>
      <c r="NCO191" s="258"/>
      <c r="NCP191" s="258"/>
      <c r="NCQ191" s="258"/>
      <c r="NCR191" s="259"/>
      <c r="NCS191" s="177" t="s">
        <v>185</v>
      </c>
      <c r="NCT191" s="292" t="s">
        <v>166</v>
      </c>
      <c r="NCU191" s="292"/>
      <c r="NCV191" s="292"/>
      <c r="NCW191" s="258"/>
      <c r="NCX191" s="258"/>
      <c r="NCY191" s="258"/>
      <c r="NCZ191" s="259"/>
      <c r="NDA191" s="177" t="s">
        <v>185</v>
      </c>
      <c r="NDB191" s="292" t="s">
        <v>166</v>
      </c>
      <c r="NDC191" s="292"/>
      <c r="NDD191" s="292"/>
      <c r="NDE191" s="258"/>
      <c r="NDF191" s="258"/>
      <c r="NDG191" s="258"/>
      <c r="NDH191" s="259"/>
      <c r="NDI191" s="177" t="s">
        <v>185</v>
      </c>
      <c r="NDJ191" s="292" t="s">
        <v>166</v>
      </c>
      <c r="NDK191" s="292"/>
      <c r="NDL191" s="292"/>
      <c r="NDM191" s="258"/>
      <c r="NDN191" s="258"/>
      <c r="NDO191" s="258"/>
      <c r="NDP191" s="259"/>
      <c r="NDQ191" s="177" t="s">
        <v>185</v>
      </c>
      <c r="NDR191" s="292" t="s">
        <v>166</v>
      </c>
      <c r="NDS191" s="292"/>
      <c r="NDT191" s="292"/>
      <c r="NDU191" s="258"/>
      <c r="NDV191" s="258"/>
      <c r="NDW191" s="258"/>
      <c r="NDX191" s="259"/>
      <c r="NDY191" s="177" t="s">
        <v>185</v>
      </c>
      <c r="NDZ191" s="292" t="s">
        <v>166</v>
      </c>
      <c r="NEA191" s="292"/>
      <c r="NEB191" s="292"/>
      <c r="NEC191" s="258"/>
      <c r="NED191" s="258"/>
      <c r="NEE191" s="258"/>
      <c r="NEF191" s="259"/>
      <c r="NEG191" s="177" t="s">
        <v>185</v>
      </c>
      <c r="NEH191" s="292" t="s">
        <v>166</v>
      </c>
      <c r="NEI191" s="292"/>
      <c r="NEJ191" s="292"/>
      <c r="NEK191" s="258"/>
      <c r="NEL191" s="258"/>
      <c r="NEM191" s="258"/>
      <c r="NEN191" s="259"/>
      <c r="NEO191" s="177" t="s">
        <v>185</v>
      </c>
      <c r="NEP191" s="292" t="s">
        <v>166</v>
      </c>
      <c r="NEQ191" s="292"/>
      <c r="NER191" s="292"/>
      <c r="NES191" s="258"/>
      <c r="NET191" s="258"/>
      <c r="NEU191" s="258"/>
      <c r="NEV191" s="259"/>
      <c r="NEW191" s="177" t="s">
        <v>185</v>
      </c>
      <c r="NEX191" s="292" t="s">
        <v>166</v>
      </c>
      <c r="NEY191" s="292"/>
      <c r="NEZ191" s="292"/>
      <c r="NFA191" s="258"/>
      <c r="NFB191" s="258"/>
      <c r="NFC191" s="258"/>
      <c r="NFD191" s="259"/>
      <c r="NFE191" s="177" t="s">
        <v>185</v>
      </c>
      <c r="NFF191" s="292" t="s">
        <v>166</v>
      </c>
      <c r="NFG191" s="292"/>
      <c r="NFH191" s="292"/>
      <c r="NFI191" s="258"/>
      <c r="NFJ191" s="258"/>
      <c r="NFK191" s="258"/>
      <c r="NFL191" s="259"/>
      <c r="NFM191" s="177" t="s">
        <v>185</v>
      </c>
      <c r="NFN191" s="292" t="s">
        <v>166</v>
      </c>
      <c r="NFO191" s="292"/>
      <c r="NFP191" s="292"/>
      <c r="NFQ191" s="258"/>
      <c r="NFR191" s="258"/>
      <c r="NFS191" s="258"/>
      <c r="NFT191" s="259"/>
      <c r="NFU191" s="177" t="s">
        <v>185</v>
      </c>
      <c r="NFV191" s="292" t="s">
        <v>166</v>
      </c>
      <c r="NFW191" s="292"/>
      <c r="NFX191" s="292"/>
      <c r="NFY191" s="258"/>
      <c r="NFZ191" s="258"/>
      <c r="NGA191" s="258"/>
      <c r="NGB191" s="259"/>
      <c r="NGC191" s="177" t="s">
        <v>185</v>
      </c>
      <c r="NGD191" s="292" t="s">
        <v>166</v>
      </c>
      <c r="NGE191" s="292"/>
      <c r="NGF191" s="292"/>
      <c r="NGG191" s="258"/>
      <c r="NGH191" s="258"/>
      <c r="NGI191" s="258"/>
      <c r="NGJ191" s="259"/>
      <c r="NGK191" s="177" t="s">
        <v>185</v>
      </c>
      <c r="NGL191" s="292" t="s">
        <v>166</v>
      </c>
      <c r="NGM191" s="292"/>
      <c r="NGN191" s="292"/>
      <c r="NGO191" s="258"/>
      <c r="NGP191" s="258"/>
      <c r="NGQ191" s="258"/>
      <c r="NGR191" s="259"/>
      <c r="NGS191" s="177" t="s">
        <v>185</v>
      </c>
      <c r="NGT191" s="292" t="s">
        <v>166</v>
      </c>
      <c r="NGU191" s="292"/>
      <c r="NGV191" s="292"/>
      <c r="NGW191" s="258"/>
      <c r="NGX191" s="258"/>
      <c r="NGY191" s="258"/>
      <c r="NGZ191" s="259"/>
      <c r="NHA191" s="177" t="s">
        <v>185</v>
      </c>
      <c r="NHB191" s="292" t="s">
        <v>166</v>
      </c>
      <c r="NHC191" s="292"/>
      <c r="NHD191" s="292"/>
      <c r="NHE191" s="258"/>
      <c r="NHF191" s="258"/>
      <c r="NHG191" s="258"/>
      <c r="NHH191" s="259"/>
      <c r="NHI191" s="177" t="s">
        <v>185</v>
      </c>
      <c r="NHJ191" s="292" t="s">
        <v>166</v>
      </c>
      <c r="NHK191" s="292"/>
      <c r="NHL191" s="292"/>
      <c r="NHM191" s="258"/>
      <c r="NHN191" s="258"/>
      <c r="NHO191" s="258"/>
      <c r="NHP191" s="259"/>
      <c r="NHQ191" s="177" t="s">
        <v>185</v>
      </c>
      <c r="NHR191" s="292" t="s">
        <v>166</v>
      </c>
      <c r="NHS191" s="292"/>
      <c r="NHT191" s="292"/>
      <c r="NHU191" s="258"/>
      <c r="NHV191" s="258"/>
      <c r="NHW191" s="258"/>
      <c r="NHX191" s="259"/>
      <c r="NHY191" s="177" t="s">
        <v>185</v>
      </c>
      <c r="NHZ191" s="292" t="s">
        <v>166</v>
      </c>
      <c r="NIA191" s="292"/>
      <c r="NIB191" s="292"/>
      <c r="NIC191" s="258"/>
      <c r="NID191" s="258"/>
      <c r="NIE191" s="258"/>
      <c r="NIF191" s="259"/>
      <c r="NIG191" s="177" t="s">
        <v>185</v>
      </c>
      <c r="NIH191" s="292" t="s">
        <v>166</v>
      </c>
      <c r="NII191" s="292"/>
      <c r="NIJ191" s="292"/>
      <c r="NIK191" s="258"/>
      <c r="NIL191" s="258"/>
      <c r="NIM191" s="258"/>
      <c r="NIN191" s="259"/>
      <c r="NIO191" s="177" t="s">
        <v>185</v>
      </c>
      <c r="NIP191" s="292" t="s">
        <v>166</v>
      </c>
      <c r="NIQ191" s="292"/>
      <c r="NIR191" s="292"/>
      <c r="NIS191" s="258"/>
      <c r="NIT191" s="258"/>
      <c r="NIU191" s="258"/>
      <c r="NIV191" s="259"/>
      <c r="NIW191" s="177" t="s">
        <v>185</v>
      </c>
      <c r="NIX191" s="292" t="s">
        <v>166</v>
      </c>
      <c r="NIY191" s="292"/>
      <c r="NIZ191" s="292"/>
      <c r="NJA191" s="258"/>
      <c r="NJB191" s="258"/>
      <c r="NJC191" s="258"/>
      <c r="NJD191" s="259"/>
      <c r="NJE191" s="177" t="s">
        <v>185</v>
      </c>
      <c r="NJF191" s="292" t="s">
        <v>166</v>
      </c>
      <c r="NJG191" s="292"/>
      <c r="NJH191" s="292"/>
      <c r="NJI191" s="258"/>
      <c r="NJJ191" s="258"/>
      <c r="NJK191" s="258"/>
      <c r="NJL191" s="259"/>
      <c r="NJM191" s="177" t="s">
        <v>185</v>
      </c>
      <c r="NJN191" s="292" t="s">
        <v>166</v>
      </c>
      <c r="NJO191" s="292"/>
      <c r="NJP191" s="292"/>
      <c r="NJQ191" s="258"/>
      <c r="NJR191" s="258"/>
      <c r="NJS191" s="258"/>
      <c r="NJT191" s="259"/>
      <c r="NJU191" s="177" t="s">
        <v>185</v>
      </c>
      <c r="NJV191" s="292" t="s">
        <v>166</v>
      </c>
      <c r="NJW191" s="292"/>
      <c r="NJX191" s="292"/>
      <c r="NJY191" s="258"/>
      <c r="NJZ191" s="258"/>
      <c r="NKA191" s="258"/>
      <c r="NKB191" s="259"/>
      <c r="NKC191" s="177" t="s">
        <v>185</v>
      </c>
      <c r="NKD191" s="292" t="s">
        <v>166</v>
      </c>
      <c r="NKE191" s="292"/>
      <c r="NKF191" s="292"/>
      <c r="NKG191" s="258"/>
      <c r="NKH191" s="258"/>
      <c r="NKI191" s="258"/>
      <c r="NKJ191" s="259"/>
      <c r="NKK191" s="177" t="s">
        <v>185</v>
      </c>
      <c r="NKL191" s="292" t="s">
        <v>166</v>
      </c>
      <c r="NKM191" s="292"/>
      <c r="NKN191" s="292"/>
      <c r="NKO191" s="258"/>
      <c r="NKP191" s="258"/>
      <c r="NKQ191" s="258"/>
      <c r="NKR191" s="259"/>
      <c r="NKS191" s="177" t="s">
        <v>185</v>
      </c>
      <c r="NKT191" s="292" t="s">
        <v>166</v>
      </c>
      <c r="NKU191" s="292"/>
      <c r="NKV191" s="292"/>
      <c r="NKW191" s="258"/>
      <c r="NKX191" s="258"/>
      <c r="NKY191" s="258"/>
      <c r="NKZ191" s="259"/>
      <c r="NLA191" s="177" t="s">
        <v>185</v>
      </c>
      <c r="NLB191" s="292" t="s">
        <v>166</v>
      </c>
      <c r="NLC191" s="292"/>
      <c r="NLD191" s="292"/>
      <c r="NLE191" s="258"/>
      <c r="NLF191" s="258"/>
      <c r="NLG191" s="258"/>
      <c r="NLH191" s="259"/>
      <c r="NLI191" s="177" t="s">
        <v>185</v>
      </c>
      <c r="NLJ191" s="292" t="s">
        <v>166</v>
      </c>
      <c r="NLK191" s="292"/>
      <c r="NLL191" s="292"/>
      <c r="NLM191" s="258"/>
      <c r="NLN191" s="258"/>
      <c r="NLO191" s="258"/>
      <c r="NLP191" s="259"/>
      <c r="NLQ191" s="177" t="s">
        <v>185</v>
      </c>
      <c r="NLR191" s="292" t="s">
        <v>166</v>
      </c>
      <c r="NLS191" s="292"/>
      <c r="NLT191" s="292"/>
      <c r="NLU191" s="258"/>
      <c r="NLV191" s="258"/>
      <c r="NLW191" s="258"/>
      <c r="NLX191" s="259"/>
      <c r="NLY191" s="177" t="s">
        <v>185</v>
      </c>
      <c r="NLZ191" s="292" t="s">
        <v>166</v>
      </c>
      <c r="NMA191" s="292"/>
      <c r="NMB191" s="292"/>
      <c r="NMC191" s="258"/>
      <c r="NMD191" s="258"/>
      <c r="NME191" s="258"/>
      <c r="NMF191" s="259"/>
      <c r="NMG191" s="177" t="s">
        <v>185</v>
      </c>
      <c r="NMH191" s="292" t="s">
        <v>166</v>
      </c>
      <c r="NMI191" s="292"/>
      <c r="NMJ191" s="292"/>
      <c r="NMK191" s="258"/>
      <c r="NML191" s="258"/>
      <c r="NMM191" s="258"/>
      <c r="NMN191" s="259"/>
      <c r="NMO191" s="177" t="s">
        <v>185</v>
      </c>
      <c r="NMP191" s="292" t="s">
        <v>166</v>
      </c>
      <c r="NMQ191" s="292"/>
      <c r="NMR191" s="292"/>
      <c r="NMS191" s="258"/>
      <c r="NMT191" s="258"/>
      <c r="NMU191" s="258"/>
      <c r="NMV191" s="259"/>
      <c r="NMW191" s="177" t="s">
        <v>185</v>
      </c>
      <c r="NMX191" s="292" t="s">
        <v>166</v>
      </c>
      <c r="NMY191" s="292"/>
      <c r="NMZ191" s="292"/>
      <c r="NNA191" s="258"/>
      <c r="NNB191" s="258"/>
      <c r="NNC191" s="258"/>
      <c r="NND191" s="259"/>
      <c r="NNE191" s="177" t="s">
        <v>185</v>
      </c>
      <c r="NNF191" s="292" t="s">
        <v>166</v>
      </c>
      <c r="NNG191" s="292"/>
      <c r="NNH191" s="292"/>
      <c r="NNI191" s="258"/>
      <c r="NNJ191" s="258"/>
      <c r="NNK191" s="258"/>
      <c r="NNL191" s="259"/>
      <c r="NNM191" s="177" t="s">
        <v>185</v>
      </c>
      <c r="NNN191" s="292" t="s">
        <v>166</v>
      </c>
      <c r="NNO191" s="292"/>
      <c r="NNP191" s="292"/>
      <c r="NNQ191" s="258"/>
      <c r="NNR191" s="258"/>
      <c r="NNS191" s="258"/>
      <c r="NNT191" s="259"/>
      <c r="NNU191" s="177" t="s">
        <v>185</v>
      </c>
      <c r="NNV191" s="292" t="s">
        <v>166</v>
      </c>
      <c r="NNW191" s="292"/>
      <c r="NNX191" s="292"/>
      <c r="NNY191" s="258"/>
      <c r="NNZ191" s="258"/>
      <c r="NOA191" s="258"/>
      <c r="NOB191" s="259"/>
      <c r="NOC191" s="177" t="s">
        <v>185</v>
      </c>
      <c r="NOD191" s="292" t="s">
        <v>166</v>
      </c>
      <c r="NOE191" s="292"/>
      <c r="NOF191" s="292"/>
      <c r="NOG191" s="258"/>
      <c r="NOH191" s="258"/>
      <c r="NOI191" s="258"/>
      <c r="NOJ191" s="259"/>
      <c r="NOK191" s="177" t="s">
        <v>185</v>
      </c>
      <c r="NOL191" s="292" t="s">
        <v>166</v>
      </c>
      <c r="NOM191" s="292"/>
      <c r="NON191" s="292"/>
      <c r="NOO191" s="258"/>
      <c r="NOP191" s="258"/>
      <c r="NOQ191" s="258"/>
      <c r="NOR191" s="259"/>
      <c r="NOS191" s="177" t="s">
        <v>185</v>
      </c>
      <c r="NOT191" s="292" t="s">
        <v>166</v>
      </c>
      <c r="NOU191" s="292"/>
      <c r="NOV191" s="292"/>
      <c r="NOW191" s="258"/>
      <c r="NOX191" s="258"/>
      <c r="NOY191" s="258"/>
      <c r="NOZ191" s="259"/>
      <c r="NPA191" s="177" t="s">
        <v>185</v>
      </c>
      <c r="NPB191" s="292" t="s">
        <v>166</v>
      </c>
      <c r="NPC191" s="292"/>
      <c r="NPD191" s="292"/>
      <c r="NPE191" s="258"/>
      <c r="NPF191" s="258"/>
      <c r="NPG191" s="258"/>
      <c r="NPH191" s="259"/>
      <c r="NPI191" s="177" t="s">
        <v>185</v>
      </c>
      <c r="NPJ191" s="292" t="s">
        <v>166</v>
      </c>
      <c r="NPK191" s="292"/>
      <c r="NPL191" s="292"/>
      <c r="NPM191" s="258"/>
      <c r="NPN191" s="258"/>
      <c r="NPO191" s="258"/>
      <c r="NPP191" s="259"/>
      <c r="NPQ191" s="177" t="s">
        <v>185</v>
      </c>
      <c r="NPR191" s="292" t="s">
        <v>166</v>
      </c>
      <c r="NPS191" s="292"/>
      <c r="NPT191" s="292"/>
      <c r="NPU191" s="258"/>
      <c r="NPV191" s="258"/>
      <c r="NPW191" s="258"/>
      <c r="NPX191" s="259"/>
      <c r="NPY191" s="177" t="s">
        <v>185</v>
      </c>
      <c r="NPZ191" s="292" t="s">
        <v>166</v>
      </c>
      <c r="NQA191" s="292"/>
      <c r="NQB191" s="292"/>
      <c r="NQC191" s="258"/>
      <c r="NQD191" s="258"/>
      <c r="NQE191" s="258"/>
      <c r="NQF191" s="259"/>
      <c r="NQG191" s="177" t="s">
        <v>185</v>
      </c>
      <c r="NQH191" s="292" t="s">
        <v>166</v>
      </c>
      <c r="NQI191" s="292"/>
      <c r="NQJ191" s="292"/>
      <c r="NQK191" s="258"/>
      <c r="NQL191" s="258"/>
      <c r="NQM191" s="258"/>
      <c r="NQN191" s="259"/>
      <c r="NQO191" s="177" t="s">
        <v>185</v>
      </c>
      <c r="NQP191" s="292" t="s">
        <v>166</v>
      </c>
      <c r="NQQ191" s="292"/>
      <c r="NQR191" s="292"/>
      <c r="NQS191" s="258"/>
      <c r="NQT191" s="258"/>
      <c r="NQU191" s="258"/>
      <c r="NQV191" s="259"/>
      <c r="NQW191" s="177" t="s">
        <v>185</v>
      </c>
      <c r="NQX191" s="292" t="s">
        <v>166</v>
      </c>
      <c r="NQY191" s="292"/>
      <c r="NQZ191" s="292"/>
      <c r="NRA191" s="258"/>
      <c r="NRB191" s="258"/>
      <c r="NRC191" s="258"/>
      <c r="NRD191" s="259"/>
      <c r="NRE191" s="177" t="s">
        <v>185</v>
      </c>
      <c r="NRF191" s="292" t="s">
        <v>166</v>
      </c>
      <c r="NRG191" s="292"/>
      <c r="NRH191" s="292"/>
      <c r="NRI191" s="258"/>
      <c r="NRJ191" s="258"/>
      <c r="NRK191" s="258"/>
      <c r="NRL191" s="259"/>
      <c r="NRM191" s="177" t="s">
        <v>185</v>
      </c>
      <c r="NRN191" s="292" t="s">
        <v>166</v>
      </c>
      <c r="NRO191" s="292"/>
      <c r="NRP191" s="292"/>
      <c r="NRQ191" s="258"/>
      <c r="NRR191" s="258"/>
      <c r="NRS191" s="258"/>
      <c r="NRT191" s="259"/>
      <c r="NRU191" s="177" t="s">
        <v>185</v>
      </c>
      <c r="NRV191" s="292" t="s">
        <v>166</v>
      </c>
      <c r="NRW191" s="292"/>
      <c r="NRX191" s="292"/>
      <c r="NRY191" s="258"/>
      <c r="NRZ191" s="258"/>
      <c r="NSA191" s="258"/>
      <c r="NSB191" s="259"/>
      <c r="NSC191" s="177" t="s">
        <v>185</v>
      </c>
      <c r="NSD191" s="292" t="s">
        <v>166</v>
      </c>
      <c r="NSE191" s="292"/>
      <c r="NSF191" s="292"/>
      <c r="NSG191" s="258"/>
      <c r="NSH191" s="258"/>
      <c r="NSI191" s="258"/>
      <c r="NSJ191" s="259"/>
      <c r="NSK191" s="177" t="s">
        <v>185</v>
      </c>
      <c r="NSL191" s="292" t="s">
        <v>166</v>
      </c>
      <c r="NSM191" s="292"/>
      <c r="NSN191" s="292"/>
      <c r="NSO191" s="258"/>
      <c r="NSP191" s="258"/>
      <c r="NSQ191" s="258"/>
      <c r="NSR191" s="259"/>
      <c r="NSS191" s="177" t="s">
        <v>185</v>
      </c>
      <c r="NST191" s="292" t="s">
        <v>166</v>
      </c>
      <c r="NSU191" s="292"/>
      <c r="NSV191" s="292"/>
      <c r="NSW191" s="258"/>
      <c r="NSX191" s="258"/>
      <c r="NSY191" s="258"/>
      <c r="NSZ191" s="259"/>
      <c r="NTA191" s="177" t="s">
        <v>185</v>
      </c>
      <c r="NTB191" s="292" t="s">
        <v>166</v>
      </c>
      <c r="NTC191" s="292"/>
      <c r="NTD191" s="292"/>
      <c r="NTE191" s="258"/>
      <c r="NTF191" s="258"/>
      <c r="NTG191" s="258"/>
      <c r="NTH191" s="259"/>
      <c r="NTI191" s="177" t="s">
        <v>185</v>
      </c>
      <c r="NTJ191" s="292" t="s">
        <v>166</v>
      </c>
      <c r="NTK191" s="292"/>
      <c r="NTL191" s="292"/>
      <c r="NTM191" s="258"/>
      <c r="NTN191" s="258"/>
      <c r="NTO191" s="258"/>
      <c r="NTP191" s="259"/>
      <c r="NTQ191" s="177" t="s">
        <v>185</v>
      </c>
      <c r="NTR191" s="292" t="s">
        <v>166</v>
      </c>
      <c r="NTS191" s="292"/>
      <c r="NTT191" s="292"/>
      <c r="NTU191" s="258"/>
      <c r="NTV191" s="258"/>
      <c r="NTW191" s="258"/>
      <c r="NTX191" s="259"/>
      <c r="NTY191" s="177" t="s">
        <v>185</v>
      </c>
      <c r="NTZ191" s="292" t="s">
        <v>166</v>
      </c>
      <c r="NUA191" s="292"/>
      <c r="NUB191" s="292"/>
      <c r="NUC191" s="258"/>
      <c r="NUD191" s="258"/>
      <c r="NUE191" s="258"/>
      <c r="NUF191" s="259"/>
      <c r="NUG191" s="177" t="s">
        <v>185</v>
      </c>
      <c r="NUH191" s="292" t="s">
        <v>166</v>
      </c>
      <c r="NUI191" s="292"/>
      <c r="NUJ191" s="292"/>
      <c r="NUK191" s="258"/>
      <c r="NUL191" s="258"/>
      <c r="NUM191" s="258"/>
      <c r="NUN191" s="259"/>
      <c r="NUO191" s="177" t="s">
        <v>185</v>
      </c>
      <c r="NUP191" s="292" t="s">
        <v>166</v>
      </c>
      <c r="NUQ191" s="292"/>
      <c r="NUR191" s="292"/>
      <c r="NUS191" s="258"/>
      <c r="NUT191" s="258"/>
      <c r="NUU191" s="258"/>
      <c r="NUV191" s="259"/>
      <c r="NUW191" s="177" t="s">
        <v>185</v>
      </c>
      <c r="NUX191" s="292" t="s">
        <v>166</v>
      </c>
      <c r="NUY191" s="292"/>
      <c r="NUZ191" s="292"/>
      <c r="NVA191" s="258"/>
      <c r="NVB191" s="258"/>
      <c r="NVC191" s="258"/>
      <c r="NVD191" s="259"/>
      <c r="NVE191" s="177" t="s">
        <v>185</v>
      </c>
      <c r="NVF191" s="292" t="s">
        <v>166</v>
      </c>
      <c r="NVG191" s="292"/>
      <c r="NVH191" s="292"/>
      <c r="NVI191" s="258"/>
      <c r="NVJ191" s="258"/>
      <c r="NVK191" s="258"/>
      <c r="NVL191" s="259"/>
      <c r="NVM191" s="177" t="s">
        <v>185</v>
      </c>
      <c r="NVN191" s="292" t="s">
        <v>166</v>
      </c>
      <c r="NVO191" s="292"/>
      <c r="NVP191" s="292"/>
      <c r="NVQ191" s="258"/>
      <c r="NVR191" s="258"/>
      <c r="NVS191" s="258"/>
      <c r="NVT191" s="259"/>
      <c r="NVU191" s="177" t="s">
        <v>185</v>
      </c>
      <c r="NVV191" s="292" t="s">
        <v>166</v>
      </c>
      <c r="NVW191" s="292"/>
      <c r="NVX191" s="292"/>
      <c r="NVY191" s="258"/>
      <c r="NVZ191" s="258"/>
      <c r="NWA191" s="258"/>
      <c r="NWB191" s="259"/>
      <c r="NWC191" s="177" t="s">
        <v>185</v>
      </c>
      <c r="NWD191" s="292" t="s">
        <v>166</v>
      </c>
      <c r="NWE191" s="292"/>
      <c r="NWF191" s="292"/>
      <c r="NWG191" s="258"/>
      <c r="NWH191" s="258"/>
      <c r="NWI191" s="258"/>
      <c r="NWJ191" s="259"/>
      <c r="NWK191" s="177" t="s">
        <v>185</v>
      </c>
      <c r="NWL191" s="292" t="s">
        <v>166</v>
      </c>
      <c r="NWM191" s="292"/>
      <c r="NWN191" s="292"/>
      <c r="NWO191" s="258"/>
      <c r="NWP191" s="258"/>
      <c r="NWQ191" s="258"/>
      <c r="NWR191" s="259"/>
      <c r="NWS191" s="177" t="s">
        <v>185</v>
      </c>
      <c r="NWT191" s="292" t="s">
        <v>166</v>
      </c>
      <c r="NWU191" s="292"/>
      <c r="NWV191" s="292"/>
      <c r="NWW191" s="258"/>
      <c r="NWX191" s="258"/>
      <c r="NWY191" s="258"/>
      <c r="NWZ191" s="259"/>
      <c r="NXA191" s="177" t="s">
        <v>185</v>
      </c>
      <c r="NXB191" s="292" t="s">
        <v>166</v>
      </c>
      <c r="NXC191" s="292"/>
      <c r="NXD191" s="292"/>
      <c r="NXE191" s="258"/>
      <c r="NXF191" s="258"/>
      <c r="NXG191" s="258"/>
      <c r="NXH191" s="259"/>
      <c r="NXI191" s="177" t="s">
        <v>185</v>
      </c>
      <c r="NXJ191" s="292" t="s">
        <v>166</v>
      </c>
      <c r="NXK191" s="292"/>
      <c r="NXL191" s="292"/>
      <c r="NXM191" s="258"/>
      <c r="NXN191" s="258"/>
      <c r="NXO191" s="258"/>
      <c r="NXP191" s="259"/>
      <c r="NXQ191" s="177" t="s">
        <v>185</v>
      </c>
      <c r="NXR191" s="292" t="s">
        <v>166</v>
      </c>
      <c r="NXS191" s="292"/>
      <c r="NXT191" s="292"/>
      <c r="NXU191" s="258"/>
      <c r="NXV191" s="258"/>
      <c r="NXW191" s="258"/>
      <c r="NXX191" s="259"/>
      <c r="NXY191" s="177" t="s">
        <v>185</v>
      </c>
      <c r="NXZ191" s="292" t="s">
        <v>166</v>
      </c>
      <c r="NYA191" s="292"/>
      <c r="NYB191" s="292"/>
      <c r="NYC191" s="258"/>
      <c r="NYD191" s="258"/>
      <c r="NYE191" s="258"/>
      <c r="NYF191" s="259"/>
      <c r="NYG191" s="177" t="s">
        <v>185</v>
      </c>
      <c r="NYH191" s="292" t="s">
        <v>166</v>
      </c>
      <c r="NYI191" s="292"/>
      <c r="NYJ191" s="292"/>
      <c r="NYK191" s="258"/>
      <c r="NYL191" s="258"/>
      <c r="NYM191" s="258"/>
      <c r="NYN191" s="259"/>
      <c r="NYO191" s="177" t="s">
        <v>185</v>
      </c>
      <c r="NYP191" s="292" t="s">
        <v>166</v>
      </c>
      <c r="NYQ191" s="292"/>
      <c r="NYR191" s="292"/>
      <c r="NYS191" s="258"/>
      <c r="NYT191" s="258"/>
      <c r="NYU191" s="258"/>
      <c r="NYV191" s="259"/>
      <c r="NYW191" s="177" t="s">
        <v>185</v>
      </c>
      <c r="NYX191" s="292" t="s">
        <v>166</v>
      </c>
      <c r="NYY191" s="292"/>
      <c r="NYZ191" s="292"/>
      <c r="NZA191" s="258"/>
      <c r="NZB191" s="258"/>
      <c r="NZC191" s="258"/>
      <c r="NZD191" s="259"/>
      <c r="NZE191" s="177" t="s">
        <v>185</v>
      </c>
      <c r="NZF191" s="292" t="s">
        <v>166</v>
      </c>
      <c r="NZG191" s="292"/>
      <c r="NZH191" s="292"/>
      <c r="NZI191" s="258"/>
      <c r="NZJ191" s="258"/>
      <c r="NZK191" s="258"/>
      <c r="NZL191" s="259"/>
      <c r="NZM191" s="177" t="s">
        <v>185</v>
      </c>
      <c r="NZN191" s="292" t="s">
        <v>166</v>
      </c>
      <c r="NZO191" s="292"/>
      <c r="NZP191" s="292"/>
      <c r="NZQ191" s="258"/>
      <c r="NZR191" s="258"/>
      <c r="NZS191" s="258"/>
      <c r="NZT191" s="259"/>
      <c r="NZU191" s="177" t="s">
        <v>185</v>
      </c>
      <c r="NZV191" s="292" t="s">
        <v>166</v>
      </c>
      <c r="NZW191" s="292"/>
      <c r="NZX191" s="292"/>
      <c r="NZY191" s="258"/>
      <c r="NZZ191" s="258"/>
      <c r="OAA191" s="258"/>
      <c r="OAB191" s="259"/>
      <c r="OAC191" s="177" t="s">
        <v>185</v>
      </c>
      <c r="OAD191" s="292" t="s">
        <v>166</v>
      </c>
      <c r="OAE191" s="292"/>
      <c r="OAF191" s="292"/>
      <c r="OAG191" s="258"/>
      <c r="OAH191" s="258"/>
      <c r="OAI191" s="258"/>
      <c r="OAJ191" s="259"/>
      <c r="OAK191" s="177" t="s">
        <v>185</v>
      </c>
      <c r="OAL191" s="292" t="s">
        <v>166</v>
      </c>
      <c r="OAM191" s="292"/>
      <c r="OAN191" s="292"/>
      <c r="OAO191" s="258"/>
      <c r="OAP191" s="258"/>
      <c r="OAQ191" s="258"/>
      <c r="OAR191" s="259"/>
      <c r="OAS191" s="177" t="s">
        <v>185</v>
      </c>
      <c r="OAT191" s="292" t="s">
        <v>166</v>
      </c>
      <c r="OAU191" s="292"/>
      <c r="OAV191" s="292"/>
      <c r="OAW191" s="258"/>
      <c r="OAX191" s="258"/>
      <c r="OAY191" s="258"/>
      <c r="OAZ191" s="259"/>
      <c r="OBA191" s="177" t="s">
        <v>185</v>
      </c>
      <c r="OBB191" s="292" t="s">
        <v>166</v>
      </c>
      <c r="OBC191" s="292"/>
      <c r="OBD191" s="292"/>
      <c r="OBE191" s="258"/>
      <c r="OBF191" s="258"/>
      <c r="OBG191" s="258"/>
      <c r="OBH191" s="259"/>
      <c r="OBI191" s="177" t="s">
        <v>185</v>
      </c>
      <c r="OBJ191" s="292" t="s">
        <v>166</v>
      </c>
      <c r="OBK191" s="292"/>
      <c r="OBL191" s="292"/>
      <c r="OBM191" s="258"/>
      <c r="OBN191" s="258"/>
      <c r="OBO191" s="258"/>
      <c r="OBP191" s="259"/>
      <c r="OBQ191" s="177" t="s">
        <v>185</v>
      </c>
      <c r="OBR191" s="292" t="s">
        <v>166</v>
      </c>
      <c r="OBS191" s="292"/>
      <c r="OBT191" s="292"/>
      <c r="OBU191" s="258"/>
      <c r="OBV191" s="258"/>
      <c r="OBW191" s="258"/>
      <c r="OBX191" s="259"/>
      <c r="OBY191" s="177" t="s">
        <v>185</v>
      </c>
      <c r="OBZ191" s="292" t="s">
        <v>166</v>
      </c>
      <c r="OCA191" s="292"/>
      <c r="OCB191" s="292"/>
      <c r="OCC191" s="258"/>
      <c r="OCD191" s="258"/>
      <c r="OCE191" s="258"/>
      <c r="OCF191" s="259"/>
      <c r="OCG191" s="177" t="s">
        <v>185</v>
      </c>
      <c r="OCH191" s="292" t="s">
        <v>166</v>
      </c>
      <c r="OCI191" s="292"/>
      <c r="OCJ191" s="292"/>
      <c r="OCK191" s="258"/>
      <c r="OCL191" s="258"/>
      <c r="OCM191" s="258"/>
      <c r="OCN191" s="259"/>
      <c r="OCO191" s="177" t="s">
        <v>185</v>
      </c>
      <c r="OCP191" s="292" t="s">
        <v>166</v>
      </c>
      <c r="OCQ191" s="292"/>
      <c r="OCR191" s="292"/>
      <c r="OCS191" s="258"/>
      <c r="OCT191" s="258"/>
      <c r="OCU191" s="258"/>
      <c r="OCV191" s="259"/>
      <c r="OCW191" s="177" t="s">
        <v>185</v>
      </c>
      <c r="OCX191" s="292" t="s">
        <v>166</v>
      </c>
      <c r="OCY191" s="292"/>
      <c r="OCZ191" s="292"/>
      <c r="ODA191" s="258"/>
      <c r="ODB191" s="258"/>
      <c r="ODC191" s="258"/>
      <c r="ODD191" s="259"/>
      <c r="ODE191" s="177" t="s">
        <v>185</v>
      </c>
      <c r="ODF191" s="292" t="s">
        <v>166</v>
      </c>
      <c r="ODG191" s="292"/>
      <c r="ODH191" s="292"/>
      <c r="ODI191" s="258"/>
      <c r="ODJ191" s="258"/>
      <c r="ODK191" s="258"/>
      <c r="ODL191" s="259"/>
      <c r="ODM191" s="177" t="s">
        <v>185</v>
      </c>
      <c r="ODN191" s="292" t="s">
        <v>166</v>
      </c>
      <c r="ODO191" s="292"/>
      <c r="ODP191" s="292"/>
      <c r="ODQ191" s="258"/>
      <c r="ODR191" s="258"/>
      <c r="ODS191" s="258"/>
      <c r="ODT191" s="259"/>
      <c r="ODU191" s="177" t="s">
        <v>185</v>
      </c>
      <c r="ODV191" s="292" t="s">
        <v>166</v>
      </c>
      <c r="ODW191" s="292"/>
      <c r="ODX191" s="292"/>
      <c r="ODY191" s="258"/>
      <c r="ODZ191" s="258"/>
      <c r="OEA191" s="258"/>
      <c r="OEB191" s="259"/>
      <c r="OEC191" s="177" t="s">
        <v>185</v>
      </c>
      <c r="OED191" s="292" t="s">
        <v>166</v>
      </c>
      <c r="OEE191" s="292"/>
      <c r="OEF191" s="292"/>
      <c r="OEG191" s="258"/>
      <c r="OEH191" s="258"/>
      <c r="OEI191" s="258"/>
      <c r="OEJ191" s="259"/>
      <c r="OEK191" s="177" t="s">
        <v>185</v>
      </c>
      <c r="OEL191" s="292" t="s">
        <v>166</v>
      </c>
      <c r="OEM191" s="292"/>
      <c r="OEN191" s="292"/>
      <c r="OEO191" s="258"/>
      <c r="OEP191" s="258"/>
      <c r="OEQ191" s="258"/>
      <c r="OER191" s="259"/>
      <c r="OES191" s="177" t="s">
        <v>185</v>
      </c>
      <c r="OET191" s="292" t="s">
        <v>166</v>
      </c>
      <c r="OEU191" s="292"/>
      <c r="OEV191" s="292"/>
      <c r="OEW191" s="258"/>
      <c r="OEX191" s="258"/>
      <c r="OEY191" s="258"/>
      <c r="OEZ191" s="259"/>
      <c r="OFA191" s="177" t="s">
        <v>185</v>
      </c>
      <c r="OFB191" s="292" t="s">
        <v>166</v>
      </c>
      <c r="OFC191" s="292"/>
      <c r="OFD191" s="292"/>
      <c r="OFE191" s="258"/>
      <c r="OFF191" s="258"/>
      <c r="OFG191" s="258"/>
      <c r="OFH191" s="259"/>
      <c r="OFI191" s="177" t="s">
        <v>185</v>
      </c>
      <c r="OFJ191" s="292" t="s">
        <v>166</v>
      </c>
      <c r="OFK191" s="292"/>
      <c r="OFL191" s="292"/>
      <c r="OFM191" s="258"/>
      <c r="OFN191" s="258"/>
      <c r="OFO191" s="258"/>
      <c r="OFP191" s="259"/>
      <c r="OFQ191" s="177" t="s">
        <v>185</v>
      </c>
      <c r="OFR191" s="292" t="s">
        <v>166</v>
      </c>
      <c r="OFS191" s="292"/>
      <c r="OFT191" s="292"/>
      <c r="OFU191" s="258"/>
      <c r="OFV191" s="258"/>
      <c r="OFW191" s="258"/>
      <c r="OFX191" s="259"/>
      <c r="OFY191" s="177" t="s">
        <v>185</v>
      </c>
      <c r="OFZ191" s="292" t="s">
        <v>166</v>
      </c>
      <c r="OGA191" s="292"/>
      <c r="OGB191" s="292"/>
      <c r="OGC191" s="258"/>
      <c r="OGD191" s="258"/>
      <c r="OGE191" s="258"/>
      <c r="OGF191" s="259"/>
      <c r="OGG191" s="177" t="s">
        <v>185</v>
      </c>
      <c r="OGH191" s="292" t="s">
        <v>166</v>
      </c>
      <c r="OGI191" s="292"/>
      <c r="OGJ191" s="292"/>
      <c r="OGK191" s="258"/>
      <c r="OGL191" s="258"/>
      <c r="OGM191" s="258"/>
      <c r="OGN191" s="259"/>
      <c r="OGO191" s="177" t="s">
        <v>185</v>
      </c>
      <c r="OGP191" s="292" t="s">
        <v>166</v>
      </c>
      <c r="OGQ191" s="292"/>
      <c r="OGR191" s="292"/>
      <c r="OGS191" s="258"/>
      <c r="OGT191" s="258"/>
      <c r="OGU191" s="258"/>
      <c r="OGV191" s="259"/>
      <c r="OGW191" s="177" t="s">
        <v>185</v>
      </c>
      <c r="OGX191" s="292" t="s">
        <v>166</v>
      </c>
      <c r="OGY191" s="292"/>
      <c r="OGZ191" s="292"/>
      <c r="OHA191" s="258"/>
      <c r="OHB191" s="258"/>
      <c r="OHC191" s="258"/>
      <c r="OHD191" s="259"/>
      <c r="OHE191" s="177" t="s">
        <v>185</v>
      </c>
      <c r="OHF191" s="292" t="s">
        <v>166</v>
      </c>
      <c r="OHG191" s="292"/>
      <c r="OHH191" s="292"/>
      <c r="OHI191" s="258"/>
      <c r="OHJ191" s="258"/>
      <c r="OHK191" s="258"/>
      <c r="OHL191" s="259"/>
      <c r="OHM191" s="177" t="s">
        <v>185</v>
      </c>
      <c r="OHN191" s="292" t="s">
        <v>166</v>
      </c>
      <c r="OHO191" s="292"/>
      <c r="OHP191" s="292"/>
      <c r="OHQ191" s="258"/>
      <c r="OHR191" s="258"/>
      <c r="OHS191" s="258"/>
      <c r="OHT191" s="259"/>
      <c r="OHU191" s="177" t="s">
        <v>185</v>
      </c>
      <c r="OHV191" s="292" t="s">
        <v>166</v>
      </c>
      <c r="OHW191" s="292"/>
      <c r="OHX191" s="292"/>
      <c r="OHY191" s="258"/>
      <c r="OHZ191" s="258"/>
      <c r="OIA191" s="258"/>
      <c r="OIB191" s="259"/>
      <c r="OIC191" s="177" t="s">
        <v>185</v>
      </c>
      <c r="OID191" s="292" t="s">
        <v>166</v>
      </c>
      <c r="OIE191" s="292"/>
      <c r="OIF191" s="292"/>
      <c r="OIG191" s="258"/>
      <c r="OIH191" s="258"/>
      <c r="OII191" s="258"/>
      <c r="OIJ191" s="259"/>
      <c r="OIK191" s="177" t="s">
        <v>185</v>
      </c>
      <c r="OIL191" s="292" t="s">
        <v>166</v>
      </c>
      <c r="OIM191" s="292"/>
      <c r="OIN191" s="292"/>
      <c r="OIO191" s="258"/>
      <c r="OIP191" s="258"/>
      <c r="OIQ191" s="258"/>
      <c r="OIR191" s="259"/>
      <c r="OIS191" s="177" t="s">
        <v>185</v>
      </c>
      <c r="OIT191" s="292" t="s">
        <v>166</v>
      </c>
      <c r="OIU191" s="292"/>
      <c r="OIV191" s="292"/>
      <c r="OIW191" s="258"/>
      <c r="OIX191" s="258"/>
      <c r="OIY191" s="258"/>
      <c r="OIZ191" s="259"/>
      <c r="OJA191" s="177" t="s">
        <v>185</v>
      </c>
      <c r="OJB191" s="292" t="s">
        <v>166</v>
      </c>
      <c r="OJC191" s="292"/>
      <c r="OJD191" s="292"/>
      <c r="OJE191" s="258"/>
      <c r="OJF191" s="258"/>
      <c r="OJG191" s="258"/>
      <c r="OJH191" s="259"/>
      <c r="OJI191" s="177" t="s">
        <v>185</v>
      </c>
      <c r="OJJ191" s="292" t="s">
        <v>166</v>
      </c>
      <c r="OJK191" s="292"/>
      <c r="OJL191" s="292"/>
      <c r="OJM191" s="258"/>
      <c r="OJN191" s="258"/>
      <c r="OJO191" s="258"/>
      <c r="OJP191" s="259"/>
      <c r="OJQ191" s="177" t="s">
        <v>185</v>
      </c>
      <c r="OJR191" s="292" t="s">
        <v>166</v>
      </c>
      <c r="OJS191" s="292"/>
      <c r="OJT191" s="292"/>
      <c r="OJU191" s="258"/>
      <c r="OJV191" s="258"/>
      <c r="OJW191" s="258"/>
      <c r="OJX191" s="259"/>
      <c r="OJY191" s="177" t="s">
        <v>185</v>
      </c>
      <c r="OJZ191" s="292" t="s">
        <v>166</v>
      </c>
      <c r="OKA191" s="292"/>
      <c r="OKB191" s="292"/>
      <c r="OKC191" s="258"/>
      <c r="OKD191" s="258"/>
      <c r="OKE191" s="258"/>
      <c r="OKF191" s="259"/>
      <c r="OKG191" s="177" t="s">
        <v>185</v>
      </c>
      <c r="OKH191" s="292" t="s">
        <v>166</v>
      </c>
      <c r="OKI191" s="292"/>
      <c r="OKJ191" s="292"/>
      <c r="OKK191" s="258"/>
      <c r="OKL191" s="258"/>
      <c r="OKM191" s="258"/>
      <c r="OKN191" s="259"/>
      <c r="OKO191" s="177" t="s">
        <v>185</v>
      </c>
      <c r="OKP191" s="292" t="s">
        <v>166</v>
      </c>
      <c r="OKQ191" s="292"/>
      <c r="OKR191" s="292"/>
      <c r="OKS191" s="258"/>
      <c r="OKT191" s="258"/>
      <c r="OKU191" s="258"/>
      <c r="OKV191" s="259"/>
      <c r="OKW191" s="177" t="s">
        <v>185</v>
      </c>
      <c r="OKX191" s="292" t="s">
        <v>166</v>
      </c>
      <c r="OKY191" s="292"/>
      <c r="OKZ191" s="292"/>
      <c r="OLA191" s="258"/>
      <c r="OLB191" s="258"/>
      <c r="OLC191" s="258"/>
      <c r="OLD191" s="259"/>
      <c r="OLE191" s="177" t="s">
        <v>185</v>
      </c>
      <c r="OLF191" s="292" t="s">
        <v>166</v>
      </c>
      <c r="OLG191" s="292"/>
      <c r="OLH191" s="292"/>
      <c r="OLI191" s="258"/>
      <c r="OLJ191" s="258"/>
      <c r="OLK191" s="258"/>
      <c r="OLL191" s="259"/>
      <c r="OLM191" s="177" t="s">
        <v>185</v>
      </c>
      <c r="OLN191" s="292" t="s">
        <v>166</v>
      </c>
      <c r="OLO191" s="292"/>
      <c r="OLP191" s="292"/>
      <c r="OLQ191" s="258"/>
      <c r="OLR191" s="258"/>
      <c r="OLS191" s="258"/>
      <c r="OLT191" s="259"/>
      <c r="OLU191" s="177" t="s">
        <v>185</v>
      </c>
      <c r="OLV191" s="292" t="s">
        <v>166</v>
      </c>
      <c r="OLW191" s="292"/>
      <c r="OLX191" s="292"/>
      <c r="OLY191" s="258"/>
      <c r="OLZ191" s="258"/>
      <c r="OMA191" s="258"/>
      <c r="OMB191" s="259"/>
      <c r="OMC191" s="177" t="s">
        <v>185</v>
      </c>
      <c r="OMD191" s="292" t="s">
        <v>166</v>
      </c>
      <c r="OME191" s="292"/>
      <c r="OMF191" s="292"/>
      <c r="OMG191" s="258"/>
      <c r="OMH191" s="258"/>
      <c r="OMI191" s="258"/>
      <c r="OMJ191" s="259"/>
      <c r="OMK191" s="177" t="s">
        <v>185</v>
      </c>
      <c r="OML191" s="292" t="s">
        <v>166</v>
      </c>
      <c r="OMM191" s="292"/>
      <c r="OMN191" s="292"/>
      <c r="OMO191" s="258"/>
      <c r="OMP191" s="258"/>
      <c r="OMQ191" s="258"/>
      <c r="OMR191" s="259"/>
      <c r="OMS191" s="177" t="s">
        <v>185</v>
      </c>
      <c r="OMT191" s="292" t="s">
        <v>166</v>
      </c>
      <c r="OMU191" s="292"/>
      <c r="OMV191" s="292"/>
      <c r="OMW191" s="258"/>
      <c r="OMX191" s="258"/>
      <c r="OMY191" s="258"/>
      <c r="OMZ191" s="259"/>
      <c r="ONA191" s="177" t="s">
        <v>185</v>
      </c>
      <c r="ONB191" s="292" t="s">
        <v>166</v>
      </c>
      <c r="ONC191" s="292"/>
      <c r="OND191" s="292"/>
      <c r="ONE191" s="258"/>
      <c r="ONF191" s="258"/>
      <c r="ONG191" s="258"/>
      <c r="ONH191" s="259"/>
      <c r="ONI191" s="177" t="s">
        <v>185</v>
      </c>
      <c r="ONJ191" s="292" t="s">
        <v>166</v>
      </c>
      <c r="ONK191" s="292"/>
      <c r="ONL191" s="292"/>
      <c r="ONM191" s="258"/>
      <c r="ONN191" s="258"/>
      <c r="ONO191" s="258"/>
      <c r="ONP191" s="259"/>
      <c r="ONQ191" s="177" t="s">
        <v>185</v>
      </c>
      <c r="ONR191" s="292" t="s">
        <v>166</v>
      </c>
      <c r="ONS191" s="292"/>
      <c r="ONT191" s="292"/>
      <c r="ONU191" s="258"/>
      <c r="ONV191" s="258"/>
      <c r="ONW191" s="258"/>
      <c r="ONX191" s="259"/>
      <c r="ONY191" s="177" t="s">
        <v>185</v>
      </c>
      <c r="ONZ191" s="292" t="s">
        <v>166</v>
      </c>
      <c r="OOA191" s="292"/>
      <c r="OOB191" s="292"/>
      <c r="OOC191" s="258"/>
      <c r="OOD191" s="258"/>
      <c r="OOE191" s="258"/>
      <c r="OOF191" s="259"/>
      <c r="OOG191" s="177" t="s">
        <v>185</v>
      </c>
      <c r="OOH191" s="292" t="s">
        <v>166</v>
      </c>
      <c r="OOI191" s="292"/>
      <c r="OOJ191" s="292"/>
      <c r="OOK191" s="258"/>
      <c r="OOL191" s="258"/>
      <c r="OOM191" s="258"/>
      <c r="OON191" s="259"/>
      <c r="OOO191" s="177" t="s">
        <v>185</v>
      </c>
      <c r="OOP191" s="292" t="s">
        <v>166</v>
      </c>
      <c r="OOQ191" s="292"/>
      <c r="OOR191" s="292"/>
      <c r="OOS191" s="258"/>
      <c r="OOT191" s="258"/>
      <c r="OOU191" s="258"/>
      <c r="OOV191" s="259"/>
      <c r="OOW191" s="177" t="s">
        <v>185</v>
      </c>
      <c r="OOX191" s="292" t="s">
        <v>166</v>
      </c>
      <c r="OOY191" s="292"/>
      <c r="OOZ191" s="292"/>
      <c r="OPA191" s="258"/>
      <c r="OPB191" s="258"/>
      <c r="OPC191" s="258"/>
      <c r="OPD191" s="259"/>
      <c r="OPE191" s="177" t="s">
        <v>185</v>
      </c>
      <c r="OPF191" s="292" t="s">
        <v>166</v>
      </c>
      <c r="OPG191" s="292"/>
      <c r="OPH191" s="292"/>
      <c r="OPI191" s="258"/>
      <c r="OPJ191" s="258"/>
      <c r="OPK191" s="258"/>
      <c r="OPL191" s="259"/>
      <c r="OPM191" s="177" t="s">
        <v>185</v>
      </c>
      <c r="OPN191" s="292" t="s">
        <v>166</v>
      </c>
      <c r="OPO191" s="292"/>
      <c r="OPP191" s="292"/>
      <c r="OPQ191" s="258"/>
      <c r="OPR191" s="258"/>
      <c r="OPS191" s="258"/>
      <c r="OPT191" s="259"/>
      <c r="OPU191" s="177" t="s">
        <v>185</v>
      </c>
      <c r="OPV191" s="292" t="s">
        <v>166</v>
      </c>
      <c r="OPW191" s="292"/>
      <c r="OPX191" s="292"/>
      <c r="OPY191" s="258"/>
      <c r="OPZ191" s="258"/>
      <c r="OQA191" s="258"/>
      <c r="OQB191" s="259"/>
      <c r="OQC191" s="177" t="s">
        <v>185</v>
      </c>
      <c r="OQD191" s="292" t="s">
        <v>166</v>
      </c>
      <c r="OQE191" s="292"/>
      <c r="OQF191" s="292"/>
      <c r="OQG191" s="258"/>
      <c r="OQH191" s="258"/>
      <c r="OQI191" s="258"/>
      <c r="OQJ191" s="259"/>
      <c r="OQK191" s="177" t="s">
        <v>185</v>
      </c>
      <c r="OQL191" s="292" t="s">
        <v>166</v>
      </c>
      <c r="OQM191" s="292"/>
      <c r="OQN191" s="292"/>
      <c r="OQO191" s="258"/>
      <c r="OQP191" s="258"/>
      <c r="OQQ191" s="258"/>
      <c r="OQR191" s="259"/>
      <c r="OQS191" s="177" t="s">
        <v>185</v>
      </c>
      <c r="OQT191" s="292" t="s">
        <v>166</v>
      </c>
      <c r="OQU191" s="292"/>
      <c r="OQV191" s="292"/>
      <c r="OQW191" s="258"/>
      <c r="OQX191" s="258"/>
      <c r="OQY191" s="258"/>
      <c r="OQZ191" s="259"/>
      <c r="ORA191" s="177" t="s">
        <v>185</v>
      </c>
      <c r="ORB191" s="292" t="s">
        <v>166</v>
      </c>
      <c r="ORC191" s="292"/>
      <c r="ORD191" s="292"/>
      <c r="ORE191" s="258"/>
      <c r="ORF191" s="258"/>
      <c r="ORG191" s="258"/>
      <c r="ORH191" s="259"/>
      <c r="ORI191" s="177" t="s">
        <v>185</v>
      </c>
      <c r="ORJ191" s="292" t="s">
        <v>166</v>
      </c>
      <c r="ORK191" s="292"/>
      <c r="ORL191" s="292"/>
      <c r="ORM191" s="258"/>
      <c r="ORN191" s="258"/>
      <c r="ORO191" s="258"/>
      <c r="ORP191" s="259"/>
      <c r="ORQ191" s="177" t="s">
        <v>185</v>
      </c>
      <c r="ORR191" s="292" t="s">
        <v>166</v>
      </c>
      <c r="ORS191" s="292"/>
      <c r="ORT191" s="292"/>
      <c r="ORU191" s="258"/>
      <c r="ORV191" s="258"/>
      <c r="ORW191" s="258"/>
      <c r="ORX191" s="259"/>
      <c r="ORY191" s="177" t="s">
        <v>185</v>
      </c>
      <c r="ORZ191" s="292" t="s">
        <v>166</v>
      </c>
      <c r="OSA191" s="292"/>
      <c r="OSB191" s="292"/>
      <c r="OSC191" s="258"/>
      <c r="OSD191" s="258"/>
      <c r="OSE191" s="258"/>
      <c r="OSF191" s="259"/>
      <c r="OSG191" s="177" t="s">
        <v>185</v>
      </c>
      <c r="OSH191" s="292" t="s">
        <v>166</v>
      </c>
      <c r="OSI191" s="292"/>
      <c r="OSJ191" s="292"/>
      <c r="OSK191" s="258"/>
      <c r="OSL191" s="258"/>
      <c r="OSM191" s="258"/>
      <c r="OSN191" s="259"/>
      <c r="OSO191" s="177" t="s">
        <v>185</v>
      </c>
      <c r="OSP191" s="292" t="s">
        <v>166</v>
      </c>
      <c r="OSQ191" s="292"/>
      <c r="OSR191" s="292"/>
      <c r="OSS191" s="258"/>
      <c r="OST191" s="258"/>
      <c r="OSU191" s="258"/>
      <c r="OSV191" s="259"/>
      <c r="OSW191" s="177" t="s">
        <v>185</v>
      </c>
      <c r="OSX191" s="292" t="s">
        <v>166</v>
      </c>
      <c r="OSY191" s="292"/>
      <c r="OSZ191" s="292"/>
      <c r="OTA191" s="258"/>
      <c r="OTB191" s="258"/>
      <c r="OTC191" s="258"/>
      <c r="OTD191" s="259"/>
      <c r="OTE191" s="177" t="s">
        <v>185</v>
      </c>
      <c r="OTF191" s="292" t="s">
        <v>166</v>
      </c>
      <c r="OTG191" s="292"/>
      <c r="OTH191" s="292"/>
      <c r="OTI191" s="258"/>
      <c r="OTJ191" s="258"/>
      <c r="OTK191" s="258"/>
      <c r="OTL191" s="259"/>
      <c r="OTM191" s="177" t="s">
        <v>185</v>
      </c>
      <c r="OTN191" s="292" t="s">
        <v>166</v>
      </c>
      <c r="OTO191" s="292"/>
      <c r="OTP191" s="292"/>
      <c r="OTQ191" s="258"/>
      <c r="OTR191" s="258"/>
      <c r="OTS191" s="258"/>
      <c r="OTT191" s="259"/>
      <c r="OTU191" s="177" t="s">
        <v>185</v>
      </c>
      <c r="OTV191" s="292" t="s">
        <v>166</v>
      </c>
      <c r="OTW191" s="292"/>
      <c r="OTX191" s="292"/>
      <c r="OTY191" s="258"/>
      <c r="OTZ191" s="258"/>
      <c r="OUA191" s="258"/>
      <c r="OUB191" s="259"/>
      <c r="OUC191" s="177" t="s">
        <v>185</v>
      </c>
      <c r="OUD191" s="292" t="s">
        <v>166</v>
      </c>
      <c r="OUE191" s="292"/>
      <c r="OUF191" s="292"/>
      <c r="OUG191" s="258"/>
      <c r="OUH191" s="258"/>
      <c r="OUI191" s="258"/>
      <c r="OUJ191" s="259"/>
      <c r="OUK191" s="177" t="s">
        <v>185</v>
      </c>
      <c r="OUL191" s="292" t="s">
        <v>166</v>
      </c>
      <c r="OUM191" s="292"/>
      <c r="OUN191" s="292"/>
      <c r="OUO191" s="258"/>
      <c r="OUP191" s="258"/>
      <c r="OUQ191" s="258"/>
      <c r="OUR191" s="259"/>
      <c r="OUS191" s="177" t="s">
        <v>185</v>
      </c>
      <c r="OUT191" s="292" t="s">
        <v>166</v>
      </c>
      <c r="OUU191" s="292"/>
      <c r="OUV191" s="292"/>
      <c r="OUW191" s="258"/>
      <c r="OUX191" s="258"/>
      <c r="OUY191" s="258"/>
      <c r="OUZ191" s="259"/>
      <c r="OVA191" s="177" t="s">
        <v>185</v>
      </c>
      <c r="OVB191" s="292" t="s">
        <v>166</v>
      </c>
      <c r="OVC191" s="292"/>
      <c r="OVD191" s="292"/>
      <c r="OVE191" s="258"/>
      <c r="OVF191" s="258"/>
      <c r="OVG191" s="258"/>
      <c r="OVH191" s="259"/>
      <c r="OVI191" s="177" t="s">
        <v>185</v>
      </c>
      <c r="OVJ191" s="292" t="s">
        <v>166</v>
      </c>
      <c r="OVK191" s="292"/>
      <c r="OVL191" s="292"/>
      <c r="OVM191" s="258"/>
      <c r="OVN191" s="258"/>
      <c r="OVO191" s="258"/>
      <c r="OVP191" s="259"/>
      <c r="OVQ191" s="177" t="s">
        <v>185</v>
      </c>
      <c r="OVR191" s="292" t="s">
        <v>166</v>
      </c>
      <c r="OVS191" s="292"/>
      <c r="OVT191" s="292"/>
      <c r="OVU191" s="258"/>
      <c r="OVV191" s="258"/>
      <c r="OVW191" s="258"/>
      <c r="OVX191" s="259"/>
      <c r="OVY191" s="177" t="s">
        <v>185</v>
      </c>
      <c r="OVZ191" s="292" t="s">
        <v>166</v>
      </c>
      <c r="OWA191" s="292"/>
      <c r="OWB191" s="292"/>
      <c r="OWC191" s="258"/>
      <c r="OWD191" s="258"/>
      <c r="OWE191" s="258"/>
      <c r="OWF191" s="259"/>
      <c r="OWG191" s="177" t="s">
        <v>185</v>
      </c>
      <c r="OWH191" s="292" t="s">
        <v>166</v>
      </c>
      <c r="OWI191" s="292"/>
      <c r="OWJ191" s="292"/>
      <c r="OWK191" s="258"/>
      <c r="OWL191" s="258"/>
      <c r="OWM191" s="258"/>
      <c r="OWN191" s="259"/>
      <c r="OWO191" s="177" t="s">
        <v>185</v>
      </c>
      <c r="OWP191" s="292" t="s">
        <v>166</v>
      </c>
      <c r="OWQ191" s="292"/>
      <c r="OWR191" s="292"/>
      <c r="OWS191" s="258"/>
      <c r="OWT191" s="258"/>
      <c r="OWU191" s="258"/>
      <c r="OWV191" s="259"/>
      <c r="OWW191" s="177" t="s">
        <v>185</v>
      </c>
      <c r="OWX191" s="292" t="s">
        <v>166</v>
      </c>
      <c r="OWY191" s="292"/>
      <c r="OWZ191" s="292"/>
      <c r="OXA191" s="258"/>
      <c r="OXB191" s="258"/>
      <c r="OXC191" s="258"/>
      <c r="OXD191" s="259"/>
      <c r="OXE191" s="177" t="s">
        <v>185</v>
      </c>
      <c r="OXF191" s="292" t="s">
        <v>166</v>
      </c>
      <c r="OXG191" s="292"/>
      <c r="OXH191" s="292"/>
      <c r="OXI191" s="258"/>
      <c r="OXJ191" s="258"/>
      <c r="OXK191" s="258"/>
      <c r="OXL191" s="259"/>
      <c r="OXM191" s="177" t="s">
        <v>185</v>
      </c>
      <c r="OXN191" s="292" t="s">
        <v>166</v>
      </c>
      <c r="OXO191" s="292"/>
      <c r="OXP191" s="292"/>
      <c r="OXQ191" s="258"/>
      <c r="OXR191" s="258"/>
      <c r="OXS191" s="258"/>
      <c r="OXT191" s="259"/>
      <c r="OXU191" s="177" t="s">
        <v>185</v>
      </c>
      <c r="OXV191" s="292" t="s">
        <v>166</v>
      </c>
      <c r="OXW191" s="292"/>
      <c r="OXX191" s="292"/>
      <c r="OXY191" s="258"/>
      <c r="OXZ191" s="258"/>
      <c r="OYA191" s="258"/>
      <c r="OYB191" s="259"/>
      <c r="OYC191" s="177" t="s">
        <v>185</v>
      </c>
      <c r="OYD191" s="292" t="s">
        <v>166</v>
      </c>
      <c r="OYE191" s="292"/>
      <c r="OYF191" s="292"/>
      <c r="OYG191" s="258"/>
      <c r="OYH191" s="258"/>
      <c r="OYI191" s="258"/>
      <c r="OYJ191" s="259"/>
      <c r="OYK191" s="177" t="s">
        <v>185</v>
      </c>
      <c r="OYL191" s="292" t="s">
        <v>166</v>
      </c>
      <c r="OYM191" s="292"/>
      <c r="OYN191" s="292"/>
      <c r="OYO191" s="258"/>
      <c r="OYP191" s="258"/>
      <c r="OYQ191" s="258"/>
      <c r="OYR191" s="259"/>
      <c r="OYS191" s="177" t="s">
        <v>185</v>
      </c>
      <c r="OYT191" s="292" t="s">
        <v>166</v>
      </c>
      <c r="OYU191" s="292"/>
      <c r="OYV191" s="292"/>
      <c r="OYW191" s="258"/>
      <c r="OYX191" s="258"/>
      <c r="OYY191" s="258"/>
      <c r="OYZ191" s="259"/>
      <c r="OZA191" s="177" t="s">
        <v>185</v>
      </c>
      <c r="OZB191" s="292" t="s">
        <v>166</v>
      </c>
      <c r="OZC191" s="292"/>
      <c r="OZD191" s="292"/>
      <c r="OZE191" s="258"/>
      <c r="OZF191" s="258"/>
      <c r="OZG191" s="258"/>
      <c r="OZH191" s="259"/>
      <c r="OZI191" s="177" t="s">
        <v>185</v>
      </c>
      <c r="OZJ191" s="292" t="s">
        <v>166</v>
      </c>
      <c r="OZK191" s="292"/>
      <c r="OZL191" s="292"/>
      <c r="OZM191" s="258"/>
      <c r="OZN191" s="258"/>
      <c r="OZO191" s="258"/>
      <c r="OZP191" s="259"/>
      <c r="OZQ191" s="177" t="s">
        <v>185</v>
      </c>
      <c r="OZR191" s="292" t="s">
        <v>166</v>
      </c>
      <c r="OZS191" s="292"/>
      <c r="OZT191" s="292"/>
      <c r="OZU191" s="258"/>
      <c r="OZV191" s="258"/>
      <c r="OZW191" s="258"/>
      <c r="OZX191" s="259"/>
      <c r="OZY191" s="177" t="s">
        <v>185</v>
      </c>
      <c r="OZZ191" s="292" t="s">
        <v>166</v>
      </c>
      <c r="PAA191" s="292"/>
      <c r="PAB191" s="292"/>
      <c r="PAC191" s="258"/>
      <c r="PAD191" s="258"/>
      <c r="PAE191" s="258"/>
      <c r="PAF191" s="259"/>
      <c r="PAG191" s="177" t="s">
        <v>185</v>
      </c>
      <c r="PAH191" s="292" t="s">
        <v>166</v>
      </c>
      <c r="PAI191" s="292"/>
      <c r="PAJ191" s="292"/>
      <c r="PAK191" s="258"/>
      <c r="PAL191" s="258"/>
      <c r="PAM191" s="258"/>
      <c r="PAN191" s="259"/>
      <c r="PAO191" s="177" t="s">
        <v>185</v>
      </c>
      <c r="PAP191" s="292" t="s">
        <v>166</v>
      </c>
      <c r="PAQ191" s="292"/>
      <c r="PAR191" s="292"/>
      <c r="PAS191" s="258"/>
      <c r="PAT191" s="258"/>
      <c r="PAU191" s="258"/>
      <c r="PAV191" s="259"/>
      <c r="PAW191" s="177" t="s">
        <v>185</v>
      </c>
      <c r="PAX191" s="292" t="s">
        <v>166</v>
      </c>
      <c r="PAY191" s="292"/>
      <c r="PAZ191" s="292"/>
      <c r="PBA191" s="258"/>
      <c r="PBB191" s="258"/>
      <c r="PBC191" s="258"/>
      <c r="PBD191" s="259"/>
      <c r="PBE191" s="177" t="s">
        <v>185</v>
      </c>
      <c r="PBF191" s="292" t="s">
        <v>166</v>
      </c>
      <c r="PBG191" s="292"/>
      <c r="PBH191" s="292"/>
      <c r="PBI191" s="258"/>
      <c r="PBJ191" s="258"/>
      <c r="PBK191" s="258"/>
      <c r="PBL191" s="259"/>
      <c r="PBM191" s="177" t="s">
        <v>185</v>
      </c>
      <c r="PBN191" s="292" t="s">
        <v>166</v>
      </c>
      <c r="PBO191" s="292"/>
      <c r="PBP191" s="292"/>
      <c r="PBQ191" s="258"/>
      <c r="PBR191" s="258"/>
      <c r="PBS191" s="258"/>
      <c r="PBT191" s="259"/>
      <c r="PBU191" s="177" t="s">
        <v>185</v>
      </c>
      <c r="PBV191" s="292" t="s">
        <v>166</v>
      </c>
      <c r="PBW191" s="292"/>
      <c r="PBX191" s="292"/>
      <c r="PBY191" s="258"/>
      <c r="PBZ191" s="258"/>
      <c r="PCA191" s="258"/>
      <c r="PCB191" s="259"/>
      <c r="PCC191" s="177" t="s">
        <v>185</v>
      </c>
      <c r="PCD191" s="292" t="s">
        <v>166</v>
      </c>
      <c r="PCE191" s="292"/>
      <c r="PCF191" s="292"/>
      <c r="PCG191" s="258"/>
      <c r="PCH191" s="258"/>
      <c r="PCI191" s="258"/>
      <c r="PCJ191" s="259"/>
      <c r="PCK191" s="177" t="s">
        <v>185</v>
      </c>
      <c r="PCL191" s="292" t="s">
        <v>166</v>
      </c>
      <c r="PCM191" s="292"/>
      <c r="PCN191" s="292"/>
      <c r="PCO191" s="258"/>
      <c r="PCP191" s="258"/>
      <c r="PCQ191" s="258"/>
      <c r="PCR191" s="259"/>
      <c r="PCS191" s="177" t="s">
        <v>185</v>
      </c>
      <c r="PCT191" s="292" t="s">
        <v>166</v>
      </c>
      <c r="PCU191" s="292"/>
      <c r="PCV191" s="292"/>
      <c r="PCW191" s="258"/>
      <c r="PCX191" s="258"/>
      <c r="PCY191" s="258"/>
      <c r="PCZ191" s="259"/>
      <c r="PDA191" s="177" t="s">
        <v>185</v>
      </c>
      <c r="PDB191" s="292" t="s">
        <v>166</v>
      </c>
      <c r="PDC191" s="292"/>
      <c r="PDD191" s="292"/>
      <c r="PDE191" s="258"/>
      <c r="PDF191" s="258"/>
      <c r="PDG191" s="258"/>
      <c r="PDH191" s="259"/>
      <c r="PDI191" s="177" t="s">
        <v>185</v>
      </c>
      <c r="PDJ191" s="292" t="s">
        <v>166</v>
      </c>
      <c r="PDK191" s="292"/>
      <c r="PDL191" s="292"/>
      <c r="PDM191" s="258"/>
      <c r="PDN191" s="258"/>
      <c r="PDO191" s="258"/>
      <c r="PDP191" s="259"/>
      <c r="PDQ191" s="177" t="s">
        <v>185</v>
      </c>
      <c r="PDR191" s="292" t="s">
        <v>166</v>
      </c>
      <c r="PDS191" s="292"/>
      <c r="PDT191" s="292"/>
      <c r="PDU191" s="258"/>
      <c r="PDV191" s="258"/>
      <c r="PDW191" s="258"/>
      <c r="PDX191" s="259"/>
      <c r="PDY191" s="177" t="s">
        <v>185</v>
      </c>
      <c r="PDZ191" s="292" t="s">
        <v>166</v>
      </c>
      <c r="PEA191" s="292"/>
      <c r="PEB191" s="292"/>
      <c r="PEC191" s="258"/>
      <c r="PED191" s="258"/>
      <c r="PEE191" s="258"/>
      <c r="PEF191" s="259"/>
      <c r="PEG191" s="177" t="s">
        <v>185</v>
      </c>
      <c r="PEH191" s="292" t="s">
        <v>166</v>
      </c>
      <c r="PEI191" s="292"/>
      <c r="PEJ191" s="292"/>
      <c r="PEK191" s="258"/>
      <c r="PEL191" s="258"/>
      <c r="PEM191" s="258"/>
      <c r="PEN191" s="259"/>
      <c r="PEO191" s="177" t="s">
        <v>185</v>
      </c>
      <c r="PEP191" s="292" t="s">
        <v>166</v>
      </c>
      <c r="PEQ191" s="292"/>
      <c r="PER191" s="292"/>
      <c r="PES191" s="258"/>
      <c r="PET191" s="258"/>
      <c r="PEU191" s="258"/>
      <c r="PEV191" s="259"/>
      <c r="PEW191" s="177" t="s">
        <v>185</v>
      </c>
      <c r="PEX191" s="292" t="s">
        <v>166</v>
      </c>
      <c r="PEY191" s="292"/>
      <c r="PEZ191" s="292"/>
      <c r="PFA191" s="258"/>
      <c r="PFB191" s="258"/>
      <c r="PFC191" s="258"/>
      <c r="PFD191" s="259"/>
      <c r="PFE191" s="177" t="s">
        <v>185</v>
      </c>
      <c r="PFF191" s="292" t="s">
        <v>166</v>
      </c>
      <c r="PFG191" s="292"/>
      <c r="PFH191" s="292"/>
      <c r="PFI191" s="258"/>
      <c r="PFJ191" s="258"/>
      <c r="PFK191" s="258"/>
      <c r="PFL191" s="259"/>
      <c r="PFM191" s="177" t="s">
        <v>185</v>
      </c>
      <c r="PFN191" s="292" t="s">
        <v>166</v>
      </c>
      <c r="PFO191" s="292"/>
      <c r="PFP191" s="292"/>
      <c r="PFQ191" s="258"/>
      <c r="PFR191" s="258"/>
      <c r="PFS191" s="258"/>
      <c r="PFT191" s="259"/>
      <c r="PFU191" s="177" t="s">
        <v>185</v>
      </c>
      <c r="PFV191" s="292" t="s">
        <v>166</v>
      </c>
      <c r="PFW191" s="292"/>
      <c r="PFX191" s="292"/>
      <c r="PFY191" s="258"/>
      <c r="PFZ191" s="258"/>
      <c r="PGA191" s="258"/>
      <c r="PGB191" s="259"/>
      <c r="PGC191" s="177" t="s">
        <v>185</v>
      </c>
      <c r="PGD191" s="292" t="s">
        <v>166</v>
      </c>
      <c r="PGE191" s="292"/>
      <c r="PGF191" s="292"/>
      <c r="PGG191" s="258"/>
      <c r="PGH191" s="258"/>
      <c r="PGI191" s="258"/>
      <c r="PGJ191" s="259"/>
      <c r="PGK191" s="177" t="s">
        <v>185</v>
      </c>
      <c r="PGL191" s="292" t="s">
        <v>166</v>
      </c>
      <c r="PGM191" s="292"/>
      <c r="PGN191" s="292"/>
      <c r="PGO191" s="258"/>
      <c r="PGP191" s="258"/>
      <c r="PGQ191" s="258"/>
      <c r="PGR191" s="259"/>
      <c r="PGS191" s="177" t="s">
        <v>185</v>
      </c>
      <c r="PGT191" s="292" t="s">
        <v>166</v>
      </c>
      <c r="PGU191" s="292"/>
      <c r="PGV191" s="292"/>
      <c r="PGW191" s="258"/>
      <c r="PGX191" s="258"/>
      <c r="PGY191" s="258"/>
      <c r="PGZ191" s="259"/>
      <c r="PHA191" s="177" t="s">
        <v>185</v>
      </c>
      <c r="PHB191" s="292" t="s">
        <v>166</v>
      </c>
      <c r="PHC191" s="292"/>
      <c r="PHD191" s="292"/>
      <c r="PHE191" s="258"/>
      <c r="PHF191" s="258"/>
      <c r="PHG191" s="258"/>
      <c r="PHH191" s="259"/>
      <c r="PHI191" s="177" t="s">
        <v>185</v>
      </c>
      <c r="PHJ191" s="292" t="s">
        <v>166</v>
      </c>
      <c r="PHK191" s="292"/>
      <c r="PHL191" s="292"/>
      <c r="PHM191" s="258"/>
      <c r="PHN191" s="258"/>
      <c r="PHO191" s="258"/>
      <c r="PHP191" s="259"/>
      <c r="PHQ191" s="177" t="s">
        <v>185</v>
      </c>
      <c r="PHR191" s="292" t="s">
        <v>166</v>
      </c>
      <c r="PHS191" s="292"/>
      <c r="PHT191" s="292"/>
      <c r="PHU191" s="258"/>
      <c r="PHV191" s="258"/>
      <c r="PHW191" s="258"/>
      <c r="PHX191" s="259"/>
      <c r="PHY191" s="177" t="s">
        <v>185</v>
      </c>
      <c r="PHZ191" s="292" t="s">
        <v>166</v>
      </c>
      <c r="PIA191" s="292"/>
      <c r="PIB191" s="292"/>
      <c r="PIC191" s="258"/>
      <c r="PID191" s="258"/>
      <c r="PIE191" s="258"/>
      <c r="PIF191" s="259"/>
      <c r="PIG191" s="177" t="s">
        <v>185</v>
      </c>
      <c r="PIH191" s="292" t="s">
        <v>166</v>
      </c>
      <c r="PII191" s="292"/>
      <c r="PIJ191" s="292"/>
      <c r="PIK191" s="258"/>
      <c r="PIL191" s="258"/>
      <c r="PIM191" s="258"/>
      <c r="PIN191" s="259"/>
      <c r="PIO191" s="177" t="s">
        <v>185</v>
      </c>
      <c r="PIP191" s="292" t="s">
        <v>166</v>
      </c>
      <c r="PIQ191" s="292"/>
      <c r="PIR191" s="292"/>
      <c r="PIS191" s="258"/>
      <c r="PIT191" s="258"/>
      <c r="PIU191" s="258"/>
      <c r="PIV191" s="259"/>
      <c r="PIW191" s="177" t="s">
        <v>185</v>
      </c>
      <c r="PIX191" s="292" t="s">
        <v>166</v>
      </c>
      <c r="PIY191" s="292"/>
      <c r="PIZ191" s="292"/>
      <c r="PJA191" s="258"/>
      <c r="PJB191" s="258"/>
      <c r="PJC191" s="258"/>
      <c r="PJD191" s="259"/>
      <c r="PJE191" s="177" t="s">
        <v>185</v>
      </c>
      <c r="PJF191" s="292" t="s">
        <v>166</v>
      </c>
      <c r="PJG191" s="292"/>
      <c r="PJH191" s="292"/>
      <c r="PJI191" s="258"/>
      <c r="PJJ191" s="258"/>
      <c r="PJK191" s="258"/>
      <c r="PJL191" s="259"/>
      <c r="PJM191" s="177" t="s">
        <v>185</v>
      </c>
      <c r="PJN191" s="292" t="s">
        <v>166</v>
      </c>
      <c r="PJO191" s="292"/>
      <c r="PJP191" s="292"/>
      <c r="PJQ191" s="258"/>
      <c r="PJR191" s="258"/>
      <c r="PJS191" s="258"/>
      <c r="PJT191" s="259"/>
      <c r="PJU191" s="177" t="s">
        <v>185</v>
      </c>
      <c r="PJV191" s="292" t="s">
        <v>166</v>
      </c>
      <c r="PJW191" s="292"/>
      <c r="PJX191" s="292"/>
      <c r="PJY191" s="258"/>
      <c r="PJZ191" s="258"/>
      <c r="PKA191" s="258"/>
      <c r="PKB191" s="259"/>
      <c r="PKC191" s="177" t="s">
        <v>185</v>
      </c>
      <c r="PKD191" s="292" t="s">
        <v>166</v>
      </c>
      <c r="PKE191" s="292"/>
      <c r="PKF191" s="292"/>
      <c r="PKG191" s="258"/>
      <c r="PKH191" s="258"/>
      <c r="PKI191" s="258"/>
      <c r="PKJ191" s="259"/>
      <c r="PKK191" s="177" t="s">
        <v>185</v>
      </c>
      <c r="PKL191" s="292" t="s">
        <v>166</v>
      </c>
      <c r="PKM191" s="292"/>
      <c r="PKN191" s="292"/>
      <c r="PKO191" s="258"/>
      <c r="PKP191" s="258"/>
      <c r="PKQ191" s="258"/>
      <c r="PKR191" s="259"/>
      <c r="PKS191" s="177" t="s">
        <v>185</v>
      </c>
      <c r="PKT191" s="292" t="s">
        <v>166</v>
      </c>
      <c r="PKU191" s="292"/>
      <c r="PKV191" s="292"/>
      <c r="PKW191" s="258"/>
      <c r="PKX191" s="258"/>
      <c r="PKY191" s="258"/>
      <c r="PKZ191" s="259"/>
      <c r="PLA191" s="177" t="s">
        <v>185</v>
      </c>
      <c r="PLB191" s="292" t="s">
        <v>166</v>
      </c>
      <c r="PLC191" s="292"/>
      <c r="PLD191" s="292"/>
      <c r="PLE191" s="258"/>
      <c r="PLF191" s="258"/>
      <c r="PLG191" s="258"/>
      <c r="PLH191" s="259"/>
      <c r="PLI191" s="177" t="s">
        <v>185</v>
      </c>
      <c r="PLJ191" s="292" t="s">
        <v>166</v>
      </c>
      <c r="PLK191" s="292"/>
      <c r="PLL191" s="292"/>
      <c r="PLM191" s="258"/>
      <c r="PLN191" s="258"/>
      <c r="PLO191" s="258"/>
      <c r="PLP191" s="259"/>
      <c r="PLQ191" s="177" t="s">
        <v>185</v>
      </c>
      <c r="PLR191" s="292" t="s">
        <v>166</v>
      </c>
      <c r="PLS191" s="292"/>
      <c r="PLT191" s="292"/>
      <c r="PLU191" s="258"/>
      <c r="PLV191" s="258"/>
      <c r="PLW191" s="258"/>
      <c r="PLX191" s="259"/>
      <c r="PLY191" s="177" t="s">
        <v>185</v>
      </c>
      <c r="PLZ191" s="292" t="s">
        <v>166</v>
      </c>
      <c r="PMA191" s="292"/>
      <c r="PMB191" s="292"/>
      <c r="PMC191" s="258"/>
      <c r="PMD191" s="258"/>
      <c r="PME191" s="258"/>
      <c r="PMF191" s="259"/>
      <c r="PMG191" s="177" t="s">
        <v>185</v>
      </c>
      <c r="PMH191" s="292" t="s">
        <v>166</v>
      </c>
      <c r="PMI191" s="292"/>
      <c r="PMJ191" s="292"/>
      <c r="PMK191" s="258"/>
      <c r="PML191" s="258"/>
      <c r="PMM191" s="258"/>
      <c r="PMN191" s="259"/>
      <c r="PMO191" s="177" t="s">
        <v>185</v>
      </c>
      <c r="PMP191" s="292" t="s">
        <v>166</v>
      </c>
      <c r="PMQ191" s="292"/>
      <c r="PMR191" s="292"/>
      <c r="PMS191" s="258"/>
      <c r="PMT191" s="258"/>
      <c r="PMU191" s="258"/>
      <c r="PMV191" s="259"/>
      <c r="PMW191" s="177" t="s">
        <v>185</v>
      </c>
      <c r="PMX191" s="292" t="s">
        <v>166</v>
      </c>
      <c r="PMY191" s="292"/>
      <c r="PMZ191" s="292"/>
      <c r="PNA191" s="258"/>
      <c r="PNB191" s="258"/>
      <c r="PNC191" s="258"/>
      <c r="PND191" s="259"/>
      <c r="PNE191" s="177" t="s">
        <v>185</v>
      </c>
      <c r="PNF191" s="292" t="s">
        <v>166</v>
      </c>
      <c r="PNG191" s="292"/>
      <c r="PNH191" s="292"/>
      <c r="PNI191" s="258"/>
      <c r="PNJ191" s="258"/>
      <c r="PNK191" s="258"/>
      <c r="PNL191" s="259"/>
      <c r="PNM191" s="177" t="s">
        <v>185</v>
      </c>
      <c r="PNN191" s="292" t="s">
        <v>166</v>
      </c>
      <c r="PNO191" s="292"/>
      <c r="PNP191" s="292"/>
      <c r="PNQ191" s="258"/>
      <c r="PNR191" s="258"/>
      <c r="PNS191" s="258"/>
      <c r="PNT191" s="259"/>
      <c r="PNU191" s="177" t="s">
        <v>185</v>
      </c>
      <c r="PNV191" s="292" t="s">
        <v>166</v>
      </c>
      <c r="PNW191" s="292"/>
      <c r="PNX191" s="292"/>
      <c r="PNY191" s="258"/>
      <c r="PNZ191" s="258"/>
      <c r="POA191" s="258"/>
      <c r="POB191" s="259"/>
      <c r="POC191" s="177" t="s">
        <v>185</v>
      </c>
      <c r="POD191" s="292" t="s">
        <v>166</v>
      </c>
      <c r="POE191" s="292"/>
      <c r="POF191" s="292"/>
      <c r="POG191" s="258"/>
      <c r="POH191" s="258"/>
      <c r="POI191" s="258"/>
      <c r="POJ191" s="259"/>
      <c r="POK191" s="177" t="s">
        <v>185</v>
      </c>
      <c r="POL191" s="292" t="s">
        <v>166</v>
      </c>
      <c r="POM191" s="292"/>
      <c r="PON191" s="292"/>
      <c r="POO191" s="258"/>
      <c r="POP191" s="258"/>
      <c r="POQ191" s="258"/>
      <c r="POR191" s="259"/>
      <c r="POS191" s="177" t="s">
        <v>185</v>
      </c>
      <c r="POT191" s="292" t="s">
        <v>166</v>
      </c>
      <c r="POU191" s="292"/>
      <c r="POV191" s="292"/>
      <c r="POW191" s="258"/>
      <c r="POX191" s="258"/>
      <c r="POY191" s="258"/>
      <c r="POZ191" s="259"/>
      <c r="PPA191" s="177" t="s">
        <v>185</v>
      </c>
      <c r="PPB191" s="292" t="s">
        <v>166</v>
      </c>
      <c r="PPC191" s="292"/>
      <c r="PPD191" s="292"/>
      <c r="PPE191" s="258"/>
      <c r="PPF191" s="258"/>
      <c r="PPG191" s="258"/>
      <c r="PPH191" s="259"/>
      <c r="PPI191" s="177" t="s">
        <v>185</v>
      </c>
      <c r="PPJ191" s="292" t="s">
        <v>166</v>
      </c>
      <c r="PPK191" s="292"/>
      <c r="PPL191" s="292"/>
      <c r="PPM191" s="258"/>
      <c r="PPN191" s="258"/>
      <c r="PPO191" s="258"/>
      <c r="PPP191" s="259"/>
      <c r="PPQ191" s="177" t="s">
        <v>185</v>
      </c>
      <c r="PPR191" s="292" t="s">
        <v>166</v>
      </c>
      <c r="PPS191" s="292"/>
      <c r="PPT191" s="292"/>
      <c r="PPU191" s="258"/>
      <c r="PPV191" s="258"/>
      <c r="PPW191" s="258"/>
      <c r="PPX191" s="259"/>
      <c r="PPY191" s="177" t="s">
        <v>185</v>
      </c>
      <c r="PPZ191" s="292" t="s">
        <v>166</v>
      </c>
      <c r="PQA191" s="292"/>
      <c r="PQB191" s="292"/>
      <c r="PQC191" s="258"/>
      <c r="PQD191" s="258"/>
      <c r="PQE191" s="258"/>
      <c r="PQF191" s="259"/>
      <c r="PQG191" s="177" t="s">
        <v>185</v>
      </c>
      <c r="PQH191" s="292" t="s">
        <v>166</v>
      </c>
      <c r="PQI191" s="292"/>
      <c r="PQJ191" s="292"/>
      <c r="PQK191" s="258"/>
      <c r="PQL191" s="258"/>
      <c r="PQM191" s="258"/>
      <c r="PQN191" s="259"/>
      <c r="PQO191" s="177" t="s">
        <v>185</v>
      </c>
      <c r="PQP191" s="292" t="s">
        <v>166</v>
      </c>
      <c r="PQQ191" s="292"/>
      <c r="PQR191" s="292"/>
      <c r="PQS191" s="258"/>
      <c r="PQT191" s="258"/>
      <c r="PQU191" s="258"/>
      <c r="PQV191" s="259"/>
      <c r="PQW191" s="177" t="s">
        <v>185</v>
      </c>
      <c r="PQX191" s="292" t="s">
        <v>166</v>
      </c>
      <c r="PQY191" s="292"/>
      <c r="PQZ191" s="292"/>
      <c r="PRA191" s="258"/>
      <c r="PRB191" s="258"/>
      <c r="PRC191" s="258"/>
      <c r="PRD191" s="259"/>
      <c r="PRE191" s="177" t="s">
        <v>185</v>
      </c>
      <c r="PRF191" s="292" t="s">
        <v>166</v>
      </c>
      <c r="PRG191" s="292"/>
      <c r="PRH191" s="292"/>
      <c r="PRI191" s="258"/>
      <c r="PRJ191" s="258"/>
      <c r="PRK191" s="258"/>
      <c r="PRL191" s="259"/>
      <c r="PRM191" s="177" t="s">
        <v>185</v>
      </c>
      <c r="PRN191" s="292" t="s">
        <v>166</v>
      </c>
      <c r="PRO191" s="292"/>
      <c r="PRP191" s="292"/>
      <c r="PRQ191" s="258"/>
      <c r="PRR191" s="258"/>
      <c r="PRS191" s="258"/>
      <c r="PRT191" s="259"/>
      <c r="PRU191" s="177" t="s">
        <v>185</v>
      </c>
      <c r="PRV191" s="292" t="s">
        <v>166</v>
      </c>
      <c r="PRW191" s="292"/>
      <c r="PRX191" s="292"/>
      <c r="PRY191" s="258"/>
      <c r="PRZ191" s="258"/>
      <c r="PSA191" s="258"/>
      <c r="PSB191" s="259"/>
      <c r="PSC191" s="177" t="s">
        <v>185</v>
      </c>
      <c r="PSD191" s="292" t="s">
        <v>166</v>
      </c>
      <c r="PSE191" s="292"/>
      <c r="PSF191" s="292"/>
      <c r="PSG191" s="258"/>
      <c r="PSH191" s="258"/>
      <c r="PSI191" s="258"/>
      <c r="PSJ191" s="259"/>
      <c r="PSK191" s="177" t="s">
        <v>185</v>
      </c>
      <c r="PSL191" s="292" t="s">
        <v>166</v>
      </c>
      <c r="PSM191" s="292"/>
      <c r="PSN191" s="292"/>
      <c r="PSO191" s="258"/>
      <c r="PSP191" s="258"/>
      <c r="PSQ191" s="258"/>
      <c r="PSR191" s="259"/>
      <c r="PSS191" s="177" t="s">
        <v>185</v>
      </c>
      <c r="PST191" s="292" t="s">
        <v>166</v>
      </c>
      <c r="PSU191" s="292"/>
      <c r="PSV191" s="292"/>
      <c r="PSW191" s="258"/>
      <c r="PSX191" s="258"/>
      <c r="PSY191" s="258"/>
      <c r="PSZ191" s="259"/>
      <c r="PTA191" s="177" t="s">
        <v>185</v>
      </c>
      <c r="PTB191" s="292" t="s">
        <v>166</v>
      </c>
      <c r="PTC191" s="292"/>
      <c r="PTD191" s="292"/>
      <c r="PTE191" s="258"/>
      <c r="PTF191" s="258"/>
      <c r="PTG191" s="258"/>
      <c r="PTH191" s="259"/>
      <c r="PTI191" s="177" t="s">
        <v>185</v>
      </c>
      <c r="PTJ191" s="292" t="s">
        <v>166</v>
      </c>
      <c r="PTK191" s="292"/>
      <c r="PTL191" s="292"/>
      <c r="PTM191" s="258"/>
      <c r="PTN191" s="258"/>
      <c r="PTO191" s="258"/>
      <c r="PTP191" s="259"/>
      <c r="PTQ191" s="177" t="s">
        <v>185</v>
      </c>
      <c r="PTR191" s="292" t="s">
        <v>166</v>
      </c>
      <c r="PTS191" s="292"/>
      <c r="PTT191" s="292"/>
      <c r="PTU191" s="258"/>
      <c r="PTV191" s="258"/>
      <c r="PTW191" s="258"/>
      <c r="PTX191" s="259"/>
      <c r="PTY191" s="177" t="s">
        <v>185</v>
      </c>
      <c r="PTZ191" s="292" t="s">
        <v>166</v>
      </c>
      <c r="PUA191" s="292"/>
      <c r="PUB191" s="292"/>
      <c r="PUC191" s="258"/>
      <c r="PUD191" s="258"/>
      <c r="PUE191" s="258"/>
      <c r="PUF191" s="259"/>
      <c r="PUG191" s="177" t="s">
        <v>185</v>
      </c>
      <c r="PUH191" s="292" t="s">
        <v>166</v>
      </c>
      <c r="PUI191" s="292"/>
      <c r="PUJ191" s="292"/>
      <c r="PUK191" s="258"/>
      <c r="PUL191" s="258"/>
      <c r="PUM191" s="258"/>
      <c r="PUN191" s="259"/>
      <c r="PUO191" s="177" t="s">
        <v>185</v>
      </c>
      <c r="PUP191" s="292" t="s">
        <v>166</v>
      </c>
      <c r="PUQ191" s="292"/>
      <c r="PUR191" s="292"/>
      <c r="PUS191" s="258"/>
      <c r="PUT191" s="258"/>
      <c r="PUU191" s="258"/>
      <c r="PUV191" s="259"/>
      <c r="PUW191" s="177" t="s">
        <v>185</v>
      </c>
      <c r="PUX191" s="292" t="s">
        <v>166</v>
      </c>
      <c r="PUY191" s="292"/>
      <c r="PUZ191" s="292"/>
      <c r="PVA191" s="258"/>
      <c r="PVB191" s="258"/>
      <c r="PVC191" s="258"/>
      <c r="PVD191" s="259"/>
      <c r="PVE191" s="177" t="s">
        <v>185</v>
      </c>
      <c r="PVF191" s="292" t="s">
        <v>166</v>
      </c>
      <c r="PVG191" s="292"/>
      <c r="PVH191" s="292"/>
      <c r="PVI191" s="258"/>
      <c r="PVJ191" s="258"/>
      <c r="PVK191" s="258"/>
      <c r="PVL191" s="259"/>
      <c r="PVM191" s="177" t="s">
        <v>185</v>
      </c>
      <c r="PVN191" s="292" t="s">
        <v>166</v>
      </c>
      <c r="PVO191" s="292"/>
      <c r="PVP191" s="292"/>
      <c r="PVQ191" s="258"/>
      <c r="PVR191" s="258"/>
      <c r="PVS191" s="258"/>
      <c r="PVT191" s="259"/>
      <c r="PVU191" s="177" t="s">
        <v>185</v>
      </c>
      <c r="PVV191" s="292" t="s">
        <v>166</v>
      </c>
      <c r="PVW191" s="292"/>
      <c r="PVX191" s="292"/>
      <c r="PVY191" s="258"/>
      <c r="PVZ191" s="258"/>
      <c r="PWA191" s="258"/>
      <c r="PWB191" s="259"/>
      <c r="PWC191" s="177" t="s">
        <v>185</v>
      </c>
      <c r="PWD191" s="292" t="s">
        <v>166</v>
      </c>
      <c r="PWE191" s="292"/>
      <c r="PWF191" s="292"/>
      <c r="PWG191" s="258"/>
      <c r="PWH191" s="258"/>
      <c r="PWI191" s="258"/>
      <c r="PWJ191" s="259"/>
      <c r="PWK191" s="177" t="s">
        <v>185</v>
      </c>
      <c r="PWL191" s="292" t="s">
        <v>166</v>
      </c>
      <c r="PWM191" s="292"/>
      <c r="PWN191" s="292"/>
      <c r="PWO191" s="258"/>
      <c r="PWP191" s="258"/>
      <c r="PWQ191" s="258"/>
      <c r="PWR191" s="259"/>
      <c r="PWS191" s="177" t="s">
        <v>185</v>
      </c>
      <c r="PWT191" s="292" t="s">
        <v>166</v>
      </c>
      <c r="PWU191" s="292"/>
      <c r="PWV191" s="292"/>
      <c r="PWW191" s="258"/>
      <c r="PWX191" s="258"/>
      <c r="PWY191" s="258"/>
      <c r="PWZ191" s="259"/>
      <c r="PXA191" s="177" t="s">
        <v>185</v>
      </c>
      <c r="PXB191" s="292" t="s">
        <v>166</v>
      </c>
      <c r="PXC191" s="292"/>
      <c r="PXD191" s="292"/>
      <c r="PXE191" s="258"/>
      <c r="PXF191" s="258"/>
      <c r="PXG191" s="258"/>
      <c r="PXH191" s="259"/>
      <c r="PXI191" s="177" t="s">
        <v>185</v>
      </c>
      <c r="PXJ191" s="292" t="s">
        <v>166</v>
      </c>
      <c r="PXK191" s="292"/>
      <c r="PXL191" s="292"/>
      <c r="PXM191" s="258"/>
      <c r="PXN191" s="258"/>
      <c r="PXO191" s="258"/>
      <c r="PXP191" s="259"/>
      <c r="PXQ191" s="177" t="s">
        <v>185</v>
      </c>
      <c r="PXR191" s="292" t="s">
        <v>166</v>
      </c>
      <c r="PXS191" s="292"/>
      <c r="PXT191" s="292"/>
      <c r="PXU191" s="258"/>
      <c r="PXV191" s="258"/>
      <c r="PXW191" s="258"/>
      <c r="PXX191" s="259"/>
      <c r="PXY191" s="177" t="s">
        <v>185</v>
      </c>
      <c r="PXZ191" s="292" t="s">
        <v>166</v>
      </c>
      <c r="PYA191" s="292"/>
      <c r="PYB191" s="292"/>
      <c r="PYC191" s="258"/>
      <c r="PYD191" s="258"/>
      <c r="PYE191" s="258"/>
      <c r="PYF191" s="259"/>
      <c r="PYG191" s="177" t="s">
        <v>185</v>
      </c>
      <c r="PYH191" s="292" t="s">
        <v>166</v>
      </c>
      <c r="PYI191" s="292"/>
      <c r="PYJ191" s="292"/>
      <c r="PYK191" s="258"/>
      <c r="PYL191" s="258"/>
      <c r="PYM191" s="258"/>
      <c r="PYN191" s="259"/>
      <c r="PYO191" s="177" t="s">
        <v>185</v>
      </c>
      <c r="PYP191" s="292" t="s">
        <v>166</v>
      </c>
      <c r="PYQ191" s="292"/>
      <c r="PYR191" s="292"/>
      <c r="PYS191" s="258"/>
      <c r="PYT191" s="258"/>
      <c r="PYU191" s="258"/>
      <c r="PYV191" s="259"/>
      <c r="PYW191" s="177" t="s">
        <v>185</v>
      </c>
      <c r="PYX191" s="292" t="s">
        <v>166</v>
      </c>
      <c r="PYY191" s="292"/>
      <c r="PYZ191" s="292"/>
      <c r="PZA191" s="258"/>
      <c r="PZB191" s="258"/>
      <c r="PZC191" s="258"/>
      <c r="PZD191" s="259"/>
      <c r="PZE191" s="177" t="s">
        <v>185</v>
      </c>
      <c r="PZF191" s="292" t="s">
        <v>166</v>
      </c>
      <c r="PZG191" s="292"/>
      <c r="PZH191" s="292"/>
      <c r="PZI191" s="258"/>
      <c r="PZJ191" s="258"/>
      <c r="PZK191" s="258"/>
      <c r="PZL191" s="259"/>
      <c r="PZM191" s="177" t="s">
        <v>185</v>
      </c>
      <c r="PZN191" s="292" t="s">
        <v>166</v>
      </c>
      <c r="PZO191" s="292"/>
      <c r="PZP191" s="292"/>
      <c r="PZQ191" s="258"/>
      <c r="PZR191" s="258"/>
      <c r="PZS191" s="258"/>
      <c r="PZT191" s="259"/>
      <c r="PZU191" s="177" t="s">
        <v>185</v>
      </c>
      <c r="PZV191" s="292" t="s">
        <v>166</v>
      </c>
      <c r="PZW191" s="292"/>
      <c r="PZX191" s="292"/>
      <c r="PZY191" s="258"/>
      <c r="PZZ191" s="258"/>
      <c r="QAA191" s="258"/>
      <c r="QAB191" s="259"/>
      <c r="QAC191" s="177" t="s">
        <v>185</v>
      </c>
      <c r="QAD191" s="292" t="s">
        <v>166</v>
      </c>
      <c r="QAE191" s="292"/>
      <c r="QAF191" s="292"/>
      <c r="QAG191" s="258"/>
      <c r="QAH191" s="258"/>
      <c r="QAI191" s="258"/>
      <c r="QAJ191" s="259"/>
      <c r="QAK191" s="177" t="s">
        <v>185</v>
      </c>
      <c r="QAL191" s="292" t="s">
        <v>166</v>
      </c>
      <c r="QAM191" s="292"/>
      <c r="QAN191" s="292"/>
      <c r="QAO191" s="258"/>
      <c r="QAP191" s="258"/>
      <c r="QAQ191" s="258"/>
      <c r="QAR191" s="259"/>
      <c r="QAS191" s="177" t="s">
        <v>185</v>
      </c>
      <c r="QAT191" s="292" t="s">
        <v>166</v>
      </c>
      <c r="QAU191" s="292"/>
      <c r="QAV191" s="292"/>
      <c r="QAW191" s="258"/>
      <c r="QAX191" s="258"/>
      <c r="QAY191" s="258"/>
      <c r="QAZ191" s="259"/>
      <c r="QBA191" s="177" t="s">
        <v>185</v>
      </c>
      <c r="QBB191" s="292" t="s">
        <v>166</v>
      </c>
      <c r="QBC191" s="292"/>
      <c r="QBD191" s="292"/>
      <c r="QBE191" s="258"/>
      <c r="QBF191" s="258"/>
      <c r="QBG191" s="258"/>
      <c r="QBH191" s="259"/>
      <c r="QBI191" s="177" t="s">
        <v>185</v>
      </c>
      <c r="QBJ191" s="292" t="s">
        <v>166</v>
      </c>
      <c r="QBK191" s="292"/>
      <c r="QBL191" s="292"/>
      <c r="QBM191" s="258"/>
      <c r="QBN191" s="258"/>
      <c r="QBO191" s="258"/>
      <c r="QBP191" s="259"/>
      <c r="QBQ191" s="177" t="s">
        <v>185</v>
      </c>
      <c r="QBR191" s="292" t="s">
        <v>166</v>
      </c>
      <c r="QBS191" s="292"/>
      <c r="QBT191" s="292"/>
      <c r="QBU191" s="258"/>
      <c r="QBV191" s="258"/>
      <c r="QBW191" s="258"/>
      <c r="QBX191" s="259"/>
      <c r="QBY191" s="177" t="s">
        <v>185</v>
      </c>
      <c r="QBZ191" s="292" t="s">
        <v>166</v>
      </c>
      <c r="QCA191" s="292"/>
      <c r="QCB191" s="292"/>
      <c r="QCC191" s="258"/>
      <c r="QCD191" s="258"/>
      <c r="QCE191" s="258"/>
      <c r="QCF191" s="259"/>
      <c r="QCG191" s="177" t="s">
        <v>185</v>
      </c>
      <c r="QCH191" s="292" t="s">
        <v>166</v>
      </c>
      <c r="QCI191" s="292"/>
      <c r="QCJ191" s="292"/>
      <c r="QCK191" s="258"/>
      <c r="QCL191" s="258"/>
      <c r="QCM191" s="258"/>
      <c r="QCN191" s="259"/>
      <c r="QCO191" s="177" t="s">
        <v>185</v>
      </c>
      <c r="QCP191" s="292" t="s">
        <v>166</v>
      </c>
      <c r="QCQ191" s="292"/>
      <c r="QCR191" s="292"/>
      <c r="QCS191" s="258"/>
      <c r="QCT191" s="258"/>
      <c r="QCU191" s="258"/>
      <c r="QCV191" s="259"/>
      <c r="QCW191" s="177" t="s">
        <v>185</v>
      </c>
      <c r="QCX191" s="292" t="s">
        <v>166</v>
      </c>
      <c r="QCY191" s="292"/>
      <c r="QCZ191" s="292"/>
      <c r="QDA191" s="258"/>
      <c r="QDB191" s="258"/>
      <c r="QDC191" s="258"/>
      <c r="QDD191" s="259"/>
      <c r="QDE191" s="177" t="s">
        <v>185</v>
      </c>
      <c r="QDF191" s="292" t="s">
        <v>166</v>
      </c>
      <c r="QDG191" s="292"/>
      <c r="QDH191" s="292"/>
      <c r="QDI191" s="258"/>
      <c r="QDJ191" s="258"/>
      <c r="QDK191" s="258"/>
      <c r="QDL191" s="259"/>
      <c r="QDM191" s="177" t="s">
        <v>185</v>
      </c>
      <c r="QDN191" s="292" t="s">
        <v>166</v>
      </c>
      <c r="QDO191" s="292"/>
      <c r="QDP191" s="292"/>
      <c r="QDQ191" s="258"/>
      <c r="QDR191" s="258"/>
      <c r="QDS191" s="258"/>
      <c r="QDT191" s="259"/>
      <c r="QDU191" s="177" t="s">
        <v>185</v>
      </c>
      <c r="QDV191" s="292" t="s">
        <v>166</v>
      </c>
      <c r="QDW191" s="292"/>
      <c r="QDX191" s="292"/>
      <c r="QDY191" s="258"/>
      <c r="QDZ191" s="258"/>
      <c r="QEA191" s="258"/>
      <c r="QEB191" s="259"/>
      <c r="QEC191" s="177" t="s">
        <v>185</v>
      </c>
      <c r="QED191" s="292" t="s">
        <v>166</v>
      </c>
      <c r="QEE191" s="292"/>
      <c r="QEF191" s="292"/>
      <c r="QEG191" s="258"/>
      <c r="QEH191" s="258"/>
      <c r="QEI191" s="258"/>
      <c r="QEJ191" s="259"/>
      <c r="QEK191" s="177" t="s">
        <v>185</v>
      </c>
      <c r="QEL191" s="292" t="s">
        <v>166</v>
      </c>
      <c r="QEM191" s="292"/>
      <c r="QEN191" s="292"/>
      <c r="QEO191" s="258"/>
      <c r="QEP191" s="258"/>
      <c r="QEQ191" s="258"/>
      <c r="QER191" s="259"/>
      <c r="QES191" s="177" t="s">
        <v>185</v>
      </c>
      <c r="QET191" s="292" t="s">
        <v>166</v>
      </c>
      <c r="QEU191" s="292"/>
      <c r="QEV191" s="292"/>
      <c r="QEW191" s="258"/>
      <c r="QEX191" s="258"/>
      <c r="QEY191" s="258"/>
      <c r="QEZ191" s="259"/>
      <c r="QFA191" s="177" t="s">
        <v>185</v>
      </c>
      <c r="QFB191" s="292" t="s">
        <v>166</v>
      </c>
      <c r="QFC191" s="292"/>
      <c r="QFD191" s="292"/>
      <c r="QFE191" s="258"/>
      <c r="QFF191" s="258"/>
      <c r="QFG191" s="258"/>
      <c r="QFH191" s="259"/>
      <c r="QFI191" s="177" t="s">
        <v>185</v>
      </c>
      <c r="QFJ191" s="292" t="s">
        <v>166</v>
      </c>
      <c r="QFK191" s="292"/>
      <c r="QFL191" s="292"/>
      <c r="QFM191" s="258"/>
      <c r="QFN191" s="258"/>
      <c r="QFO191" s="258"/>
      <c r="QFP191" s="259"/>
      <c r="QFQ191" s="177" t="s">
        <v>185</v>
      </c>
      <c r="QFR191" s="292" t="s">
        <v>166</v>
      </c>
      <c r="QFS191" s="292"/>
      <c r="QFT191" s="292"/>
      <c r="QFU191" s="258"/>
      <c r="QFV191" s="258"/>
      <c r="QFW191" s="258"/>
      <c r="QFX191" s="259"/>
      <c r="QFY191" s="177" t="s">
        <v>185</v>
      </c>
      <c r="QFZ191" s="292" t="s">
        <v>166</v>
      </c>
      <c r="QGA191" s="292"/>
      <c r="QGB191" s="292"/>
      <c r="QGC191" s="258"/>
      <c r="QGD191" s="258"/>
      <c r="QGE191" s="258"/>
      <c r="QGF191" s="259"/>
      <c r="QGG191" s="177" t="s">
        <v>185</v>
      </c>
      <c r="QGH191" s="292" t="s">
        <v>166</v>
      </c>
      <c r="QGI191" s="292"/>
      <c r="QGJ191" s="292"/>
      <c r="QGK191" s="258"/>
      <c r="QGL191" s="258"/>
      <c r="QGM191" s="258"/>
      <c r="QGN191" s="259"/>
      <c r="QGO191" s="177" t="s">
        <v>185</v>
      </c>
      <c r="QGP191" s="292" t="s">
        <v>166</v>
      </c>
      <c r="QGQ191" s="292"/>
      <c r="QGR191" s="292"/>
      <c r="QGS191" s="258"/>
      <c r="QGT191" s="258"/>
      <c r="QGU191" s="258"/>
      <c r="QGV191" s="259"/>
      <c r="QGW191" s="177" t="s">
        <v>185</v>
      </c>
      <c r="QGX191" s="292" t="s">
        <v>166</v>
      </c>
      <c r="QGY191" s="292"/>
      <c r="QGZ191" s="292"/>
      <c r="QHA191" s="258"/>
      <c r="QHB191" s="258"/>
      <c r="QHC191" s="258"/>
      <c r="QHD191" s="259"/>
      <c r="QHE191" s="177" t="s">
        <v>185</v>
      </c>
      <c r="QHF191" s="292" t="s">
        <v>166</v>
      </c>
      <c r="QHG191" s="292"/>
      <c r="QHH191" s="292"/>
      <c r="QHI191" s="258"/>
      <c r="QHJ191" s="258"/>
      <c r="QHK191" s="258"/>
      <c r="QHL191" s="259"/>
      <c r="QHM191" s="177" t="s">
        <v>185</v>
      </c>
      <c r="QHN191" s="292" t="s">
        <v>166</v>
      </c>
      <c r="QHO191" s="292"/>
      <c r="QHP191" s="292"/>
      <c r="QHQ191" s="258"/>
      <c r="QHR191" s="258"/>
      <c r="QHS191" s="258"/>
      <c r="QHT191" s="259"/>
      <c r="QHU191" s="177" t="s">
        <v>185</v>
      </c>
      <c r="QHV191" s="292" t="s">
        <v>166</v>
      </c>
      <c r="QHW191" s="292"/>
      <c r="QHX191" s="292"/>
      <c r="QHY191" s="258"/>
      <c r="QHZ191" s="258"/>
      <c r="QIA191" s="258"/>
      <c r="QIB191" s="259"/>
      <c r="QIC191" s="177" t="s">
        <v>185</v>
      </c>
      <c r="QID191" s="292" t="s">
        <v>166</v>
      </c>
      <c r="QIE191" s="292"/>
      <c r="QIF191" s="292"/>
      <c r="QIG191" s="258"/>
      <c r="QIH191" s="258"/>
      <c r="QII191" s="258"/>
      <c r="QIJ191" s="259"/>
      <c r="QIK191" s="177" t="s">
        <v>185</v>
      </c>
      <c r="QIL191" s="292" t="s">
        <v>166</v>
      </c>
      <c r="QIM191" s="292"/>
      <c r="QIN191" s="292"/>
      <c r="QIO191" s="258"/>
      <c r="QIP191" s="258"/>
      <c r="QIQ191" s="258"/>
      <c r="QIR191" s="259"/>
      <c r="QIS191" s="177" t="s">
        <v>185</v>
      </c>
      <c r="QIT191" s="292" t="s">
        <v>166</v>
      </c>
      <c r="QIU191" s="292"/>
      <c r="QIV191" s="292"/>
      <c r="QIW191" s="258"/>
      <c r="QIX191" s="258"/>
      <c r="QIY191" s="258"/>
      <c r="QIZ191" s="259"/>
      <c r="QJA191" s="177" t="s">
        <v>185</v>
      </c>
      <c r="QJB191" s="292" t="s">
        <v>166</v>
      </c>
      <c r="QJC191" s="292"/>
      <c r="QJD191" s="292"/>
      <c r="QJE191" s="258"/>
      <c r="QJF191" s="258"/>
      <c r="QJG191" s="258"/>
      <c r="QJH191" s="259"/>
      <c r="QJI191" s="177" t="s">
        <v>185</v>
      </c>
      <c r="QJJ191" s="292" t="s">
        <v>166</v>
      </c>
      <c r="QJK191" s="292"/>
      <c r="QJL191" s="292"/>
      <c r="QJM191" s="258"/>
      <c r="QJN191" s="258"/>
      <c r="QJO191" s="258"/>
      <c r="QJP191" s="259"/>
      <c r="QJQ191" s="177" t="s">
        <v>185</v>
      </c>
      <c r="QJR191" s="292" t="s">
        <v>166</v>
      </c>
      <c r="QJS191" s="292"/>
      <c r="QJT191" s="292"/>
      <c r="QJU191" s="258"/>
      <c r="QJV191" s="258"/>
      <c r="QJW191" s="258"/>
      <c r="QJX191" s="259"/>
      <c r="QJY191" s="177" t="s">
        <v>185</v>
      </c>
      <c r="QJZ191" s="292" t="s">
        <v>166</v>
      </c>
      <c r="QKA191" s="292"/>
      <c r="QKB191" s="292"/>
      <c r="QKC191" s="258"/>
      <c r="QKD191" s="258"/>
      <c r="QKE191" s="258"/>
      <c r="QKF191" s="259"/>
      <c r="QKG191" s="177" t="s">
        <v>185</v>
      </c>
      <c r="QKH191" s="292" t="s">
        <v>166</v>
      </c>
      <c r="QKI191" s="292"/>
      <c r="QKJ191" s="292"/>
      <c r="QKK191" s="258"/>
      <c r="QKL191" s="258"/>
      <c r="QKM191" s="258"/>
      <c r="QKN191" s="259"/>
      <c r="QKO191" s="177" t="s">
        <v>185</v>
      </c>
      <c r="QKP191" s="292" t="s">
        <v>166</v>
      </c>
      <c r="QKQ191" s="292"/>
      <c r="QKR191" s="292"/>
      <c r="QKS191" s="258"/>
      <c r="QKT191" s="258"/>
      <c r="QKU191" s="258"/>
      <c r="QKV191" s="259"/>
      <c r="QKW191" s="177" t="s">
        <v>185</v>
      </c>
      <c r="QKX191" s="292" t="s">
        <v>166</v>
      </c>
      <c r="QKY191" s="292"/>
      <c r="QKZ191" s="292"/>
      <c r="QLA191" s="258"/>
      <c r="QLB191" s="258"/>
      <c r="QLC191" s="258"/>
      <c r="QLD191" s="259"/>
      <c r="QLE191" s="177" t="s">
        <v>185</v>
      </c>
      <c r="QLF191" s="292" t="s">
        <v>166</v>
      </c>
      <c r="QLG191" s="292"/>
      <c r="QLH191" s="292"/>
      <c r="QLI191" s="258"/>
      <c r="QLJ191" s="258"/>
      <c r="QLK191" s="258"/>
      <c r="QLL191" s="259"/>
      <c r="QLM191" s="177" t="s">
        <v>185</v>
      </c>
      <c r="QLN191" s="292" t="s">
        <v>166</v>
      </c>
      <c r="QLO191" s="292"/>
      <c r="QLP191" s="292"/>
      <c r="QLQ191" s="258"/>
      <c r="QLR191" s="258"/>
      <c r="QLS191" s="258"/>
      <c r="QLT191" s="259"/>
      <c r="QLU191" s="177" t="s">
        <v>185</v>
      </c>
      <c r="QLV191" s="292" t="s">
        <v>166</v>
      </c>
      <c r="QLW191" s="292"/>
      <c r="QLX191" s="292"/>
      <c r="QLY191" s="258"/>
      <c r="QLZ191" s="258"/>
      <c r="QMA191" s="258"/>
      <c r="QMB191" s="259"/>
      <c r="QMC191" s="177" t="s">
        <v>185</v>
      </c>
      <c r="QMD191" s="292" t="s">
        <v>166</v>
      </c>
      <c r="QME191" s="292"/>
      <c r="QMF191" s="292"/>
      <c r="QMG191" s="258"/>
      <c r="QMH191" s="258"/>
      <c r="QMI191" s="258"/>
      <c r="QMJ191" s="259"/>
      <c r="QMK191" s="177" t="s">
        <v>185</v>
      </c>
      <c r="QML191" s="292" t="s">
        <v>166</v>
      </c>
      <c r="QMM191" s="292"/>
      <c r="QMN191" s="292"/>
      <c r="QMO191" s="258"/>
      <c r="QMP191" s="258"/>
      <c r="QMQ191" s="258"/>
      <c r="QMR191" s="259"/>
      <c r="QMS191" s="177" t="s">
        <v>185</v>
      </c>
      <c r="QMT191" s="292" t="s">
        <v>166</v>
      </c>
      <c r="QMU191" s="292"/>
      <c r="QMV191" s="292"/>
      <c r="QMW191" s="258"/>
      <c r="QMX191" s="258"/>
      <c r="QMY191" s="258"/>
      <c r="QMZ191" s="259"/>
      <c r="QNA191" s="177" t="s">
        <v>185</v>
      </c>
      <c r="QNB191" s="292" t="s">
        <v>166</v>
      </c>
      <c r="QNC191" s="292"/>
      <c r="QND191" s="292"/>
      <c r="QNE191" s="258"/>
      <c r="QNF191" s="258"/>
      <c r="QNG191" s="258"/>
      <c r="QNH191" s="259"/>
      <c r="QNI191" s="177" t="s">
        <v>185</v>
      </c>
      <c r="QNJ191" s="292" t="s">
        <v>166</v>
      </c>
      <c r="QNK191" s="292"/>
      <c r="QNL191" s="292"/>
      <c r="QNM191" s="258"/>
      <c r="QNN191" s="258"/>
      <c r="QNO191" s="258"/>
      <c r="QNP191" s="259"/>
      <c r="QNQ191" s="177" t="s">
        <v>185</v>
      </c>
      <c r="QNR191" s="292" t="s">
        <v>166</v>
      </c>
      <c r="QNS191" s="292"/>
      <c r="QNT191" s="292"/>
      <c r="QNU191" s="258"/>
      <c r="QNV191" s="258"/>
      <c r="QNW191" s="258"/>
      <c r="QNX191" s="259"/>
      <c r="QNY191" s="177" t="s">
        <v>185</v>
      </c>
      <c r="QNZ191" s="292" t="s">
        <v>166</v>
      </c>
      <c r="QOA191" s="292"/>
      <c r="QOB191" s="292"/>
      <c r="QOC191" s="258"/>
      <c r="QOD191" s="258"/>
      <c r="QOE191" s="258"/>
      <c r="QOF191" s="259"/>
      <c r="QOG191" s="177" t="s">
        <v>185</v>
      </c>
      <c r="QOH191" s="292" t="s">
        <v>166</v>
      </c>
      <c r="QOI191" s="292"/>
      <c r="QOJ191" s="292"/>
      <c r="QOK191" s="258"/>
      <c r="QOL191" s="258"/>
      <c r="QOM191" s="258"/>
      <c r="QON191" s="259"/>
      <c r="QOO191" s="177" t="s">
        <v>185</v>
      </c>
      <c r="QOP191" s="292" t="s">
        <v>166</v>
      </c>
      <c r="QOQ191" s="292"/>
      <c r="QOR191" s="292"/>
      <c r="QOS191" s="258"/>
      <c r="QOT191" s="258"/>
      <c r="QOU191" s="258"/>
      <c r="QOV191" s="259"/>
      <c r="QOW191" s="177" t="s">
        <v>185</v>
      </c>
      <c r="QOX191" s="292" t="s">
        <v>166</v>
      </c>
      <c r="QOY191" s="292"/>
      <c r="QOZ191" s="292"/>
      <c r="QPA191" s="258"/>
      <c r="QPB191" s="258"/>
      <c r="QPC191" s="258"/>
      <c r="QPD191" s="259"/>
      <c r="QPE191" s="177" t="s">
        <v>185</v>
      </c>
      <c r="QPF191" s="292" t="s">
        <v>166</v>
      </c>
      <c r="QPG191" s="292"/>
      <c r="QPH191" s="292"/>
      <c r="QPI191" s="258"/>
      <c r="QPJ191" s="258"/>
      <c r="QPK191" s="258"/>
      <c r="QPL191" s="259"/>
      <c r="QPM191" s="177" t="s">
        <v>185</v>
      </c>
      <c r="QPN191" s="292" t="s">
        <v>166</v>
      </c>
      <c r="QPO191" s="292"/>
      <c r="QPP191" s="292"/>
      <c r="QPQ191" s="258"/>
      <c r="QPR191" s="258"/>
      <c r="QPS191" s="258"/>
      <c r="QPT191" s="259"/>
      <c r="QPU191" s="177" t="s">
        <v>185</v>
      </c>
      <c r="QPV191" s="292" t="s">
        <v>166</v>
      </c>
      <c r="QPW191" s="292"/>
      <c r="QPX191" s="292"/>
      <c r="QPY191" s="258"/>
      <c r="QPZ191" s="258"/>
      <c r="QQA191" s="258"/>
      <c r="QQB191" s="259"/>
      <c r="QQC191" s="177" t="s">
        <v>185</v>
      </c>
      <c r="QQD191" s="292" t="s">
        <v>166</v>
      </c>
      <c r="QQE191" s="292"/>
      <c r="QQF191" s="292"/>
      <c r="QQG191" s="258"/>
      <c r="QQH191" s="258"/>
      <c r="QQI191" s="258"/>
      <c r="QQJ191" s="259"/>
      <c r="QQK191" s="177" t="s">
        <v>185</v>
      </c>
      <c r="QQL191" s="292" t="s">
        <v>166</v>
      </c>
      <c r="QQM191" s="292"/>
      <c r="QQN191" s="292"/>
      <c r="QQO191" s="258"/>
      <c r="QQP191" s="258"/>
      <c r="QQQ191" s="258"/>
      <c r="QQR191" s="259"/>
      <c r="QQS191" s="177" t="s">
        <v>185</v>
      </c>
      <c r="QQT191" s="292" t="s">
        <v>166</v>
      </c>
      <c r="QQU191" s="292"/>
      <c r="QQV191" s="292"/>
      <c r="QQW191" s="258"/>
      <c r="QQX191" s="258"/>
      <c r="QQY191" s="258"/>
      <c r="QQZ191" s="259"/>
      <c r="QRA191" s="177" t="s">
        <v>185</v>
      </c>
      <c r="QRB191" s="292" t="s">
        <v>166</v>
      </c>
      <c r="QRC191" s="292"/>
      <c r="QRD191" s="292"/>
      <c r="QRE191" s="258"/>
      <c r="QRF191" s="258"/>
      <c r="QRG191" s="258"/>
      <c r="QRH191" s="259"/>
      <c r="QRI191" s="177" t="s">
        <v>185</v>
      </c>
      <c r="QRJ191" s="292" t="s">
        <v>166</v>
      </c>
      <c r="QRK191" s="292"/>
      <c r="QRL191" s="292"/>
      <c r="QRM191" s="258"/>
      <c r="QRN191" s="258"/>
      <c r="QRO191" s="258"/>
      <c r="QRP191" s="259"/>
      <c r="QRQ191" s="177" t="s">
        <v>185</v>
      </c>
      <c r="QRR191" s="292" t="s">
        <v>166</v>
      </c>
      <c r="QRS191" s="292"/>
      <c r="QRT191" s="292"/>
      <c r="QRU191" s="258"/>
      <c r="QRV191" s="258"/>
      <c r="QRW191" s="258"/>
      <c r="QRX191" s="259"/>
      <c r="QRY191" s="177" t="s">
        <v>185</v>
      </c>
      <c r="QRZ191" s="292" t="s">
        <v>166</v>
      </c>
      <c r="QSA191" s="292"/>
      <c r="QSB191" s="292"/>
      <c r="QSC191" s="258"/>
      <c r="QSD191" s="258"/>
      <c r="QSE191" s="258"/>
      <c r="QSF191" s="259"/>
      <c r="QSG191" s="177" t="s">
        <v>185</v>
      </c>
      <c r="QSH191" s="292" t="s">
        <v>166</v>
      </c>
      <c r="QSI191" s="292"/>
      <c r="QSJ191" s="292"/>
      <c r="QSK191" s="258"/>
      <c r="QSL191" s="258"/>
      <c r="QSM191" s="258"/>
      <c r="QSN191" s="259"/>
      <c r="QSO191" s="177" t="s">
        <v>185</v>
      </c>
      <c r="QSP191" s="292" t="s">
        <v>166</v>
      </c>
      <c r="QSQ191" s="292"/>
      <c r="QSR191" s="292"/>
      <c r="QSS191" s="258"/>
      <c r="QST191" s="258"/>
      <c r="QSU191" s="258"/>
      <c r="QSV191" s="259"/>
      <c r="QSW191" s="177" t="s">
        <v>185</v>
      </c>
      <c r="QSX191" s="292" t="s">
        <v>166</v>
      </c>
      <c r="QSY191" s="292"/>
      <c r="QSZ191" s="292"/>
      <c r="QTA191" s="258"/>
      <c r="QTB191" s="258"/>
      <c r="QTC191" s="258"/>
      <c r="QTD191" s="259"/>
      <c r="QTE191" s="177" t="s">
        <v>185</v>
      </c>
      <c r="QTF191" s="292" t="s">
        <v>166</v>
      </c>
      <c r="QTG191" s="292"/>
      <c r="QTH191" s="292"/>
      <c r="QTI191" s="258"/>
      <c r="QTJ191" s="258"/>
      <c r="QTK191" s="258"/>
      <c r="QTL191" s="259"/>
      <c r="QTM191" s="177" t="s">
        <v>185</v>
      </c>
      <c r="QTN191" s="292" t="s">
        <v>166</v>
      </c>
      <c r="QTO191" s="292"/>
      <c r="QTP191" s="292"/>
      <c r="QTQ191" s="258"/>
      <c r="QTR191" s="258"/>
      <c r="QTS191" s="258"/>
      <c r="QTT191" s="259"/>
      <c r="QTU191" s="177" t="s">
        <v>185</v>
      </c>
      <c r="QTV191" s="292" t="s">
        <v>166</v>
      </c>
      <c r="QTW191" s="292"/>
      <c r="QTX191" s="292"/>
      <c r="QTY191" s="258"/>
      <c r="QTZ191" s="258"/>
      <c r="QUA191" s="258"/>
      <c r="QUB191" s="259"/>
      <c r="QUC191" s="177" t="s">
        <v>185</v>
      </c>
      <c r="QUD191" s="292" t="s">
        <v>166</v>
      </c>
      <c r="QUE191" s="292"/>
      <c r="QUF191" s="292"/>
      <c r="QUG191" s="258"/>
      <c r="QUH191" s="258"/>
      <c r="QUI191" s="258"/>
      <c r="QUJ191" s="259"/>
      <c r="QUK191" s="177" t="s">
        <v>185</v>
      </c>
      <c r="QUL191" s="292" t="s">
        <v>166</v>
      </c>
      <c r="QUM191" s="292"/>
      <c r="QUN191" s="292"/>
      <c r="QUO191" s="258"/>
      <c r="QUP191" s="258"/>
      <c r="QUQ191" s="258"/>
      <c r="QUR191" s="259"/>
      <c r="QUS191" s="177" t="s">
        <v>185</v>
      </c>
      <c r="QUT191" s="292" t="s">
        <v>166</v>
      </c>
      <c r="QUU191" s="292"/>
      <c r="QUV191" s="292"/>
      <c r="QUW191" s="258"/>
      <c r="QUX191" s="258"/>
      <c r="QUY191" s="258"/>
      <c r="QUZ191" s="259"/>
      <c r="QVA191" s="177" t="s">
        <v>185</v>
      </c>
      <c r="QVB191" s="292" t="s">
        <v>166</v>
      </c>
      <c r="QVC191" s="292"/>
      <c r="QVD191" s="292"/>
      <c r="QVE191" s="258"/>
      <c r="QVF191" s="258"/>
      <c r="QVG191" s="258"/>
      <c r="QVH191" s="259"/>
      <c r="QVI191" s="177" t="s">
        <v>185</v>
      </c>
      <c r="QVJ191" s="292" t="s">
        <v>166</v>
      </c>
      <c r="QVK191" s="292"/>
      <c r="QVL191" s="292"/>
      <c r="QVM191" s="258"/>
      <c r="QVN191" s="258"/>
      <c r="QVO191" s="258"/>
      <c r="QVP191" s="259"/>
      <c r="QVQ191" s="177" t="s">
        <v>185</v>
      </c>
      <c r="QVR191" s="292" t="s">
        <v>166</v>
      </c>
      <c r="QVS191" s="292"/>
      <c r="QVT191" s="292"/>
      <c r="QVU191" s="258"/>
      <c r="QVV191" s="258"/>
      <c r="QVW191" s="258"/>
      <c r="QVX191" s="259"/>
      <c r="QVY191" s="177" t="s">
        <v>185</v>
      </c>
      <c r="QVZ191" s="292" t="s">
        <v>166</v>
      </c>
      <c r="QWA191" s="292"/>
      <c r="QWB191" s="292"/>
      <c r="QWC191" s="258"/>
      <c r="QWD191" s="258"/>
      <c r="QWE191" s="258"/>
      <c r="QWF191" s="259"/>
      <c r="QWG191" s="177" t="s">
        <v>185</v>
      </c>
      <c r="QWH191" s="292" t="s">
        <v>166</v>
      </c>
      <c r="QWI191" s="292"/>
      <c r="QWJ191" s="292"/>
      <c r="QWK191" s="258"/>
      <c r="QWL191" s="258"/>
      <c r="QWM191" s="258"/>
      <c r="QWN191" s="259"/>
      <c r="QWO191" s="177" t="s">
        <v>185</v>
      </c>
      <c r="QWP191" s="292" t="s">
        <v>166</v>
      </c>
      <c r="QWQ191" s="292"/>
      <c r="QWR191" s="292"/>
      <c r="QWS191" s="258"/>
      <c r="QWT191" s="258"/>
      <c r="QWU191" s="258"/>
      <c r="QWV191" s="259"/>
      <c r="QWW191" s="177" t="s">
        <v>185</v>
      </c>
      <c r="QWX191" s="292" t="s">
        <v>166</v>
      </c>
      <c r="QWY191" s="292"/>
      <c r="QWZ191" s="292"/>
      <c r="QXA191" s="258"/>
      <c r="QXB191" s="258"/>
      <c r="QXC191" s="258"/>
      <c r="QXD191" s="259"/>
      <c r="QXE191" s="177" t="s">
        <v>185</v>
      </c>
      <c r="QXF191" s="292" t="s">
        <v>166</v>
      </c>
      <c r="QXG191" s="292"/>
      <c r="QXH191" s="292"/>
      <c r="QXI191" s="258"/>
      <c r="QXJ191" s="258"/>
      <c r="QXK191" s="258"/>
      <c r="QXL191" s="259"/>
      <c r="QXM191" s="177" t="s">
        <v>185</v>
      </c>
      <c r="QXN191" s="292" t="s">
        <v>166</v>
      </c>
      <c r="QXO191" s="292"/>
      <c r="QXP191" s="292"/>
      <c r="QXQ191" s="258"/>
      <c r="QXR191" s="258"/>
      <c r="QXS191" s="258"/>
      <c r="QXT191" s="259"/>
      <c r="QXU191" s="177" t="s">
        <v>185</v>
      </c>
      <c r="QXV191" s="292" t="s">
        <v>166</v>
      </c>
      <c r="QXW191" s="292"/>
      <c r="QXX191" s="292"/>
      <c r="QXY191" s="258"/>
      <c r="QXZ191" s="258"/>
      <c r="QYA191" s="258"/>
      <c r="QYB191" s="259"/>
      <c r="QYC191" s="177" t="s">
        <v>185</v>
      </c>
      <c r="QYD191" s="292" t="s">
        <v>166</v>
      </c>
      <c r="QYE191" s="292"/>
      <c r="QYF191" s="292"/>
      <c r="QYG191" s="258"/>
      <c r="QYH191" s="258"/>
      <c r="QYI191" s="258"/>
      <c r="QYJ191" s="259"/>
      <c r="QYK191" s="177" t="s">
        <v>185</v>
      </c>
      <c r="QYL191" s="292" t="s">
        <v>166</v>
      </c>
      <c r="QYM191" s="292"/>
      <c r="QYN191" s="292"/>
      <c r="QYO191" s="258"/>
      <c r="QYP191" s="258"/>
      <c r="QYQ191" s="258"/>
      <c r="QYR191" s="259"/>
      <c r="QYS191" s="177" t="s">
        <v>185</v>
      </c>
      <c r="QYT191" s="292" t="s">
        <v>166</v>
      </c>
      <c r="QYU191" s="292"/>
      <c r="QYV191" s="292"/>
      <c r="QYW191" s="258"/>
      <c r="QYX191" s="258"/>
      <c r="QYY191" s="258"/>
      <c r="QYZ191" s="259"/>
      <c r="QZA191" s="177" t="s">
        <v>185</v>
      </c>
      <c r="QZB191" s="292" t="s">
        <v>166</v>
      </c>
      <c r="QZC191" s="292"/>
      <c r="QZD191" s="292"/>
      <c r="QZE191" s="258"/>
      <c r="QZF191" s="258"/>
      <c r="QZG191" s="258"/>
      <c r="QZH191" s="259"/>
      <c r="QZI191" s="177" t="s">
        <v>185</v>
      </c>
      <c r="QZJ191" s="292" t="s">
        <v>166</v>
      </c>
      <c r="QZK191" s="292"/>
      <c r="QZL191" s="292"/>
      <c r="QZM191" s="258"/>
      <c r="QZN191" s="258"/>
      <c r="QZO191" s="258"/>
      <c r="QZP191" s="259"/>
      <c r="QZQ191" s="177" t="s">
        <v>185</v>
      </c>
      <c r="QZR191" s="292" t="s">
        <v>166</v>
      </c>
      <c r="QZS191" s="292"/>
      <c r="QZT191" s="292"/>
      <c r="QZU191" s="258"/>
      <c r="QZV191" s="258"/>
      <c r="QZW191" s="258"/>
      <c r="QZX191" s="259"/>
      <c r="QZY191" s="177" t="s">
        <v>185</v>
      </c>
      <c r="QZZ191" s="292" t="s">
        <v>166</v>
      </c>
      <c r="RAA191" s="292"/>
      <c r="RAB191" s="292"/>
      <c r="RAC191" s="258"/>
      <c r="RAD191" s="258"/>
      <c r="RAE191" s="258"/>
      <c r="RAF191" s="259"/>
      <c r="RAG191" s="177" t="s">
        <v>185</v>
      </c>
      <c r="RAH191" s="292" t="s">
        <v>166</v>
      </c>
      <c r="RAI191" s="292"/>
      <c r="RAJ191" s="292"/>
      <c r="RAK191" s="258"/>
      <c r="RAL191" s="258"/>
      <c r="RAM191" s="258"/>
      <c r="RAN191" s="259"/>
      <c r="RAO191" s="177" t="s">
        <v>185</v>
      </c>
      <c r="RAP191" s="292" t="s">
        <v>166</v>
      </c>
      <c r="RAQ191" s="292"/>
      <c r="RAR191" s="292"/>
      <c r="RAS191" s="258"/>
      <c r="RAT191" s="258"/>
      <c r="RAU191" s="258"/>
      <c r="RAV191" s="259"/>
      <c r="RAW191" s="177" t="s">
        <v>185</v>
      </c>
      <c r="RAX191" s="292" t="s">
        <v>166</v>
      </c>
      <c r="RAY191" s="292"/>
      <c r="RAZ191" s="292"/>
      <c r="RBA191" s="258"/>
      <c r="RBB191" s="258"/>
      <c r="RBC191" s="258"/>
      <c r="RBD191" s="259"/>
      <c r="RBE191" s="177" t="s">
        <v>185</v>
      </c>
      <c r="RBF191" s="292" t="s">
        <v>166</v>
      </c>
      <c r="RBG191" s="292"/>
      <c r="RBH191" s="292"/>
      <c r="RBI191" s="258"/>
      <c r="RBJ191" s="258"/>
      <c r="RBK191" s="258"/>
      <c r="RBL191" s="259"/>
      <c r="RBM191" s="177" t="s">
        <v>185</v>
      </c>
      <c r="RBN191" s="292" t="s">
        <v>166</v>
      </c>
      <c r="RBO191" s="292"/>
      <c r="RBP191" s="292"/>
      <c r="RBQ191" s="258"/>
      <c r="RBR191" s="258"/>
      <c r="RBS191" s="258"/>
      <c r="RBT191" s="259"/>
      <c r="RBU191" s="177" t="s">
        <v>185</v>
      </c>
      <c r="RBV191" s="292" t="s">
        <v>166</v>
      </c>
      <c r="RBW191" s="292"/>
      <c r="RBX191" s="292"/>
      <c r="RBY191" s="258"/>
      <c r="RBZ191" s="258"/>
      <c r="RCA191" s="258"/>
      <c r="RCB191" s="259"/>
      <c r="RCC191" s="177" t="s">
        <v>185</v>
      </c>
      <c r="RCD191" s="292" t="s">
        <v>166</v>
      </c>
      <c r="RCE191" s="292"/>
      <c r="RCF191" s="292"/>
      <c r="RCG191" s="258"/>
      <c r="RCH191" s="258"/>
      <c r="RCI191" s="258"/>
      <c r="RCJ191" s="259"/>
      <c r="RCK191" s="177" t="s">
        <v>185</v>
      </c>
      <c r="RCL191" s="292" t="s">
        <v>166</v>
      </c>
      <c r="RCM191" s="292"/>
      <c r="RCN191" s="292"/>
      <c r="RCO191" s="258"/>
      <c r="RCP191" s="258"/>
      <c r="RCQ191" s="258"/>
      <c r="RCR191" s="259"/>
      <c r="RCS191" s="177" t="s">
        <v>185</v>
      </c>
      <c r="RCT191" s="292" t="s">
        <v>166</v>
      </c>
      <c r="RCU191" s="292"/>
      <c r="RCV191" s="292"/>
      <c r="RCW191" s="258"/>
      <c r="RCX191" s="258"/>
      <c r="RCY191" s="258"/>
      <c r="RCZ191" s="259"/>
      <c r="RDA191" s="177" t="s">
        <v>185</v>
      </c>
      <c r="RDB191" s="292" t="s">
        <v>166</v>
      </c>
      <c r="RDC191" s="292"/>
      <c r="RDD191" s="292"/>
      <c r="RDE191" s="258"/>
      <c r="RDF191" s="258"/>
      <c r="RDG191" s="258"/>
      <c r="RDH191" s="259"/>
      <c r="RDI191" s="177" t="s">
        <v>185</v>
      </c>
      <c r="RDJ191" s="292" t="s">
        <v>166</v>
      </c>
      <c r="RDK191" s="292"/>
      <c r="RDL191" s="292"/>
      <c r="RDM191" s="258"/>
      <c r="RDN191" s="258"/>
      <c r="RDO191" s="258"/>
      <c r="RDP191" s="259"/>
      <c r="RDQ191" s="177" t="s">
        <v>185</v>
      </c>
      <c r="RDR191" s="292" t="s">
        <v>166</v>
      </c>
      <c r="RDS191" s="292"/>
      <c r="RDT191" s="292"/>
      <c r="RDU191" s="258"/>
      <c r="RDV191" s="258"/>
      <c r="RDW191" s="258"/>
      <c r="RDX191" s="259"/>
      <c r="RDY191" s="177" t="s">
        <v>185</v>
      </c>
      <c r="RDZ191" s="292" t="s">
        <v>166</v>
      </c>
      <c r="REA191" s="292"/>
      <c r="REB191" s="292"/>
      <c r="REC191" s="258"/>
      <c r="RED191" s="258"/>
      <c r="REE191" s="258"/>
      <c r="REF191" s="259"/>
      <c r="REG191" s="177" t="s">
        <v>185</v>
      </c>
      <c r="REH191" s="292" t="s">
        <v>166</v>
      </c>
      <c r="REI191" s="292"/>
      <c r="REJ191" s="292"/>
      <c r="REK191" s="258"/>
      <c r="REL191" s="258"/>
      <c r="REM191" s="258"/>
      <c r="REN191" s="259"/>
      <c r="REO191" s="177" t="s">
        <v>185</v>
      </c>
      <c r="REP191" s="292" t="s">
        <v>166</v>
      </c>
      <c r="REQ191" s="292"/>
      <c r="RER191" s="292"/>
      <c r="RES191" s="258"/>
      <c r="RET191" s="258"/>
      <c r="REU191" s="258"/>
      <c r="REV191" s="259"/>
      <c r="REW191" s="177" t="s">
        <v>185</v>
      </c>
      <c r="REX191" s="292" t="s">
        <v>166</v>
      </c>
      <c r="REY191" s="292"/>
      <c r="REZ191" s="292"/>
      <c r="RFA191" s="258"/>
      <c r="RFB191" s="258"/>
      <c r="RFC191" s="258"/>
      <c r="RFD191" s="259"/>
      <c r="RFE191" s="177" t="s">
        <v>185</v>
      </c>
      <c r="RFF191" s="292" t="s">
        <v>166</v>
      </c>
      <c r="RFG191" s="292"/>
      <c r="RFH191" s="292"/>
      <c r="RFI191" s="258"/>
      <c r="RFJ191" s="258"/>
      <c r="RFK191" s="258"/>
      <c r="RFL191" s="259"/>
      <c r="RFM191" s="177" t="s">
        <v>185</v>
      </c>
      <c r="RFN191" s="292" t="s">
        <v>166</v>
      </c>
      <c r="RFO191" s="292"/>
      <c r="RFP191" s="292"/>
      <c r="RFQ191" s="258"/>
      <c r="RFR191" s="258"/>
      <c r="RFS191" s="258"/>
      <c r="RFT191" s="259"/>
      <c r="RFU191" s="177" t="s">
        <v>185</v>
      </c>
      <c r="RFV191" s="292" t="s">
        <v>166</v>
      </c>
      <c r="RFW191" s="292"/>
      <c r="RFX191" s="292"/>
      <c r="RFY191" s="258"/>
      <c r="RFZ191" s="258"/>
      <c r="RGA191" s="258"/>
      <c r="RGB191" s="259"/>
      <c r="RGC191" s="177" t="s">
        <v>185</v>
      </c>
      <c r="RGD191" s="292" t="s">
        <v>166</v>
      </c>
      <c r="RGE191" s="292"/>
      <c r="RGF191" s="292"/>
      <c r="RGG191" s="258"/>
      <c r="RGH191" s="258"/>
      <c r="RGI191" s="258"/>
      <c r="RGJ191" s="259"/>
      <c r="RGK191" s="177" t="s">
        <v>185</v>
      </c>
      <c r="RGL191" s="292" t="s">
        <v>166</v>
      </c>
      <c r="RGM191" s="292"/>
      <c r="RGN191" s="292"/>
      <c r="RGO191" s="258"/>
      <c r="RGP191" s="258"/>
      <c r="RGQ191" s="258"/>
      <c r="RGR191" s="259"/>
      <c r="RGS191" s="177" t="s">
        <v>185</v>
      </c>
      <c r="RGT191" s="292" t="s">
        <v>166</v>
      </c>
      <c r="RGU191" s="292"/>
      <c r="RGV191" s="292"/>
      <c r="RGW191" s="258"/>
      <c r="RGX191" s="258"/>
      <c r="RGY191" s="258"/>
      <c r="RGZ191" s="259"/>
      <c r="RHA191" s="177" t="s">
        <v>185</v>
      </c>
      <c r="RHB191" s="292" t="s">
        <v>166</v>
      </c>
      <c r="RHC191" s="292"/>
      <c r="RHD191" s="292"/>
      <c r="RHE191" s="258"/>
      <c r="RHF191" s="258"/>
      <c r="RHG191" s="258"/>
      <c r="RHH191" s="259"/>
      <c r="RHI191" s="177" t="s">
        <v>185</v>
      </c>
      <c r="RHJ191" s="292" t="s">
        <v>166</v>
      </c>
      <c r="RHK191" s="292"/>
      <c r="RHL191" s="292"/>
      <c r="RHM191" s="258"/>
      <c r="RHN191" s="258"/>
      <c r="RHO191" s="258"/>
      <c r="RHP191" s="259"/>
      <c r="RHQ191" s="177" t="s">
        <v>185</v>
      </c>
      <c r="RHR191" s="292" t="s">
        <v>166</v>
      </c>
      <c r="RHS191" s="292"/>
      <c r="RHT191" s="292"/>
      <c r="RHU191" s="258"/>
      <c r="RHV191" s="258"/>
      <c r="RHW191" s="258"/>
      <c r="RHX191" s="259"/>
      <c r="RHY191" s="177" t="s">
        <v>185</v>
      </c>
      <c r="RHZ191" s="292" t="s">
        <v>166</v>
      </c>
      <c r="RIA191" s="292"/>
      <c r="RIB191" s="292"/>
      <c r="RIC191" s="258"/>
      <c r="RID191" s="258"/>
      <c r="RIE191" s="258"/>
      <c r="RIF191" s="259"/>
      <c r="RIG191" s="177" t="s">
        <v>185</v>
      </c>
      <c r="RIH191" s="292" t="s">
        <v>166</v>
      </c>
      <c r="RII191" s="292"/>
      <c r="RIJ191" s="292"/>
      <c r="RIK191" s="258"/>
      <c r="RIL191" s="258"/>
      <c r="RIM191" s="258"/>
      <c r="RIN191" s="259"/>
      <c r="RIO191" s="177" t="s">
        <v>185</v>
      </c>
      <c r="RIP191" s="292" t="s">
        <v>166</v>
      </c>
      <c r="RIQ191" s="292"/>
      <c r="RIR191" s="292"/>
      <c r="RIS191" s="258"/>
      <c r="RIT191" s="258"/>
      <c r="RIU191" s="258"/>
      <c r="RIV191" s="259"/>
      <c r="RIW191" s="177" t="s">
        <v>185</v>
      </c>
      <c r="RIX191" s="292" t="s">
        <v>166</v>
      </c>
      <c r="RIY191" s="292"/>
      <c r="RIZ191" s="292"/>
      <c r="RJA191" s="258"/>
      <c r="RJB191" s="258"/>
      <c r="RJC191" s="258"/>
      <c r="RJD191" s="259"/>
      <c r="RJE191" s="177" t="s">
        <v>185</v>
      </c>
      <c r="RJF191" s="292" t="s">
        <v>166</v>
      </c>
      <c r="RJG191" s="292"/>
      <c r="RJH191" s="292"/>
      <c r="RJI191" s="258"/>
      <c r="RJJ191" s="258"/>
      <c r="RJK191" s="258"/>
      <c r="RJL191" s="259"/>
      <c r="RJM191" s="177" t="s">
        <v>185</v>
      </c>
      <c r="RJN191" s="292" t="s">
        <v>166</v>
      </c>
      <c r="RJO191" s="292"/>
      <c r="RJP191" s="292"/>
      <c r="RJQ191" s="258"/>
      <c r="RJR191" s="258"/>
      <c r="RJS191" s="258"/>
      <c r="RJT191" s="259"/>
      <c r="RJU191" s="177" t="s">
        <v>185</v>
      </c>
      <c r="RJV191" s="292" t="s">
        <v>166</v>
      </c>
      <c r="RJW191" s="292"/>
      <c r="RJX191" s="292"/>
      <c r="RJY191" s="258"/>
      <c r="RJZ191" s="258"/>
      <c r="RKA191" s="258"/>
      <c r="RKB191" s="259"/>
      <c r="RKC191" s="177" t="s">
        <v>185</v>
      </c>
      <c r="RKD191" s="292" t="s">
        <v>166</v>
      </c>
      <c r="RKE191" s="292"/>
      <c r="RKF191" s="292"/>
      <c r="RKG191" s="258"/>
      <c r="RKH191" s="258"/>
      <c r="RKI191" s="258"/>
      <c r="RKJ191" s="259"/>
      <c r="RKK191" s="177" t="s">
        <v>185</v>
      </c>
      <c r="RKL191" s="292" t="s">
        <v>166</v>
      </c>
      <c r="RKM191" s="292"/>
      <c r="RKN191" s="292"/>
      <c r="RKO191" s="258"/>
      <c r="RKP191" s="258"/>
      <c r="RKQ191" s="258"/>
      <c r="RKR191" s="259"/>
      <c r="RKS191" s="177" t="s">
        <v>185</v>
      </c>
      <c r="RKT191" s="292" t="s">
        <v>166</v>
      </c>
      <c r="RKU191" s="292"/>
      <c r="RKV191" s="292"/>
      <c r="RKW191" s="258"/>
      <c r="RKX191" s="258"/>
      <c r="RKY191" s="258"/>
      <c r="RKZ191" s="259"/>
      <c r="RLA191" s="177" t="s">
        <v>185</v>
      </c>
      <c r="RLB191" s="292" t="s">
        <v>166</v>
      </c>
      <c r="RLC191" s="292"/>
      <c r="RLD191" s="292"/>
      <c r="RLE191" s="258"/>
      <c r="RLF191" s="258"/>
      <c r="RLG191" s="258"/>
      <c r="RLH191" s="259"/>
      <c r="RLI191" s="177" t="s">
        <v>185</v>
      </c>
      <c r="RLJ191" s="292" t="s">
        <v>166</v>
      </c>
      <c r="RLK191" s="292"/>
      <c r="RLL191" s="292"/>
      <c r="RLM191" s="258"/>
      <c r="RLN191" s="258"/>
      <c r="RLO191" s="258"/>
      <c r="RLP191" s="259"/>
      <c r="RLQ191" s="177" t="s">
        <v>185</v>
      </c>
      <c r="RLR191" s="292" t="s">
        <v>166</v>
      </c>
      <c r="RLS191" s="292"/>
      <c r="RLT191" s="292"/>
      <c r="RLU191" s="258"/>
      <c r="RLV191" s="258"/>
      <c r="RLW191" s="258"/>
      <c r="RLX191" s="259"/>
      <c r="RLY191" s="177" t="s">
        <v>185</v>
      </c>
      <c r="RLZ191" s="292" t="s">
        <v>166</v>
      </c>
      <c r="RMA191" s="292"/>
      <c r="RMB191" s="292"/>
      <c r="RMC191" s="258"/>
      <c r="RMD191" s="258"/>
      <c r="RME191" s="258"/>
      <c r="RMF191" s="259"/>
      <c r="RMG191" s="177" t="s">
        <v>185</v>
      </c>
      <c r="RMH191" s="292" t="s">
        <v>166</v>
      </c>
      <c r="RMI191" s="292"/>
      <c r="RMJ191" s="292"/>
      <c r="RMK191" s="258"/>
      <c r="RML191" s="258"/>
      <c r="RMM191" s="258"/>
      <c r="RMN191" s="259"/>
      <c r="RMO191" s="177" t="s">
        <v>185</v>
      </c>
      <c r="RMP191" s="292" t="s">
        <v>166</v>
      </c>
      <c r="RMQ191" s="292"/>
      <c r="RMR191" s="292"/>
      <c r="RMS191" s="258"/>
      <c r="RMT191" s="258"/>
      <c r="RMU191" s="258"/>
      <c r="RMV191" s="259"/>
      <c r="RMW191" s="177" t="s">
        <v>185</v>
      </c>
      <c r="RMX191" s="292" t="s">
        <v>166</v>
      </c>
      <c r="RMY191" s="292"/>
      <c r="RMZ191" s="292"/>
      <c r="RNA191" s="258"/>
      <c r="RNB191" s="258"/>
      <c r="RNC191" s="258"/>
      <c r="RND191" s="259"/>
      <c r="RNE191" s="177" t="s">
        <v>185</v>
      </c>
      <c r="RNF191" s="292" t="s">
        <v>166</v>
      </c>
      <c r="RNG191" s="292"/>
      <c r="RNH191" s="292"/>
      <c r="RNI191" s="258"/>
      <c r="RNJ191" s="258"/>
      <c r="RNK191" s="258"/>
      <c r="RNL191" s="259"/>
      <c r="RNM191" s="177" t="s">
        <v>185</v>
      </c>
      <c r="RNN191" s="292" t="s">
        <v>166</v>
      </c>
      <c r="RNO191" s="292"/>
      <c r="RNP191" s="292"/>
      <c r="RNQ191" s="258"/>
      <c r="RNR191" s="258"/>
      <c r="RNS191" s="258"/>
      <c r="RNT191" s="259"/>
      <c r="RNU191" s="177" t="s">
        <v>185</v>
      </c>
      <c r="RNV191" s="292" t="s">
        <v>166</v>
      </c>
      <c r="RNW191" s="292"/>
      <c r="RNX191" s="292"/>
      <c r="RNY191" s="258"/>
      <c r="RNZ191" s="258"/>
      <c r="ROA191" s="258"/>
      <c r="ROB191" s="259"/>
      <c r="ROC191" s="177" t="s">
        <v>185</v>
      </c>
      <c r="ROD191" s="292" t="s">
        <v>166</v>
      </c>
      <c r="ROE191" s="292"/>
      <c r="ROF191" s="292"/>
      <c r="ROG191" s="258"/>
      <c r="ROH191" s="258"/>
      <c r="ROI191" s="258"/>
      <c r="ROJ191" s="259"/>
      <c r="ROK191" s="177" t="s">
        <v>185</v>
      </c>
      <c r="ROL191" s="292" t="s">
        <v>166</v>
      </c>
      <c r="ROM191" s="292"/>
      <c r="RON191" s="292"/>
      <c r="ROO191" s="258"/>
      <c r="ROP191" s="258"/>
      <c r="ROQ191" s="258"/>
      <c r="ROR191" s="259"/>
      <c r="ROS191" s="177" t="s">
        <v>185</v>
      </c>
      <c r="ROT191" s="292" t="s">
        <v>166</v>
      </c>
      <c r="ROU191" s="292"/>
      <c r="ROV191" s="292"/>
      <c r="ROW191" s="258"/>
      <c r="ROX191" s="258"/>
      <c r="ROY191" s="258"/>
      <c r="ROZ191" s="259"/>
      <c r="RPA191" s="177" t="s">
        <v>185</v>
      </c>
      <c r="RPB191" s="292" t="s">
        <v>166</v>
      </c>
      <c r="RPC191" s="292"/>
      <c r="RPD191" s="292"/>
      <c r="RPE191" s="258"/>
      <c r="RPF191" s="258"/>
      <c r="RPG191" s="258"/>
      <c r="RPH191" s="259"/>
      <c r="RPI191" s="177" t="s">
        <v>185</v>
      </c>
      <c r="RPJ191" s="292" t="s">
        <v>166</v>
      </c>
      <c r="RPK191" s="292"/>
      <c r="RPL191" s="292"/>
      <c r="RPM191" s="258"/>
      <c r="RPN191" s="258"/>
      <c r="RPO191" s="258"/>
      <c r="RPP191" s="259"/>
      <c r="RPQ191" s="177" t="s">
        <v>185</v>
      </c>
      <c r="RPR191" s="292" t="s">
        <v>166</v>
      </c>
      <c r="RPS191" s="292"/>
      <c r="RPT191" s="292"/>
      <c r="RPU191" s="258"/>
      <c r="RPV191" s="258"/>
      <c r="RPW191" s="258"/>
      <c r="RPX191" s="259"/>
      <c r="RPY191" s="177" t="s">
        <v>185</v>
      </c>
      <c r="RPZ191" s="292" t="s">
        <v>166</v>
      </c>
      <c r="RQA191" s="292"/>
      <c r="RQB191" s="292"/>
      <c r="RQC191" s="258"/>
      <c r="RQD191" s="258"/>
      <c r="RQE191" s="258"/>
      <c r="RQF191" s="259"/>
      <c r="RQG191" s="177" t="s">
        <v>185</v>
      </c>
      <c r="RQH191" s="292" t="s">
        <v>166</v>
      </c>
      <c r="RQI191" s="292"/>
      <c r="RQJ191" s="292"/>
      <c r="RQK191" s="258"/>
      <c r="RQL191" s="258"/>
      <c r="RQM191" s="258"/>
      <c r="RQN191" s="259"/>
      <c r="RQO191" s="177" t="s">
        <v>185</v>
      </c>
      <c r="RQP191" s="292" t="s">
        <v>166</v>
      </c>
      <c r="RQQ191" s="292"/>
      <c r="RQR191" s="292"/>
      <c r="RQS191" s="258"/>
      <c r="RQT191" s="258"/>
      <c r="RQU191" s="258"/>
      <c r="RQV191" s="259"/>
      <c r="RQW191" s="177" t="s">
        <v>185</v>
      </c>
      <c r="RQX191" s="292" t="s">
        <v>166</v>
      </c>
      <c r="RQY191" s="292"/>
      <c r="RQZ191" s="292"/>
      <c r="RRA191" s="258"/>
      <c r="RRB191" s="258"/>
      <c r="RRC191" s="258"/>
      <c r="RRD191" s="259"/>
      <c r="RRE191" s="177" t="s">
        <v>185</v>
      </c>
      <c r="RRF191" s="292" t="s">
        <v>166</v>
      </c>
      <c r="RRG191" s="292"/>
      <c r="RRH191" s="292"/>
      <c r="RRI191" s="258"/>
      <c r="RRJ191" s="258"/>
      <c r="RRK191" s="258"/>
      <c r="RRL191" s="259"/>
      <c r="RRM191" s="177" t="s">
        <v>185</v>
      </c>
      <c r="RRN191" s="292" t="s">
        <v>166</v>
      </c>
      <c r="RRO191" s="292"/>
      <c r="RRP191" s="292"/>
      <c r="RRQ191" s="258"/>
      <c r="RRR191" s="258"/>
      <c r="RRS191" s="258"/>
      <c r="RRT191" s="259"/>
      <c r="RRU191" s="177" t="s">
        <v>185</v>
      </c>
      <c r="RRV191" s="292" t="s">
        <v>166</v>
      </c>
      <c r="RRW191" s="292"/>
      <c r="RRX191" s="292"/>
      <c r="RRY191" s="258"/>
      <c r="RRZ191" s="258"/>
      <c r="RSA191" s="258"/>
      <c r="RSB191" s="259"/>
      <c r="RSC191" s="177" t="s">
        <v>185</v>
      </c>
      <c r="RSD191" s="292" t="s">
        <v>166</v>
      </c>
      <c r="RSE191" s="292"/>
      <c r="RSF191" s="292"/>
      <c r="RSG191" s="258"/>
      <c r="RSH191" s="258"/>
      <c r="RSI191" s="258"/>
      <c r="RSJ191" s="259"/>
      <c r="RSK191" s="177" t="s">
        <v>185</v>
      </c>
      <c r="RSL191" s="292" t="s">
        <v>166</v>
      </c>
      <c r="RSM191" s="292"/>
      <c r="RSN191" s="292"/>
      <c r="RSO191" s="258"/>
      <c r="RSP191" s="258"/>
      <c r="RSQ191" s="258"/>
      <c r="RSR191" s="259"/>
      <c r="RSS191" s="177" t="s">
        <v>185</v>
      </c>
      <c r="RST191" s="292" t="s">
        <v>166</v>
      </c>
      <c r="RSU191" s="292"/>
      <c r="RSV191" s="292"/>
      <c r="RSW191" s="258"/>
      <c r="RSX191" s="258"/>
      <c r="RSY191" s="258"/>
      <c r="RSZ191" s="259"/>
      <c r="RTA191" s="177" t="s">
        <v>185</v>
      </c>
      <c r="RTB191" s="292" t="s">
        <v>166</v>
      </c>
      <c r="RTC191" s="292"/>
      <c r="RTD191" s="292"/>
      <c r="RTE191" s="258"/>
      <c r="RTF191" s="258"/>
      <c r="RTG191" s="258"/>
      <c r="RTH191" s="259"/>
      <c r="RTI191" s="177" t="s">
        <v>185</v>
      </c>
      <c r="RTJ191" s="292" t="s">
        <v>166</v>
      </c>
      <c r="RTK191" s="292"/>
      <c r="RTL191" s="292"/>
      <c r="RTM191" s="258"/>
      <c r="RTN191" s="258"/>
      <c r="RTO191" s="258"/>
      <c r="RTP191" s="259"/>
      <c r="RTQ191" s="177" t="s">
        <v>185</v>
      </c>
      <c r="RTR191" s="292" t="s">
        <v>166</v>
      </c>
      <c r="RTS191" s="292"/>
      <c r="RTT191" s="292"/>
      <c r="RTU191" s="258"/>
      <c r="RTV191" s="258"/>
      <c r="RTW191" s="258"/>
      <c r="RTX191" s="259"/>
      <c r="RTY191" s="177" t="s">
        <v>185</v>
      </c>
      <c r="RTZ191" s="292" t="s">
        <v>166</v>
      </c>
      <c r="RUA191" s="292"/>
      <c r="RUB191" s="292"/>
      <c r="RUC191" s="258"/>
      <c r="RUD191" s="258"/>
      <c r="RUE191" s="258"/>
      <c r="RUF191" s="259"/>
      <c r="RUG191" s="177" t="s">
        <v>185</v>
      </c>
      <c r="RUH191" s="292" t="s">
        <v>166</v>
      </c>
      <c r="RUI191" s="292"/>
      <c r="RUJ191" s="292"/>
      <c r="RUK191" s="258"/>
      <c r="RUL191" s="258"/>
      <c r="RUM191" s="258"/>
      <c r="RUN191" s="259"/>
      <c r="RUO191" s="177" t="s">
        <v>185</v>
      </c>
      <c r="RUP191" s="292" t="s">
        <v>166</v>
      </c>
      <c r="RUQ191" s="292"/>
      <c r="RUR191" s="292"/>
      <c r="RUS191" s="258"/>
      <c r="RUT191" s="258"/>
      <c r="RUU191" s="258"/>
      <c r="RUV191" s="259"/>
      <c r="RUW191" s="177" t="s">
        <v>185</v>
      </c>
      <c r="RUX191" s="292" t="s">
        <v>166</v>
      </c>
      <c r="RUY191" s="292"/>
      <c r="RUZ191" s="292"/>
      <c r="RVA191" s="258"/>
      <c r="RVB191" s="258"/>
      <c r="RVC191" s="258"/>
      <c r="RVD191" s="259"/>
      <c r="RVE191" s="177" t="s">
        <v>185</v>
      </c>
      <c r="RVF191" s="292" t="s">
        <v>166</v>
      </c>
      <c r="RVG191" s="292"/>
      <c r="RVH191" s="292"/>
      <c r="RVI191" s="258"/>
      <c r="RVJ191" s="258"/>
      <c r="RVK191" s="258"/>
      <c r="RVL191" s="259"/>
      <c r="RVM191" s="177" t="s">
        <v>185</v>
      </c>
      <c r="RVN191" s="292" t="s">
        <v>166</v>
      </c>
      <c r="RVO191" s="292"/>
      <c r="RVP191" s="292"/>
      <c r="RVQ191" s="258"/>
      <c r="RVR191" s="258"/>
      <c r="RVS191" s="258"/>
      <c r="RVT191" s="259"/>
      <c r="RVU191" s="177" t="s">
        <v>185</v>
      </c>
      <c r="RVV191" s="292" t="s">
        <v>166</v>
      </c>
      <c r="RVW191" s="292"/>
      <c r="RVX191" s="292"/>
      <c r="RVY191" s="258"/>
      <c r="RVZ191" s="258"/>
      <c r="RWA191" s="258"/>
      <c r="RWB191" s="259"/>
      <c r="RWC191" s="177" t="s">
        <v>185</v>
      </c>
      <c r="RWD191" s="292" t="s">
        <v>166</v>
      </c>
      <c r="RWE191" s="292"/>
      <c r="RWF191" s="292"/>
      <c r="RWG191" s="258"/>
      <c r="RWH191" s="258"/>
      <c r="RWI191" s="258"/>
      <c r="RWJ191" s="259"/>
      <c r="RWK191" s="177" t="s">
        <v>185</v>
      </c>
      <c r="RWL191" s="292" t="s">
        <v>166</v>
      </c>
      <c r="RWM191" s="292"/>
      <c r="RWN191" s="292"/>
      <c r="RWO191" s="258"/>
      <c r="RWP191" s="258"/>
      <c r="RWQ191" s="258"/>
      <c r="RWR191" s="259"/>
      <c r="RWS191" s="177" t="s">
        <v>185</v>
      </c>
      <c r="RWT191" s="292" t="s">
        <v>166</v>
      </c>
      <c r="RWU191" s="292"/>
      <c r="RWV191" s="292"/>
      <c r="RWW191" s="258"/>
      <c r="RWX191" s="258"/>
      <c r="RWY191" s="258"/>
      <c r="RWZ191" s="259"/>
      <c r="RXA191" s="177" t="s">
        <v>185</v>
      </c>
      <c r="RXB191" s="292" t="s">
        <v>166</v>
      </c>
      <c r="RXC191" s="292"/>
      <c r="RXD191" s="292"/>
      <c r="RXE191" s="258"/>
      <c r="RXF191" s="258"/>
      <c r="RXG191" s="258"/>
      <c r="RXH191" s="259"/>
      <c r="RXI191" s="177" t="s">
        <v>185</v>
      </c>
      <c r="RXJ191" s="292" t="s">
        <v>166</v>
      </c>
      <c r="RXK191" s="292"/>
      <c r="RXL191" s="292"/>
      <c r="RXM191" s="258"/>
      <c r="RXN191" s="258"/>
      <c r="RXO191" s="258"/>
      <c r="RXP191" s="259"/>
      <c r="RXQ191" s="177" t="s">
        <v>185</v>
      </c>
      <c r="RXR191" s="292" t="s">
        <v>166</v>
      </c>
      <c r="RXS191" s="292"/>
      <c r="RXT191" s="292"/>
      <c r="RXU191" s="258"/>
      <c r="RXV191" s="258"/>
      <c r="RXW191" s="258"/>
      <c r="RXX191" s="259"/>
      <c r="RXY191" s="177" t="s">
        <v>185</v>
      </c>
      <c r="RXZ191" s="292" t="s">
        <v>166</v>
      </c>
      <c r="RYA191" s="292"/>
      <c r="RYB191" s="292"/>
      <c r="RYC191" s="258"/>
      <c r="RYD191" s="258"/>
      <c r="RYE191" s="258"/>
      <c r="RYF191" s="259"/>
      <c r="RYG191" s="177" t="s">
        <v>185</v>
      </c>
      <c r="RYH191" s="292" t="s">
        <v>166</v>
      </c>
      <c r="RYI191" s="292"/>
      <c r="RYJ191" s="292"/>
      <c r="RYK191" s="258"/>
      <c r="RYL191" s="258"/>
      <c r="RYM191" s="258"/>
      <c r="RYN191" s="259"/>
      <c r="RYO191" s="177" t="s">
        <v>185</v>
      </c>
      <c r="RYP191" s="292" t="s">
        <v>166</v>
      </c>
      <c r="RYQ191" s="292"/>
      <c r="RYR191" s="292"/>
      <c r="RYS191" s="258"/>
      <c r="RYT191" s="258"/>
      <c r="RYU191" s="258"/>
      <c r="RYV191" s="259"/>
      <c r="RYW191" s="177" t="s">
        <v>185</v>
      </c>
      <c r="RYX191" s="292" t="s">
        <v>166</v>
      </c>
      <c r="RYY191" s="292"/>
      <c r="RYZ191" s="292"/>
      <c r="RZA191" s="258"/>
      <c r="RZB191" s="258"/>
      <c r="RZC191" s="258"/>
      <c r="RZD191" s="259"/>
      <c r="RZE191" s="177" t="s">
        <v>185</v>
      </c>
      <c r="RZF191" s="292" t="s">
        <v>166</v>
      </c>
      <c r="RZG191" s="292"/>
      <c r="RZH191" s="292"/>
      <c r="RZI191" s="258"/>
      <c r="RZJ191" s="258"/>
      <c r="RZK191" s="258"/>
      <c r="RZL191" s="259"/>
      <c r="RZM191" s="177" t="s">
        <v>185</v>
      </c>
      <c r="RZN191" s="292" t="s">
        <v>166</v>
      </c>
      <c r="RZO191" s="292"/>
      <c r="RZP191" s="292"/>
      <c r="RZQ191" s="258"/>
      <c r="RZR191" s="258"/>
      <c r="RZS191" s="258"/>
      <c r="RZT191" s="259"/>
      <c r="RZU191" s="177" t="s">
        <v>185</v>
      </c>
      <c r="RZV191" s="292" t="s">
        <v>166</v>
      </c>
      <c r="RZW191" s="292"/>
      <c r="RZX191" s="292"/>
      <c r="RZY191" s="258"/>
      <c r="RZZ191" s="258"/>
      <c r="SAA191" s="258"/>
      <c r="SAB191" s="259"/>
      <c r="SAC191" s="177" t="s">
        <v>185</v>
      </c>
      <c r="SAD191" s="292" t="s">
        <v>166</v>
      </c>
      <c r="SAE191" s="292"/>
      <c r="SAF191" s="292"/>
      <c r="SAG191" s="258"/>
      <c r="SAH191" s="258"/>
      <c r="SAI191" s="258"/>
      <c r="SAJ191" s="259"/>
      <c r="SAK191" s="177" t="s">
        <v>185</v>
      </c>
      <c r="SAL191" s="292" t="s">
        <v>166</v>
      </c>
      <c r="SAM191" s="292"/>
      <c r="SAN191" s="292"/>
      <c r="SAO191" s="258"/>
      <c r="SAP191" s="258"/>
      <c r="SAQ191" s="258"/>
      <c r="SAR191" s="259"/>
      <c r="SAS191" s="177" t="s">
        <v>185</v>
      </c>
      <c r="SAT191" s="292" t="s">
        <v>166</v>
      </c>
      <c r="SAU191" s="292"/>
      <c r="SAV191" s="292"/>
      <c r="SAW191" s="258"/>
      <c r="SAX191" s="258"/>
      <c r="SAY191" s="258"/>
      <c r="SAZ191" s="259"/>
      <c r="SBA191" s="177" t="s">
        <v>185</v>
      </c>
      <c r="SBB191" s="292" t="s">
        <v>166</v>
      </c>
      <c r="SBC191" s="292"/>
      <c r="SBD191" s="292"/>
      <c r="SBE191" s="258"/>
      <c r="SBF191" s="258"/>
      <c r="SBG191" s="258"/>
      <c r="SBH191" s="259"/>
      <c r="SBI191" s="177" t="s">
        <v>185</v>
      </c>
      <c r="SBJ191" s="292" t="s">
        <v>166</v>
      </c>
      <c r="SBK191" s="292"/>
      <c r="SBL191" s="292"/>
      <c r="SBM191" s="258"/>
      <c r="SBN191" s="258"/>
      <c r="SBO191" s="258"/>
      <c r="SBP191" s="259"/>
      <c r="SBQ191" s="177" t="s">
        <v>185</v>
      </c>
      <c r="SBR191" s="292" t="s">
        <v>166</v>
      </c>
      <c r="SBS191" s="292"/>
      <c r="SBT191" s="292"/>
      <c r="SBU191" s="258"/>
      <c r="SBV191" s="258"/>
      <c r="SBW191" s="258"/>
      <c r="SBX191" s="259"/>
      <c r="SBY191" s="177" t="s">
        <v>185</v>
      </c>
      <c r="SBZ191" s="292" t="s">
        <v>166</v>
      </c>
      <c r="SCA191" s="292"/>
      <c r="SCB191" s="292"/>
      <c r="SCC191" s="258"/>
      <c r="SCD191" s="258"/>
      <c r="SCE191" s="258"/>
      <c r="SCF191" s="259"/>
      <c r="SCG191" s="177" t="s">
        <v>185</v>
      </c>
      <c r="SCH191" s="292" t="s">
        <v>166</v>
      </c>
      <c r="SCI191" s="292"/>
      <c r="SCJ191" s="292"/>
      <c r="SCK191" s="258"/>
      <c r="SCL191" s="258"/>
      <c r="SCM191" s="258"/>
      <c r="SCN191" s="259"/>
      <c r="SCO191" s="177" t="s">
        <v>185</v>
      </c>
      <c r="SCP191" s="292" t="s">
        <v>166</v>
      </c>
      <c r="SCQ191" s="292"/>
      <c r="SCR191" s="292"/>
      <c r="SCS191" s="258"/>
      <c r="SCT191" s="258"/>
      <c r="SCU191" s="258"/>
      <c r="SCV191" s="259"/>
      <c r="SCW191" s="177" t="s">
        <v>185</v>
      </c>
      <c r="SCX191" s="292" t="s">
        <v>166</v>
      </c>
      <c r="SCY191" s="292"/>
      <c r="SCZ191" s="292"/>
      <c r="SDA191" s="258"/>
      <c r="SDB191" s="258"/>
      <c r="SDC191" s="258"/>
      <c r="SDD191" s="259"/>
      <c r="SDE191" s="177" t="s">
        <v>185</v>
      </c>
      <c r="SDF191" s="292" t="s">
        <v>166</v>
      </c>
      <c r="SDG191" s="292"/>
      <c r="SDH191" s="292"/>
      <c r="SDI191" s="258"/>
      <c r="SDJ191" s="258"/>
      <c r="SDK191" s="258"/>
      <c r="SDL191" s="259"/>
      <c r="SDM191" s="177" t="s">
        <v>185</v>
      </c>
      <c r="SDN191" s="292" t="s">
        <v>166</v>
      </c>
      <c r="SDO191" s="292"/>
      <c r="SDP191" s="292"/>
      <c r="SDQ191" s="258"/>
      <c r="SDR191" s="258"/>
      <c r="SDS191" s="258"/>
      <c r="SDT191" s="259"/>
      <c r="SDU191" s="177" t="s">
        <v>185</v>
      </c>
      <c r="SDV191" s="292" t="s">
        <v>166</v>
      </c>
      <c r="SDW191" s="292"/>
      <c r="SDX191" s="292"/>
      <c r="SDY191" s="258"/>
      <c r="SDZ191" s="258"/>
      <c r="SEA191" s="258"/>
      <c r="SEB191" s="259"/>
      <c r="SEC191" s="177" t="s">
        <v>185</v>
      </c>
      <c r="SED191" s="292" t="s">
        <v>166</v>
      </c>
      <c r="SEE191" s="292"/>
      <c r="SEF191" s="292"/>
      <c r="SEG191" s="258"/>
      <c r="SEH191" s="258"/>
      <c r="SEI191" s="258"/>
      <c r="SEJ191" s="259"/>
      <c r="SEK191" s="177" t="s">
        <v>185</v>
      </c>
      <c r="SEL191" s="292" t="s">
        <v>166</v>
      </c>
      <c r="SEM191" s="292"/>
      <c r="SEN191" s="292"/>
      <c r="SEO191" s="258"/>
      <c r="SEP191" s="258"/>
      <c r="SEQ191" s="258"/>
      <c r="SER191" s="259"/>
      <c r="SES191" s="177" t="s">
        <v>185</v>
      </c>
      <c r="SET191" s="292" t="s">
        <v>166</v>
      </c>
      <c r="SEU191" s="292"/>
      <c r="SEV191" s="292"/>
      <c r="SEW191" s="258"/>
      <c r="SEX191" s="258"/>
      <c r="SEY191" s="258"/>
      <c r="SEZ191" s="259"/>
      <c r="SFA191" s="177" t="s">
        <v>185</v>
      </c>
      <c r="SFB191" s="292" t="s">
        <v>166</v>
      </c>
      <c r="SFC191" s="292"/>
      <c r="SFD191" s="292"/>
      <c r="SFE191" s="258"/>
      <c r="SFF191" s="258"/>
      <c r="SFG191" s="258"/>
      <c r="SFH191" s="259"/>
      <c r="SFI191" s="177" t="s">
        <v>185</v>
      </c>
      <c r="SFJ191" s="292" t="s">
        <v>166</v>
      </c>
      <c r="SFK191" s="292"/>
      <c r="SFL191" s="292"/>
      <c r="SFM191" s="258"/>
      <c r="SFN191" s="258"/>
      <c r="SFO191" s="258"/>
      <c r="SFP191" s="259"/>
      <c r="SFQ191" s="177" t="s">
        <v>185</v>
      </c>
      <c r="SFR191" s="292" t="s">
        <v>166</v>
      </c>
      <c r="SFS191" s="292"/>
      <c r="SFT191" s="292"/>
      <c r="SFU191" s="258"/>
      <c r="SFV191" s="258"/>
      <c r="SFW191" s="258"/>
      <c r="SFX191" s="259"/>
      <c r="SFY191" s="177" t="s">
        <v>185</v>
      </c>
      <c r="SFZ191" s="292" t="s">
        <v>166</v>
      </c>
      <c r="SGA191" s="292"/>
      <c r="SGB191" s="292"/>
      <c r="SGC191" s="258"/>
      <c r="SGD191" s="258"/>
      <c r="SGE191" s="258"/>
      <c r="SGF191" s="259"/>
      <c r="SGG191" s="177" t="s">
        <v>185</v>
      </c>
      <c r="SGH191" s="292" t="s">
        <v>166</v>
      </c>
      <c r="SGI191" s="292"/>
      <c r="SGJ191" s="292"/>
      <c r="SGK191" s="258"/>
      <c r="SGL191" s="258"/>
      <c r="SGM191" s="258"/>
      <c r="SGN191" s="259"/>
      <c r="SGO191" s="177" t="s">
        <v>185</v>
      </c>
      <c r="SGP191" s="292" t="s">
        <v>166</v>
      </c>
      <c r="SGQ191" s="292"/>
      <c r="SGR191" s="292"/>
      <c r="SGS191" s="258"/>
      <c r="SGT191" s="258"/>
      <c r="SGU191" s="258"/>
      <c r="SGV191" s="259"/>
      <c r="SGW191" s="177" t="s">
        <v>185</v>
      </c>
      <c r="SGX191" s="292" t="s">
        <v>166</v>
      </c>
      <c r="SGY191" s="292"/>
      <c r="SGZ191" s="292"/>
      <c r="SHA191" s="258"/>
      <c r="SHB191" s="258"/>
      <c r="SHC191" s="258"/>
      <c r="SHD191" s="259"/>
      <c r="SHE191" s="177" t="s">
        <v>185</v>
      </c>
      <c r="SHF191" s="292" t="s">
        <v>166</v>
      </c>
      <c r="SHG191" s="292"/>
      <c r="SHH191" s="292"/>
      <c r="SHI191" s="258"/>
      <c r="SHJ191" s="258"/>
      <c r="SHK191" s="258"/>
      <c r="SHL191" s="259"/>
      <c r="SHM191" s="177" t="s">
        <v>185</v>
      </c>
      <c r="SHN191" s="292" t="s">
        <v>166</v>
      </c>
      <c r="SHO191" s="292"/>
      <c r="SHP191" s="292"/>
      <c r="SHQ191" s="258"/>
      <c r="SHR191" s="258"/>
      <c r="SHS191" s="258"/>
      <c r="SHT191" s="259"/>
      <c r="SHU191" s="177" t="s">
        <v>185</v>
      </c>
      <c r="SHV191" s="292" t="s">
        <v>166</v>
      </c>
      <c r="SHW191" s="292"/>
      <c r="SHX191" s="292"/>
      <c r="SHY191" s="258"/>
      <c r="SHZ191" s="258"/>
      <c r="SIA191" s="258"/>
      <c r="SIB191" s="259"/>
      <c r="SIC191" s="177" t="s">
        <v>185</v>
      </c>
      <c r="SID191" s="292" t="s">
        <v>166</v>
      </c>
      <c r="SIE191" s="292"/>
      <c r="SIF191" s="292"/>
      <c r="SIG191" s="258"/>
      <c r="SIH191" s="258"/>
      <c r="SII191" s="258"/>
      <c r="SIJ191" s="259"/>
      <c r="SIK191" s="177" t="s">
        <v>185</v>
      </c>
      <c r="SIL191" s="292" t="s">
        <v>166</v>
      </c>
      <c r="SIM191" s="292"/>
      <c r="SIN191" s="292"/>
      <c r="SIO191" s="258"/>
      <c r="SIP191" s="258"/>
      <c r="SIQ191" s="258"/>
      <c r="SIR191" s="259"/>
      <c r="SIS191" s="177" t="s">
        <v>185</v>
      </c>
      <c r="SIT191" s="292" t="s">
        <v>166</v>
      </c>
      <c r="SIU191" s="292"/>
      <c r="SIV191" s="292"/>
      <c r="SIW191" s="258"/>
      <c r="SIX191" s="258"/>
      <c r="SIY191" s="258"/>
      <c r="SIZ191" s="259"/>
      <c r="SJA191" s="177" t="s">
        <v>185</v>
      </c>
      <c r="SJB191" s="292" t="s">
        <v>166</v>
      </c>
      <c r="SJC191" s="292"/>
      <c r="SJD191" s="292"/>
      <c r="SJE191" s="258"/>
      <c r="SJF191" s="258"/>
      <c r="SJG191" s="258"/>
      <c r="SJH191" s="259"/>
      <c r="SJI191" s="177" t="s">
        <v>185</v>
      </c>
      <c r="SJJ191" s="292" t="s">
        <v>166</v>
      </c>
      <c r="SJK191" s="292"/>
      <c r="SJL191" s="292"/>
      <c r="SJM191" s="258"/>
      <c r="SJN191" s="258"/>
      <c r="SJO191" s="258"/>
      <c r="SJP191" s="259"/>
      <c r="SJQ191" s="177" t="s">
        <v>185</v>
      </c>
      <c r="SJR191" s="292" t="s">
        <v>166</v>
      </c>
      <c r="SJS191" s="292"/>
      <c r="SJT191" s="292"/>
      <c r="SJU191" s="258"/>
      <c r="SJV191" s="258"/>
      <c r="SJW191" s="258"/>
      <c r="SJX191" s="259"/>
      <c r="SJY191" s="177" t="s">
        <v>185</v>
      </c>
      <c r="SJZ191" s="292" t="s">
        <v>166</v>
      </c>
      <c r="SKA191" s="292"/>
      <c r="SKB191" s="292"/>
      <c r="SKC191" s="258"/>
      <c r="SKD191" s="258"/>
      <c r="SKE191" s="258"/>
      <c r="SKF191" s="259"/>
      <c r="SKG191" s="177" t="s">
        <v>185</v>
      </c>
      <c r="SKH191" s="292" t="s">
        <v>166</v>
      </c>
      <c r="SKI191" s="292"/>
      <c r="SKJ191" s="292"/>
      <c r="SKK191" s="258"/>
      <c r="SKL191" s="258"/>
      <c r="SKM191" s="258"/>
      <c r="SKN191" s="259"/>
      <c r="SKO191" s="177" t="s">
        <v>185</v>
      </c>
      <c r="SKP191" s="292" t="s">
        <v>166</v>
      </c>
      <c r="SKQ191" s="292"/>
      <c r="SKR191" s="292"/>
      <c r="SKS191" s="258"/>
      <c r="SKT191" s="258"/>
      <c r="SKU191" s="258"/>
      <c r="SKV191" s="259"/>
      <c r="SKW191" s="177" t="s">
        <v>185</v>
      </c>
      <c r="SKX191" s="292" t="s">
        <v>166</v>
      </c>
      <c r="SKY191" s="292"/>
      <c r="SKZ191" s="292"/>
      <c r="SLA191" s="258"/>
      <c r="SLB191" s="258"/>
      <c r="SLC191" s="258"/>
      <c r="SLD191" s="259"/>
      <c r="SLE191" s="177" t="s">
        <v>185</v>
      </c>
      <c r="SLF191" s="292" t="s">
        <v>166</v>
      </c>
      <c r="SLG191" s="292"/>
      <c r="SLH191" s="292"/>
      <c r="SLI191" s="258"/>
      <c r="SLJ191" s="258"/>
      <c r="SLK191" s="258"/>
      <c r="SLL191" s="259"/>
      <c r="SLM191" s="177" t="s">
        <v>185</v>
      </c>
      <c r="SLN191" s="292" t="s">
        <v>166</v>
      </c>
      <c r="SLO191" s="292"/>
      <c r="SLP191" s="292"/>
      <c r="SLQ191" s="258"/>
      <c r="SLR191" s="258"/>
      <c r="SLS191" s="258"/>
      <c r="SLT191" s="259"/>
      <c r="SLU191" s="177" t="s">
        <v>185</v>
      </c>
      <c r="SLV191" s="292" t="s">
        <v>166</v>
      </c>
      <c r="SLW191" s="292"/>
      <c r="SLX191" s="292"/>
      <c r="SLY191" s="258"/>
      <c r="SLZ191" s="258"/>
      <c r="SMA191" s="258"/>
      <c r="SMB191" s="259"/>
      <c r="SMC191" s="177" t="s">
        <v>185</v>
      </c>
      <c r="SMD191" s="292" t="s">
        <v>166</v>
      </c>
      <c r="SME191" s="292"/>
      <c r="SMF191" s="292"/>
      <c r="SMG191" s="258"/>
      <c r="SMH191" s="258"/>
      <c r="SMI191" s="258"/>
      <c r="SMJ191" s="259"/>
      <c r="SMK191" s="177" t="s">
        <v>185</v>
      </c>
      <c r="SML191" s="292" t="s">
        <v>166</v>
      </c>
      <c r="SMM191" s="292"/>
      <c r="SMN191" s="292"/>
      <c r="SMO191" s="258"/>
      <c r="SMP191" s="258"/>
      <c r="SMQ191" s="258"/>
      <c r="SMR191" s="259"/>
      <c r="SMS191" s="177" t="s">
        <v>185</v>
      </c>
      <c r="SMT191" s="292" t="s">
        <v>166</v>
      </c>
      <c r="SMU191" s="292"/>
      <c r="SMV191" s="292"/>
      <c r="SMW191" s="258"/>
      <c r="SMX191" s="258"/>
      <c r="SMY191" s="258"/>
      <c r="SMZ191" s="259"/>
      <c r="SNA191" s="177" t="s">
        <v>185</v>
      </c>
      <c r="SNB191" s="292" t="s">
        <v>166</v>
      </c>
      <c r="SNC191" s="292"/>
      <c r="SND191" s="292"/>
      <c r="SNE191" s="258"/>
      <c r="SNF191" s="258"/>
      <c r="SNG191" s="258"/>
      <c r="SNH191" s="259"/>
      <c r="SNI191" s="177" t="s">
        <v>185</v>
      </c>
      <c r="SNJ191" s="292" t="s">
        <v>166</v>
      </c>
      <c r="SNK191" s="292"/>
      <c r="SNL191" s="292"/>
      <c r="SNM191" s="258"/>
      <c r="SNN191" s="258"/>
      <c r="SNO191" s="258"/>
      <c r="SNP191" s="259"/>
      <c r="SNQ191" s="177" t="s">
        <v>185</v>
      </c>
      <c r="SNR191" s="292" t="s">
        <v>166</v>
      </c>
      <c r="SNS191" s="292"/>
      <c r="SNT191" s="292"/>
      <c r="SNU191" s="258"/>
      <c r="SNV191" s="258"/>
      <c r="SNW191" s="258"/>
      <c r="SNX191" s="259"/>
      <c r="SNY191" s="177" t="s">
        <v>185</v>
      </c>
      <c r="SNZ191" s="292" t="s">
        <v>166</v>
      </c>
      <c r="SOA191" s="292"/>
      <c r="SOB191" s="292"/>
      <c r="SOC191" s="258"/>
      <c r="SOD191" s="258"/>
      <c r="SOE191" s="258"/>
      <c r="SOF191" s="259"/>
      <c r="SOG191" s="177" t="s">
        <v>185</v>
      </c>
      <c r="SOH191" s="292" t="s">
        <v>166</v>
      </c>
      <c r="SOI191" s="292"/>
      <c r="SOJ191" s="292"/>
      <c r="SOK191" s="258"/>
      <c r="SOL191" s="258"/>
      <c r="SOM191" s="258"/>
      <c r="SON191" s="259"/>
      <c r="SOO191" s="177" t="s">
        <v>185</v>
      </c>
      <c r="SOP191" s="292" t="s">
        <v>166</v>
      </c>
      <c r="SOQ191" s="292"/>
      <c r="SOR191" s="292"/>
      <c r="SOS191" s="258"/>
      <c r="SOT191" s="258"/>
      <c r="SOU191" s="258"/>
      <c r="SOV191" s="259"/>
      <c r="SOW191" s="177" t="s">
        <v>185</v>
      </c>
      <c r="SOX191" s="292" t="s">
        <v>166</v>
      </c>
      <c r="SOY191" s="292"/>
      <c r="SOZ191" s="292"/>
      <c r="SPA191" s="258"/>
      <c r="SPB191" s="258"/>
      <c r="SPC191" s="258"/>
      <c r="SPD191" s="259"/>
      <c r="SPE191" s="177" t="s">
        <v>185</v>
      </c>
      <c r="SPF191" s="292" t="s">
        <v>166</v>
      </c>
      <c r="SPG191" s="292"/>
      <c r="SPH191" s="292"/>
      <c r="SPI191" s="258"/>
      <c r="SPJ191" s="258"/>
      <c r="SPK191" s="258"/>
      <c r="SPL191" s="259"/>
      <c r="SPM191" s="177" t="s">
        <v>185</v>
      </c>
      <c r="SPN191" s="292" t="s">
        <v>166</v>
      </c>
      <c r="SPO191" s="292"/>
      <c r="SPP191" s="292"/>
      <c r="SPQ191" s="258"/>
      <c r="SPR191" s="258"/>
      <c r="SPS191" s="258"/>
      <c r="SPT191" s="259"/>
      <c r="SPU191" s="177" t="s">
        <v>185</v>
      </c>
      <c r="SPV191" s="292" t="s">
        <v>166</v>
      </c>
      <c r="SPW191" s="292"/>
      <c r="SPX191" s="292"/>
      <c r="SPY191" s="258"/>
      <c r="SPZ191" s="258"/>
      <c r="SQA191" s="258"/>
      <c r="SQB191" s="259"/>
      <c r="SQC191" s="177" t="s">
        <v>185</v>
      </c>
      <c r="SQD191" s="292" t="s">
        <v>166</v>
      </c>
      <c r="SQE191" s="292"/>
      <c r="SQF191" s="292"/>
      <c r="SQG191" s="258"/>
      <c r="SQH191" s="258"/>
      <c r="SQI191" s="258"/>
      <c r="SQJ191" s="259"/>
      <c r="SQK191" s="177" t="s">
        <v>185</v>
      </c>
      <c r="SQL191" s="292" t="s">
        <v>166</v>
      </c>
      <c r="SQM191" s="292"/>
      <c r="SQN191" s="292"/>
      <c r="SQO191" s="258"/>
      <c r="SQP191" s="258"/>
      <c r="SQQ191" s="258"/>
      <c r="SQR191" s="259"/>
      <c r="SQS191" s="177" t="s">
        <v>185</v>
      </c>
      <c r="SQT191" s="292" t="s">
        <v>166</v>
      </c>
      <c r="SQU191" s="292"/>
      <c r="SQV191" s="292"/>
      <c r="SQW191" s="258"/>
      <c r="SQX191" s="258"/>
      <c r="SQY191" s="258"/>
      <c r="SQZ191" s="259"/>
      <c r="SRA191" s="177" t="s">
        <v>185</v>
      </c>
      <c r="SRB191" s="292" t="s">
        <v>166</v>
      </c>
      <c r="SRC191" s="292"/>
      <c r="SRD191" s="292"/>
      <c r="SRE191" s="258"/>
      <c r="SRF191" s="258"/>
      <c r="SRG191" s="258"/>
      <c r="SRH191" s="259"/>
      <c r="SRI191" s="177" t="s">
        <v>185</v>
      </c>
      <c r="SRJ191" s="292" t="s">
        <v>166</v>
      </c>
      <c r="SRK191" s="292"/>
      <c r="SRL191" s="292"/>
      <c r="SRM191" s="258"/>
      <c r="SRN191" s="258"/>
      <c r="SRO191" s="258"/>
      <c r="SRP191" s="259"/>
      <c r="SRQ191" s="177" t="s">
        <v>185</v>
      </c>
      <c r="SRR191" s="292" t="s">
        <v>166</v>
      </c>
      <c r="SRS191" s="292"/>
      <c r="SRT191" s="292"/>
      <c r="SRU191" s="258"/>
      <c r="SRV191" s="258"/>
      <c r="SRW191" s="258"/>
      <c r="SRX191" s="259"/>
      <c r="SRY191" s="177" t="s">
        <v>185</v>
      </c>
      <c r="SRZ191" s="292" t="s">
        <v>166</v>
      </c>
      <c r="SSA191" s="292"/>
      <c r="SSB191" s="292"/>
      <c r="SSC191" s="258"/>
      <c r="SSD191" s="258"/>
      <c r="SSE191" s="258"/>
      <c r="SSF191" s="259"/>
      <c r="SSG191" s="177" t="s">
        <v>185</v>
      </c>
      <c r="SSH191" s="292" t="s">
        <v>166</v>
      </c>
      <c r="SSI191" s="292"/>
      <c r="SSJ191" s="292"/>
      <c r="SSK191" s="258"/>
      <c r="SSL191" s="258"/>
      <c r="SSM191" s="258"/>
      <c r="SSN191" s="259"/>
      <c r="SSO191" s="177" t="s">
        <v>185</v>
      </c>
      <c r="SSP191" s="292" t="s">
        <v>166</v>
      </c>
      <c r="SSQ191" s="292"/>
      <c r="SSR191" s="292"/>
      <c r="SSS191" s="258"/>
      <c r="SST191" s="258"/>
      <c r="SSU191" s="258"/>
      <c r="SSV191" s="259"/>
      <c r="SSW191" s="177" t="s">
        <v>185</v>
      </c>
      <c r="SSX191" s="292" t="s">
        <v>166</v>
      </c>
      <c r="SSY191" s="292"/>
      <c r="SSZ191" s="292"/>
      <c r="STA191" s="258"/>
      <c r="STB191" s="258"/>
      <c r="STC191" s="258"/>
      <c r="STD191" s="259"/>
      <c r="STE191" s="177" t="s">
        <v>185</v>
      </c>
      <c r="STF191" s="292" t="s">
        <v>166</v>
      </c>
      <c r="STG191" s="292"/>
      <c r="STH191" s="292"/>
      <c r="STI191" s="258"/>
      <c r="STJ191" s="258"/>
      <c r="STK191" s="258"/>
      <c r="STL191" s="259"/>
      <c r="STM191" s="177" t="s">
        <v>185</v>
      </c>
      <c r="STN191" s="292" t="s">
        <v>166</v>
      </c>
      <c r="STO191" s="292"/>
      <c r="STP191" s="292"/>
      <c r="STQ191" s="258"/>
      <c r="STR191" s="258"/>
      <c r="STS191" s="258"/>
      <c r="STT191" s="259"/>
      <c r="STU191" s="177" t="s">
        <v>185</v>
      </c>
      <c r="STV191" s="292" t="s">
        <v>166</v>
      </c>
      <c r="STW191" s="292"/>
      <c r="STX191" s="292"/>
      <c r="STY191" s="258"/>
      <c r="STZ191" s="258"/>
      <c r="SUA191" s="258"/>
      <c r="SUB191" s="259"/>
      <c r="SUC191" s="177" t="s">
        <v>185</v>
      </c>
      <c r="SUD191" s="292" t="s">
        <v>166</v>
      </c>
      <c r="SUE191" s="292"/>
      <c r="SUF191" s="292"/>
      <c r="SUG191" s="258"/>
      <c r="SUH191" s="258"/>
      <c r="SUI191" s="258"/>
      <c r="SUJ191" s="259"/>
      <c r="SUK191" s="177" t="s">
        <v>185</v>
      </c>
      <c r="SUL191" s="292" t="s">
        <v>166</v>
      </c>
      <c r="SUM191" s="292"/>
      <c r="SUN191" s="292"/>
      <c r="SUO191" s="258"/>
      <c r="SUP191" s="258"/>
      <c r="SUQ191" s="258"/>
      <c r="SUR191" s="259"/>
      <c r="SUS191" s="177" t="s">
        <v>185</v>
      </c>
      <c r="SUT191" s="292" t="s">
        <v>166</v>
      </c>
      <c r="SUU191" s="292"/>
      <c r="SUV191" s="292"/>
      <c r="SUW191" s="258"/>
      <c r="SUX191" s="258"/>
      <c r="SUY191" s="258"/>
      <c r="SUZ191" s="259"/>
      <c r="SVA191" s="177" t="s">
        <v>185</v>
      </c>
      <c r="SVB191" s="292" t="s">
        <v>166</v>
      </c>
      <c r="SVC191" s="292"/>
      <c r="SVD191" s="292"/>
      <c r="SVE191" s="258"/>
      <c r="SVF191" s="258"/>
      <c r="SVG191" s="258"/>
      <c r="SVH191" s="259"/>
      <c r="SVI191" s="177" t="s">
        <v>185</v>
      </c>
      <c r="SVJ191" s="292" t="s">
        <v>166</v>
      </c>
      <c r="SVK191" s="292"/>
      <c r="SVL191" s="292"/>
      <c r="SVM191" s="258"/>
      <c r="SVN191" s="258"/>
      <c r="SVO191" s="258"/>
      <c r="SVP191" s="259"/>
      <c r="SVQ191" s="177" t="s">
        <v>185</v>
      </c>
      <c r="SVR191" s="292" t="s">
        <v>166</v>
      </c>
      <c r="SVS191" s="292"/>
      <c r="SVT191" s="292"/>
      <c r="SVU191" s="258"/>
      <c r="SVV191" s="258"/>
      <c r="SVW191" s="258"/>
      <c r="SVX191" s="259"/>
      <c r="SVY191" s="177" t="s">
        <v>185</v>
      </c>
      <c r="SVZ191" s="292" t="s">
        <v>166</v>
      </c>
      <c r="SWA191" s="292"/>
      <c r="SWB191" s="292"/>
      <c r="SWC191" s="258"/>
      <c r="SWD191" s="258"/>
      <c r="SWE191" s="258"/>
      <c r="SWF191" s="259"/>
      <c r="SWG191" s="177" t="s">
        <v>185</v>
      </c>
      <c r="SWH191" s="292" t="s">
        <v>166</v>
      </c>
      <c r="SWI191" s="292"/>
      <c r="SWJ191" s="292"/>
      <c r="SWK191" s="258"/>
      <c r="SWL191" s="258"/>
      <c r="SWM191" s="258"/>
      <c r="SWN191" s="259"/>
      <c r="SWO191" s="177" t="s">
        <v>185</v>
      </c>
      <c r="SWP191" s="292" t="s">
        <v>166</v>
      </c>
      <c r="SWQ191" s="292"/>
      <c r="SWR191" s="292"/>
      <c r="SWS191" s="258"/>
      <c r="SWT191" s="258"/>
      <c r="SWU191" s="258"/>
      <c r="SWV191" s="259"/>
      <c r="SWW191" s="177" t="s">
        <v>185</v>
      </c>
      <c r="SWX191" s="292" t="s">
        <v>166</v>
      </c>
      <c r="SWY191" s="292"/>
      <c r="SWZ191" s="292"/>
      <c r="SXA191" s="258"/>
      <c r="SXB191" s="258"/>
      <c r="SXC191" s="258"/>
      <c r="SXD191" s="259"/>
      <c r="SXE191" s="177" t="s">
        <v>185</v>
      </c>
      <c r="SXF191" s="292" t="s">
        <v>166</v>
      </c>
      <c r="SXG191" s="292"/>
      <c r="SXH191" s="292"/>
      <c r="SXI191" s="258"/>
      <c r="SXJ191" s="258"/>
      <c r="SXK191" s="258"/>
      <c r="SXL191" s="259"/>
      <c r="SXM191" s="177" t="s">
        <v>185</v>
      </c>
      <c r="SXN191" s="292" t="s">
        <v>166</v>
      </c>
      <c r="SXO191" s="292"/>
      <c r="SXP191" s="292"/>
      <c r="SXQ191" s="258"/>
      <c r="SXR191" s="258"/>
      <c r="SXS191" s="258"/>
      <c r="SXT191" s="259"/>
      <c r="SXU191" s="177" t="s">
        <v>185</v>
      </c>
      <c r="SXV191" s="292" t="s">
        <v>166</v>
      </c>
      <c r="SXW191" s="292"/>
      <c r="SXX191" s="292"/>
      <c r="SXY191" s="258"/>
      <c r="SXZ191" s="258"/>
      <c r="SYA191" s="258"/>
      <c r="SYB191" s="259"/>
      <c r="SYC191" s="177" t="s">
        <v>185</v>
      </c>
      <c r="SYD191" s="292" t="s">
        <v>166</v>
      </c>
      <c r="SYE191" s="292"/>
      <c r="SYF191" s="292"/>
      <c r="SYG191" s="258"/>
      <c r="SYH191" s="258"/>
      <c r="SYI191" s="258"/>
      <c r="SYJ191" s="259"/>
      <c r="SYK191" s="177" t="s">
        <v>185</v>
      </c>
      <c r="SYL191" s="292" t="s">
        <v>166</v>
      </c>
      <c r="SYM191" s="292"/>
      <c r="SYN191" s="292"/>
      <c r="SYO191" s="258"/>
      <c r="SYP191" s="258"/>
      <c r="SYQ191" s="258"/>
      <c r="SYR191" s="259"/>
      <c r="SYS191" s="177" t="s">
        <v>185</v>
      </c>
      <c r="SYT191" s="292" t="s">
        <v>166</v>
      </c>
      <c r="SYU191" s="292"/>
      <c r="SYV191" s="292"/>
      <c r="SYW191" s="258"/>
      <c r="SYX191" s="258"/>
      <c r="SYY191" s="258"/>
      <c r="SYZ191" s="259"/>
      <c r="SZA191" s="177" t="s">
        <v>185</v>
      </c>
      <c r="SZB191" s="292" t="s">
        <v>166</v>
      </c>
      <c r="SZC191" s="292"/>
      <c r="SZD191" s="292"/>
      <c r="SZE191" s="258"/>
      <c r="SZF191" s="258"/>
      <c r="SZG191" s="258"/>
      <c r="SZH191" s="259"/>
      <c r="SZI191" s="177" t="s">
        <v>185</v>
      </c>
      <c r="SZJ191" s="292" t="s">
        <v>166</v>
      </c>
      <c r="SZK191" s="292"/>
      <c r="SZL191" s="292"/>
      <c r="SZM191" s="258"/>
      <c r="SZN191" s="258"/>
      <c r="SZO191" s="258"/>
      <c r="SZP191" s="259"/>
      <c r="SZQ191" s="177" t="s">
        <v>185</v>
      </c>
      <c r="SZR191" s="292" t="s">
        <v>166</v>
      </c>
      <c r="SZS191" s="292"/>
      <c r="SZT191" s="292"/>
      <c r="SZU191" s="258"/>
      <c r="SZV191" s="258"/>
      <c r="SZW191" s="258"/>
      <c r="SZX191" s="259"/>
      <c r="SZY191" s="177" t="s">
        <v>185</v>
      </c>
      <c r="SZZ191" s="292" t="s">
        <v>166</v>
      </c>
      <c r="TAA191" s="292"/>
      <c r="TAB191" s="292"/>
      <c r="TAC191" s="258"/>
      <c r="TAD191" s="258"/>
      <c r="TAE191" s="258"/>
      <c r="TAF191" s="259"/>
      <c r="TAG191" s="177" t="s">
        <v>185</v>
      </c>
      <c r="TAH191" s="292" t="s">
        <v>166</v>
      </c>
      <c r="TAI191" s="292"/>
      <c r="TAJ191" s="292"/>
      <c r="TAK191" s="258"/>
      <c r="TAL191" s="258"/>
      <c r="TAM191" s="258"/>
      <c r="TAN191" s="259"/>
      <c r="TAO191" s="177" t="s">
        <v>185</v>
      </c>
      <c r="TAP191" s="292" t="s">
        <v>166</v>
      </c>
      <c r="TAQ191" s="292"/>
      <c r="TAR191" s="292"/>
      <c r="TAS191" s="258"/>
      <c r="TAT191" s="258"/>
      <c r="TAU191" s="258"/>
      <c r="TAV191" s="259"/>
      <c r="TAW191" s="177" t="s">
        <v>185</v>
      </c>
      <c r="TAX191" s="292" t="s">
        <v>166</v>
      </c>
      <c r="TAY191" s="292"/>
      <c r="TAZ191" s="292"/>
      <c r="TBA191" s="258"/>
      <c r="TBB191" s="258"/>
      <c r="TBC191" s="258"/>
      <c r="TBD191" s="259"/>
      <c r="TBE191" s="177" t="s">
        <v>185</v>
      </c>
      <c r="TBF191" s="292" t="s">
        <v>166</v>
      </c>
      <c r="TBG191" s="292"/>
      <c r="TBH191" s="292"/>
      <c r="TBI191" s="258"/>
      <c r="TBJ191" s="258"/>
      <c r="TBK191" s="258"/>
      <c r="TBL191" s="259"/>
      <c r="TBM191" s="177" t="s">
        <v>185</v>
      </c>
      <c r="TBN191" s="292" t="s">
        <v>166</v>
      </c>
      <c r="TBO191" s="292"/>
      <c r="TBP191" s="292"/>
      <c r="TBQ191" s="258"/>
      <c r="TBR191" s="258"/>
      <c r="TBS191" s="258"/>
      <c r="TBT191" s="259"/>
      <c r="TBU191" s="177" t="s">
        <v>185</v>
      </c>
      <c r="TBV191" s="292" t="s">
        <v>166</v>
      </c>
      <c r="TBW191" s="292"/>
      <c r="TBX191" s="292"/>
      <c r="TBY191" s="258"/>
      <c r="TBZ191" s="258"/>
      <c r="TCA191" s="258"/>
      <c r="TCB191" s="259"/>
      <c r="TCC191" s="177" t="s">
        <v>185</v>
      </c>
      <c r="TCD191" s="292" t="s">
        <v>166</v>
      </c>
      <c r="TCE191" s="292"/>
      <c r="TCF191" s="292"/>
      <c r="TCG191" s="258"/>
      <c r="TCH191" s="258"/>
      <c r="TCI191" s="258"/>
      <c r="TCJ191" s="259"/>
      <c r="TCK191" s="177" t="s">
        <v>185</v>
      </c>
      <c r="TCL191" s="292" t="s">
        <v>166</v>
      </c>
      <c r="TCM191" s="292"/>
      <c r="TCN191" s="292"/>
      <c r="TCO191" s="258"/>
      <c r="TCP191" s="258"/>
      <c r="TCQ191" s="258"/>
      <c r="TCR191" s="259"/>
      <c r="TCS191" s="177" t="s">
        <v>185</v>
      </c>
      <c r="TCT191" s="292" t="s">
        <v>166</v>
      </c>
      <c r="TCU191" s="292"/>
      <c r="TCV191" s="292"/>
      <c r="TCW191" s="258"/>
      <c r="TCX191" s="258"/>
      <c r="TCY191" s="258"/>
      <c r="TCZ191" s="259"/>
      <c r="TDA191" s="177" t="s">
        <v>185</v>
      </c>
      <c r="TDB191" s="292" t="s">
        <v>166</v>
      </c>
      <c r="TDC191" s="292"/>
      <c r="TDD191" s="292"/>
      <c r="TDE191" s="258"/>
      <c r="TDF191" s="258"/>
      <c r="TDG191" s="258"/>
      <c r="TDH191" s="259"/>
      <c r="TDI191" s="177" t="s">
        <v>185</v>
      </c>
      <c r="TDJ191" s="292" t="s">
        <v>166</v>
      </c>
      <c r="TDK191" s="292"/>
      <c r="TDL191" s="292"/>
      <c r="TDM191" s="258"/>
      <c r="TDN191" s="258"/>
      <c r="TDO191" s="258"/>
      <c r="TDP191" s="259"/>
      <c r="TDQ191" s="177" t="s">
        <v>185</v>
      </c>
      <c r="TDR191" s="292" t="s">
        <v>166</v>
      </c>
      <c r="TDS191" s="292"/>
      <c r="TDT191" s="292"/>
      <c r="TDU191" s="258"/>
      <c r="TDV191" s="258"/>
      <c r="TDW191" s="258"/>
      <c r="TDX191" s="259"/>
      <c r="TDY191" s="177" t="s">
        <v>185</v>
      </c>
      <c r="TDZ191" s="292" t="s">
        <v>166</v>
      </c>
      <c r="TEA191" s="292"/>
      <c r="TEB191" s="292"/>
      <c r="TEC191" s="258"/>
      <c r="TED191" s="258"/>
      <c r="TEE191" s="258"/>
      <c r="TEF191" s="259"/>
      <c r="TEG191" s="177" t="s">
        <v>185</v>
      </c>
      <c r="TEH191" s="292" t="s">
        <v>166</v>
      </c>
      <c r="TEI191" s="292"/>
      <c r="TEJ191" s="292"/>
      <c r="TEK191" s="258"/>
      <c r="TEL191" s="258"/>
      <c r="TEM191" s="258"/>
      <c r="TEN191" s="259"/>
      <c r="TEO191" s="177" t="s">
        <v>185</v>
      </c>
      <c r="TEP191" s="292" t="s">
        <v>166</v>
      </c>
      <c r="TEQ191" s="292"/>
      <c r="TER191" s="292"/>
      <c r="TES191" s="258"/>
      <c r="TET191" s="258"/>
      <c r="TEU191" s="258"/>
      <c r="TEV191" s="259"/>
      <c r="TEW191" s="177" t="s">
        <v>185</v>
      </c>
      <c r="TEX191" s="292" t="s">
        <v>166</v>
      </c>
      <c r="TEY191" s="292"/>
      <c r="TEZ191" s="292"/>
      <c r="TFA191" s="258"/>
      <c r="TFB191" s="258"/>
      <c r="TFC191" s="258"/>
      <c r="TFD191" s="259"/>
      <c r="TFE191" s="177" t="s">
        <v>185</v>
      </c>
      <c r="TFF191" s="292" t="s">
        <v>166</v>
      </c>
      <c r="TFG191" s="292"/>
      <c r="TFH191" s="292"/>
      <c r="TFI191" s="258"/>
      <c r="TFJ191" s="258"/>
      <c r="TFK191" s="258"/>
      <c r="TFL191" s="259"/>
      <c r="TFM191" s="177" t="s">
        <v>185</v>
      </c>
      <c r="TFN191" s="292" t="s">
        <v>166</v>
      </c>
      <c r="TFO191" s="292"/>
      <c r="TFP191" s="292"/>
      <c r="TFQ191" s="258"/>
      <c r="TFR191" s="258"/>
      <c r="TFS191" s="258"/>
      <c r="TFT191" s="259"/>
      <c r="TFU191" s="177" t="s">
        <v>185</v>
      </c>
      <c r="TFV191" s="292" t="s">
        <v>166</v>
      </c>
      <c r="TFW191" s="292"/>
      <c r="TFX191" s="292"/>
      <c r="TFY191" s="258"/>
      <c r="TFZ191" s="258"/>
      <c r="TGA191" s="258"/>
      <c r="TGB191" s="259"/>
      <c r="TGC191" s="177" t="s">
        <v>185</v>
      </c>
      <c r="TGD191" s="292" t="s">
        <v>166</v>
      </c>
      <c r="TGE191" s="292"/>
      <c r="TGF191" s="292"/>
      <c r="TGG191" s="258"/>
      <c r="TGH191" s="258"/>
      <c r="TGI191" s="258"/>
      <c r="TGJ191" s="259"/>
      <c r="TGK191" s="177" t="s">
        <v>185</v>
      </c>
      <c r="TGL191" s="292" t="s">
        <v>166</v>
      </c>
      <c r="TGM191" s="292"/>
      <c r="TGN191" s="292"/>
      <c r="TGO191" s="258"/>
      <c r="TGP191" s="258"/>
      <c r="TGQ191" s="258"/>
      <c r="TGR191" s="259"/>
      <c r="TGS191" s="177" t="s">
        <v>185</v>
      </c>
      <c r="TGT191" s="292" t="s">
        <v>166</v>
      </c>
      <c r="TGU191" s="292"/>
      <c r="TGV191" s="292"/>
      <c r="TGW191" s="258"/>
      <c r="TGX191" s="258"/>
      <c r="TGY191" s="258"/>
      <c r="TGZ191" s="259"/>
      <c r="THA191" s="177" t="s">
        <v>185</v>
      </c>
      <c r="THB191" s="292" t="s">
        <v>166</v>
      </c>
      <c r="THC191" s="292"/>
      <c r="THD191" s="292"/>
      <c r="THE191" s="258"/>
      <c r="THF191" s="258"/>
      <c r="THG191" s="258"/>
      <c r="THH191" s="259"/>
      <c r="THI191" s="177" t="s">
        <v>185</v>
      </c>
      <c r="THJ191" s="292" t="s">
        <v>166</v>
      </c>
      <c r="THK191" s="292"/>
      <c r="THL191" s="292"/>
      <c r="THM191" s="258"/>
      <c r="THN191" s="258"/>
      <c r="THO191" s="258"/>
      <c r="THP191" s="259"/>
      <c r="THQ191" s="177" t="s">
        <v>185</v>
      </c>
      <c r="THR191" s="292" t="s">
        <v>166</v>
      </c>
      <c r="THS191" s="292"/>
      <c r="THT191" s="292"/>
      <c r="THU191" s="258"/>
      <c r="THV191" s="258"/>
      <c r="THW191" s="258"/>
      <c r="THX191" s="259"/>
      <c r="THY191" s="177" t="s">
        <v>185</v>
      </c>
      <c r="THZ191" s="292" t="s">
        <v>166</v>
      </c>
      <c r="TIA191" s="292"/>
      <c r="TIB191" s="292"/>
      <c r="TIC191" s="258"/>
      <c r="TID191" s="258"/>
      <c r="TIE191" s="258"/>
      <c r="TIF191" s="259"/>
      <c r="TIG191" s="177" t="s">
        <v>185</v>
      </c>
      <c r="TIH191" s="292" t="s">
        <v>166</v>
      </c>
      <c r="TII191" s="292"/>
      <c r="TIJ191" s="292"/>
      <c r="TIK191" s="258"/>
      <c r="TIL191" s="258"/>
      <c r="TIM191" s="258"/>
      <c r="TIN191" s="259"/>
      <c r="TIO191" s="177" t="s">
        <v>185</v>
      </c>
      <c r="TIP191" s="292" t="s">
        <v>166</v>
      </c>
      <c r="TIQ191" s="292"/>
      <c r="TIR191" s="292"/>
      <c r="TIS191" s="258"/>
      <c r="TIT191" s="258"/>
      <c r="TIU191" s="258"/>
      <c r="TIV191" s="259"/>
      <c r="TIW191" s="177" t="s">
        <v>185</v>
      </c>
      <c r="TIX191" s="292" t="s">
        <v>166</v>
      </c>
      <c r="TIY191" s="292"/>
      <c r="TIZ191" s="292"/>
      <c r="TJA191" s="258"/>
      <c r="TJB191" s="258"/>
      <c r="TJC191" s="258"/>
      <c r="TJD191" s="259"/>
      <c r="TJE191" s="177" t="s">
        <v>185</v>
      </c>
      <c r="TJF191" s="292" t="s">
        <v>166</v>
      </c>
      <c r="TJG191" s="292"/>
      <c r="TJH191" s="292"/>
      <c r="TJI191" s="258"/>
      <c r="TJJ191" s="258"/>
      <c r="TJK191" s="258"/>
      <c r="TJL191" s="259"/>
      <c r="TJM191" s="177" t="s">
        <v>185</v>
      </c>
      <c r="TJN191" s="292" t="s">
        <v>166</v>
      </c>
      <c r="TJO191" s="292"/>
      <c r="TJP191" s="292"/>
      <c r="TJQ191" s="258"/>
      <c r="TJR191" s="258"/>
      <c r="TJS191" s="258"/>
      <c r="TJT191" s="259"/>
      <c r="TJU191" s="177" t="s">
        <v>185</v>
      </c>
      <c r="TJV191" s="292" t="s">
        <v>166</v>
      </c>
      <c r="TJW191" s="292"/>
      <c r="TJX191" s="292"/>
      <c r="TJY191" s="258"/>
      <c r="TJZ191" s="258"/>
      <c r="TKA191" s="258"/>
      <c r="TKB191" s="259"/>
      <c r="TKC191" s="177" t="s">
        <v>185</v>
      </c>
      <c r="TKD191" s="292" t="s">
        <v>166</v>
      </c>
      <c r="TKE191" s="292"/>
      <c r="TKF191" s="292"/>
      <c r="TKG191" s="258"/>
      <c r="TKH191" s="258"/>
      <c r="TKI191" s="258"/>
      <c r="TKJ191" s="259"/>
      <c r="TKK191" s="177" t="s">
        <v>185</v>
      </c>
      <c r="TKL191" s="292" t="s">
        <v>166</v>
      </c>
      <c r="TKM191" s="292"/>
      <c r="TKN191" s="292"/>
      <c r="TKO191" s="258"/>
      <c r="TKP191" s="258"/>
      <c r="TKQ191" s="258"/>
      <c r="TKR191" s="259"/>
      <c r="TKS191" s="177" t="s">
        <v>185</v>
      </c>
      <c r="TKT191" s="292" t="s">
        <v>166</v>
      </c>
      <c r="TKU191" s="292"/>
      <c r="TKV191" s="292"/>
      <c r="TKW191" s="258"/>
      <c r="TKX191" s="258"/>
      <c r="TKY191" s="258"/>
      <c r="TKZ191" s="259"/>
      <c r="TLA191" s="177" t="s">
        <v>185</v>
      </c>
      <c r="TLB191" s="292" t="s">
        <v>166</v>
      </c>
      <c r="TLC191" s="292"/>
      <c r="TLD191" s="292"/>
      <c r="TLE191" s="258"/>
      <c r="TLF191" s="258"/>
      <c r="TLG191" s="258"/>
      <c r="TLH191" s="259"/>
      <c r="TLI191" s="177" t="s">
        <v>185</v>
      </c>
      <c r="TLJ191" s="292" t="s">
        <v>166</v>
      </c>
      <c r="TLK191" s="292"/>
      <c r="TLL191" s="292"/>
      <c r="TLM191" s="258"/>
      <c r="TLN191" s="258"/>
      <c r="TLO191" s="258"/>
      <c r="TLP191" s="259"/>
      <c r="TLQ191" s="177" t="s">
        <v>185</v>
      </c>
      <c r="TLR191" s="292" t="s">
        <v>166</v>
      </c>
      <c r="TLS191" s="292"/>
      <c r="TLT191" s="292"/>
      <c r="TLU191" s="258"/>
      <c r="TLV191" s="258"/>
      <c r="TLW191" s="258"/>
      <c r="TLX191" s="259"/>
      <c r="TLY191" s="177" t="s">
        <v>185</v>
      </c>
      <c r="TLZ191" s="292" t="s">
        <v>166</v>
      </c>
      <c r="TMA191" s="292"/>
      <c r="TMB191" s="292"/>
      <c r="TMC191" s="258"/>
      <c r="TMD191" s="258"/>
      <c r="TME191" s="258"/>
      <c r="TMF191" s="259"/>
      <c r="TMG191" s="177" t="s">
        <v>185</v>
      </c>
      <c r="TMH191" s="292" t="s">
        <v>166</v>
      </c>
      <c r="TMI191" s="292"/>
      <c r="TMJ191" s="292"/>
      <c r="TMK191" s="258"/>
      <c r="TML191" s="258"/>
      <c r="TMM191" s="258"/>
      <c r="TMN191" s="259"/>
      <c r="TMO191" s="177" t="s">
        <v>185</v>
      </c>
      <c r="TMP191" s="292" t="s">
        <v>166</v>
      </c>
      <c r="TMQ191" s="292"/>
      <c r="TMR191" s="292"/>
      <c r="TMS191" s="258"/>
      <c r="TMT191" s="258"/>
      <c r="TMU191" s="258"/>
      <c r="TMV191" s="259"/>
      <c r="TMW191" s="177" t="s">
        <v>185</v>
      </c>
      <c r="TMX191" s="292" t="s">
        <v>166</v>
      </c>
      <c r="TMY191" s="292"/>
      <c r="TMZ191" s="292"/>
      <c r="TNA191" s="258"/>
      <c r="TNB191" s="258"/>
      <c r="TNC191" s="258"/>
      <c r="TND191" s="259"/>
      <c r="TNE191" s="177" t="s">
        <v>185</v>
      </c>
      <c r="TNF191" s="292" t="s">
        <v>166</v>
      </c>
      <c r="TNG191" s="292"/>
      <c r="TNH191" s="292"/>
      <c r="TNI191" s="258"/>
      <c r="TNJ191" s="258"/>
      <c r="TNK191" s="258"/>
      <c r="TNL191" s="259"/>
      <c r="TNM191" s="177" t="s">
        <v>185</v>
      </c>
      <c r="TNN191" s="292" t="s">
        <v>166</v>
      </c>
      <c r="TNO191" s="292"/>
      <c r="TNP191" s="292"/>
      <c r="TNQ191" s="258"/>
      <c r="TNR191" s="258"/>
      <c r="TNS191" s="258"/>
      <c r="TNT191" s="259"/>
      <c r="TNU191" s="177" t="s">
        <v>185</v>
      </c>
      <c r="TNV191" s="292" t="s">
        <v>166</v>
      </c>
      <c r="TNW191" s="292"/>
      <c r="TNX191" s="292"/>
      <c r="TNY191" s="258"/>
      <c r="TNZ191" s="258"/>
      <c r="TOA191" s="258"/>
      <c r="TOB191" s="259"/>
      <c r="TOC191" s="177" t="s">
        <v>185</v>
      </c>
      <c r="TOD191" s="292" t="s">
        <v>166</v>
      </c>
      <c r="TOE191" s="292"/>
      <c r="TOF191" s="292"/>
      <c r="TOG191" s="258"/>
      <c r="TOH191" s="258"/>
      <c r="TOI191" s="258"/>
      <c r="TOJ191" s="259"/>
      <c r="TOK191" s="177" t="s">
        <v>185</v>
      </c>
      <c r="TOL191" s="292" t="s">
        <v>166</v>
      </c>
      <c r="TOM191" s="292"/>
      <c r="TON191" s="292"/>
      <c r="TOO191" s="258"/>
      <c r="TOP191" s="258"/>
      <c r="TOQ191" s="258"/>
      <c r="TOR191" s="259"/>
      <c r="TOS191" s="177" t="s">
        <v>185</v>
      </c>
      <c r="TOT191" s="292" t="s">
        <v>166</v>
      </c>
      <c r="TOU191" s="292"/>
      <c r="TOV191" s="292"/>
      <c r="TOW191" s="258"/>
      <c r="TOX191" s="258"/>
      <c r="TOY191" s="258"/>
      <c r="TOZ191" s="259"/>
      <c r="TPA191" s="177" t="s">
        <v>185</v>
      </c>
      <c r="TPB191" s="292" t="s">
        <v>166</v>
      </c>
      <c r="TPC191" s="292"/>
      <c r="TPD191" s="292"/>
      <c r="TPE191" s="258"/>
      <c r="TPF191" s="258"/>
      <c r="TPG191" s="258"/>
      <c r="TPH191" s="259"/>
      <c r="TPI191" s="177" t="s">
        <v>185</v>
      </c>
      <c r="TPJ191" s="292" t="s">
        <v>166</v>
      </c>
      <c r="TPK191" s="292"/>
      <c r="TPL191" s="292"/>
      <c r="TPM191" s="258"/>
      <c r="TPN191" s="258"/>
      <c r="TPO191" s="258"/>
      <c r="TPP191" s="259"/>
      <c r="TPQ191" s="177" t="s">
        <v>185</v>
      </c>
      <c r="TPR191" s="292" t="s">
        <v>166</v>
      </c>
      <c r="TPS191" s="292"/>
      <c r="TPT191" s="292"/>
      <c r="TPU191" s="258"/>
      <c r="TPV191" s="258"/>
      <c r="TPW191" s="258"/>
      <c r="TPX191" s="259"/>
      <c r="TPY191" s="177" t="s">
        <v>185</v>
      </c>
      <c r="TPZ191" s="292" t="s">
        <v>166</v>
      </c>
      <c r="TQA191" s="292"/>
      <c r="TQB191" s="292"/>
      <c r="TQC191" s="258"/>
      <c r="TQD191" s="258"/>
      <c r="TQE191" s="258"/>
      <c r="TQF191" s="259"/>
      <c r="TQG191" s="177" t="s">
        <v>185</v>
      </c>
      <c r="TQH191" s="292" t="s">
        <v>166</v>
      </c>
      <c r="TQI191" s="292"/>
      <c r="TQJ191" s="292"/>
      <c r="TQK191" s="258"/>
      <c r="TQL191" s="258"/>
      <c r="TQM191" s="258"/>
      <c r="TQN191" s="259"/>
      <c r="TQO191" s="177" t="s">
        <v>185</v>
      </c>
      <c r="TQP191" s="292" t="s">
        <v>166</v>
      </c>
      <c r="TQQ191" s="292"/>
      <c r="TQR191" s="292"/>
      <c r="TQS191" s="258"/>
      <c r="TQT191" s="258"/>
      <c r="TQU191" s="258"/>
      <c r="TQV191" s="259"/>
      <c r="TQW191" s="177" t="s">
        <v>185</v>
      </c>
      <c r="TQX191" s="292" t="s">
        <v>166</v>
      </c>
      <c r="TQY191" s="292"/>
      <c r="TQZ191" s="292"/>
      <c r="TRA191" s="258"/>
      <c r="TRB191" s="258"/>
      <c r="TRC191" s="258"/>
      <c r="TRD191" s="259"/>
      <c r="TRE191" s="177" t="s">
        <v>185</v>
      </c>
      <c r="TRF191" s="292" t="s">
        <v>166</v>
      </c>
      <c r="TRG191" s="292"/>
      <c r="TRH191" s="292"/>
      <c r="TRI191" s="258"/>
      <c r="TRJ191" s="258"/>
      <c r="TRK191" s="258"/>
      <c r="TRL191" s="259"/>
      <c r="TRM191" s="177" t="s">
        <v>185</v>
      </c>
      <c r="TRN191" s="292" t="s">
        <v>166</v>
      </c>
      <c r="TRO191" s="292"/>
      <c r="TRP191" s="292"/>
      <c r="TRQ191" s="258"/>
      <c r="TRR191" s="258"/>
      <c r="TRS191" s="258"/>
      <c r="TRT191" s="259"/>
      <c r="TRU191" s="177" t="s">
        <v>185</v>
      </c>
      <c r="TRV191" s="292" t="s">
        <v>166</v>
      </c>
      <c r="TRW191" s="292"/>
      <c r="TRX191" s="292"/>
      <c r="TRY191" s="258"/>
      <c r="TRZ191" s="258"/>
      <c r="TSA191" s="258"/>
      <c r="TSB191" s="259"/>
      <c r="TSC191" s="177" t="s">
        <v>185</v>
      </c>
      <c r="TSD191" s="292" t="s">
        <v>166</v>
      </c>
      <c r="TSE191" s="292"/>
      <c r="TSF191" s="292"/>
      <c r="TSG191" s="258"/>
      <c r="TSH191" s="258"/>
      <c r="TSI191" s="258"/>
      <c r="TSJ191" s="259"/>
      <c r="TSK191" s="177" t="s">
        <v>185</v>
      </c>
      <c r="TSL191" s="292" t="s">
        <v>166</v>
      </c>
      <c r="TSM191" s="292"/>
      <c r="TSN191" s="292"/>
      <c r="TSO191" s="258"/>
      <c r="TSP191" s="258"/>
      <c r="TSQ191" s="258"/>
      <c r="TSR191" s="259"/>
      <c r="TSS191" s="177" t="s">
        <v>185</v>
      </c>
      <c r="TST191" s="292" t="s">
        <v>166</v>
      </c>
      <c r="TSU191" s="292"/>
      <c r="TSV191" s="292"/>
      <c r="TSW191" s="258"/>
      <c r="TSX191" s="258"/>
      <c r="TSY191" s="258"/>
      <c r="TSZ191" s="259"/>
      <c r="TTA191" s="177" t="s">
        <v>185</v>
      </c>
      <c r="TTB191" s="292" t="s">
        <v>166</v>
      </c>
      <c r="TTC191" s="292"/>
      <c r="TTD191" s="292"/>
      <c r="TTE191" s="258"/>
      <c r="TTF191" s="258"/>
      <c r="TTG191" s="258"/>
      <c r="TTH191" s="259"/>
      <c r="TTI191" s="177" t="s">
        <v>185</v>
      </c>
      <c r="TTJ191" s="292" t="s">
        <v>166</v>
      </c>
      <c r="TTK191" s="292"/>
      <c r="TTL191" s="292"/>
      <c r="TTM191" s="258"/>
      <c r="TTN191" s="258"/>
      <c r="TTO191" s="258"/>
      <c r="TTP191" s="259"/>
      <c r="TTQ191" s="177" t="s">
        <v>185</v>
      </c>
      <c r="TTR191" s="292" t="s">
        <v>166</v>
      </c>
      <c r="TTS191" s="292"/>
      <c r="TTT191" s="292"/>
      <c r="TTU191" s="258"/>
      <c r="TTV191" s="258"/>
      <c r="TTW191" s="258"/>
      <c r="TTX191" s="259"/>
      <c r="TTY191" s="177" t="s">
        <v>185</v>
      </c>
      <c r="TTZ191" s="292" t="s">
        <v>166</v>
      </c>
      <c r="TUA191" s="292"/>
      <c r="TUB191" s="292"/>
      <c r="TUC191" s="258"/>
      <c r="TUD191" s="258"/>
      <c r="TUE191" s="258"/>
      <c r="TUF191" s="259"/>
      <c r="TUG191" s="177" t="s">
        <v>185</v>
      </c>
      <c r="TUH191" s="292" t="s">
        <v>166</v>
      </c>
      <c r="TUI191" s="292"/>
      <c r="TUJ191" s="292"/>
      <c r="TUK191" s="258"/>
      <c r="TUL191" s="258"/>
      <c r="TUM191" s="258"/>
      <c r="TUN191" s="259"/>
      <c r="TUO191" s="177" t="s">
        <v>185</v>
      </c>
      <c r="TUP191" s="292" t="s">
        <v>166</v>
      </c>
      <c r="TUQ191" s="292"/>
      <c r="TUR191" s="292"/>
      <c r="TUS191" s="258"/>
      <c r="TUT191" s="258"/>
      <c r="TUU191" s="258"/>
      <c r="TUV191" s="259"/>
      <c r="TUW191" s="177" t="s">
        <v>185</v>
      </c>
      <c r="TUX191" s="292" t="s">
        <v>166</v>
      </c>
      <c r="TUY191" s="292"/>
      <c r="TUZ191" s="292"/>
      <c r="TVA191" s="258"/>
      <c r="TVB191" s="258"/>
      <c r="TVC191" s="258"/>
      <c r="TVD191" s="259"/>
      <c r="TVE191" s="177" t="s">
        <v>185</v>
      </c>
      <c r="TVF191" s="292" t="s">
        <v>166</v>
      </c>
      <c r="TVG191" s="292"/>
      <c r="TVH191" s="292"/>
      <c r="TVI191" s="258"/>
      <c r="TVJ191" s="258"/>
      <c r="TVK191" s="258"/>
      <c r="TVL191" s="259"/>
      <c r="TVM191" s="177" t="s">
        <v>185</v>
      </c>
      <c r="TVN191" s="292" t="s">
        <v>166</v>
      </c>
      <c r="TVO191" s="292"/>
      <c r="TVP191" s="292"/>
      <c r="TVQ191" s="258"/>
      <c r="TVR191" s="258"/>
      <c r="TVS191" s="258"/>
      <c r="TVT191" s="259"/>
      <c r="TVU191" s="177" t="s">
        <v>185</v>
      </c>
      <c r="TVV191" s="292" t="s">
        <v>166</v>
      </c>
      <c r="TVW191" s="292"/>
      <c r="TVX191" s="292"/>
      <c r="TVY191" s="258"/>
      <c r="TVZ191" s="258"/>
      <c r="TWA191" s="258"/>
      <c r="TWB191" s="259"/>
      <c r="TWC191" s="177" t="s">
        <v>185</v>
      </c>
      <c r="TWD191" s="292" t="s">
        <v>166</v>
      </c>
      <c r="TWE191" s="292"/>
      <c r="TWF191" s="292"/>
      <c r="TWG191" s="258"/>
      <c r="TWH191" s="258"/>
      <c r="TWI191" s="258"/>
      <c r="TWJ191" s="259"/>
      <c r="TWK191" s="177" t="s">
        <v>185</v>
      </c>
      <c r="TWL191" s="292" t="s">
        <v>166</v>
      </c>
      <c r="TWM191" s="292"/>
      <c r="TWN191" s="292"/>
      <c r="TWO191" s="258"/>
      <c r="TWP191" s="258"/>
      <c r="TWQ191" s="258"/>
      <c r="TWR191" s="259"/>
      <c r="TWS191" s="177" t="s">
        <v>185</v>
      </c>
      <c r="TWT191" s="292" t="s">
        <v>166</v>
      </c>
      <c r="TWU191" s="292"/>
      <c r="TWV191" s="292"/>
      <c r="TWW191" s="258"/>
      <c r="TWX191" s="258"/>
      <c r="TWY191" s="258"/>
      <c r="TWZ191" s="259"/>
      <c r="TXA191" s="177" t="s">
        <v>185</v>
      </c>
      <c r="TXB191" s="292" t="s">
        <v>166</v>
      </c>
      <c r="TXC191" s="292"/>
      <c r="TXD191" s="292"/>
      <c r="TXE191" s="258"/>
      <c r="TXF191" s="258"/>
      <c r="TXG191" s="258"/>
      <c r="TXH191" s="259"/>
      <c r="TXI191" s="177" t="s">
        <v>185</v>
      </c>
      <c r="TXJ191" s="292" t="s">
        <v>166</v>
      </c>
      <c r="TXK191" s="292"/>
      <c r="TXL191" s="292"/>
      <c r="TXM191" s="258"/>
      <c r="TXN191" s="258"/>
      <c r="TXO191" s="258"/>
      <c r="TXP191" s="259"/>
      <c r="TXQ191" s="177" t="s">
        <v>185</v>
      </c>
      <c r="TXR191" s="292" t="s">
        <v>166</v>
      </c>
      <c r="TXS191" s="292"/>
      <c r="TXT191" s="292"/>
      <c r="TXU191" s="258"/>
      <c r="TXV191" s="258"/>
      <c r="TXW191" s="258"/>
      <c r="TXX191" s="259"/>
      <c r="TXY191" s="177" t="s">
        <v>185</v>
      </c>
      <c r="TXZ191" s="292" t="s">
        <v>166</v>
      </c>
      <c r="TYA191" s="292"/>
      <c r="TYB191" s="292"/>
      <c r="TYC191" s="258"/>
      <c r="TYD191" s="258"/>
      <c r="TYE191" s="258"/>
      <c r="TYF191" s="259"/>
      <c r="TYG191" s="177" t="s">
        <v>185</v>
      </c>
      <c r="TYH191" s="292" t="s">
        <v>166</v>
      </c>
      <c r="TYI191" s="292"/>
      <c r="TYJ191" s="292"/>
      <c r="TYK191" s="258"/>
      <c r="TYL191" s="258"/>
      <c r="TYM191" s="258"/>
      <c r="TYN191" s="259"/>
      <c r="TYO191" s="177" t="s">
        <v>185</v>
      </c>
      <c r="TYP191" s="292" t="s">
        <v>166</v>
      </c>
      <c r="TYQ191" s="292"/>
      <c r="TYR191" s="292"/>
      <c r="TYS191" s="258"/>
      <c r="TYT191" s="258"/>
      <c r="TYU191" s="258"/>
      <c r="TYV191" s="259"/>
      <c r="TYW191" s="177" t="s">
        <v>185</v>
      </c>
      <c r="TYX191" s="292" t="s">
        <v>166</v>
      </c>
      <c r="TYY191" s="292"/>
      <c r="TYZ191" s="292"/>
      <c r="TZA191" s="258"/>
      <c r="TZB191" s="258"/>
      <c r="TZC191" s="258"/>
      <c r="TZD191" s="259"/>
      <c r="TZE191" s="177" t="s">
        <v>185</v>
      </c>
      <c r="TZF191" s="292" t="s">
        <v>166</v>
      </c>
      <c r="TZG191" s="292"/>
      <c r="TZH191" s="292"/>
      <c r="TZI191" s="258"/>
      <c r="TZJ191" s="258"/>
      <c r="TZK191" s="258"/>
      <c r="TZL191" s="259"/>
      <c r="TZM191" s="177" t="s">
        <v>185</v>
      </c>
      <c r="TZN191" s="292" t="s">
        <v>166</v>
      </c>
      <c r="TZO191" s="292"/>
      <c r="TZP191" s="292"/>
      <c r="TZQ191" s="258"/>
      <c r="TZR191" s="258"/>
      <c r="TZS191" s="258"/>
      <c r="TZT191" s="259"/>
      <c r="TZU191" s="177" t="s">
        <v>185</v>
      </c>
      <c r="TZV191" s="292" t="s">
        <v>166</v>
      </c>
      <c r="TZW191" s="292"/>
      <c r="TZX191" s="292"/>
      <c r="TZY191" s="258"/>
      <c r="TZZ191" s="258"/>
      <c r="UAA191" s="258"/>
      <c r="UAB191" s="259"/>
      <c r="UAC191" s="177" t="s">
        <v>185</v>
      </c>
      <c r="UAD191" s="292" t="s">
        <v>166</v>
      </c>
      <c r="UAE191" s="292"/>
      <c r="UAF191" s="292"/>
      <c r="UAG191" s="258"/>
      <c r="UAH191" s="258"/>
      <c r="UAI191" s="258"/>
      <c r="UAJ191" s="259"/>
      <c r="UAK191" s="177" t="s">
        <v>185</v>
      </c>
      <c r="UAL191" s="292" t="s">
        <v>166</v>
      </c>
      <c r="UAM191" s="292"/>
      <c r="UAN191" s="292"/>
      <c r="UAO191" s="258"/>
      <c r="UAP191" s="258"/>
      <c r="UAQ191" s="258"/>
      <c r="UAR191" s="259"/>
      <c r="UAS191" s="177" t="s">
        <v>185</v>
      </c>
      <c r="UAT191" s="292" t="s">
        <v>166</v>
      </c>
      <c r="UAU191" s="292"/>
      <c r="UAV191" s="292"/>
      <c r="UAW191" s="258"/>
      <c r="UAX191" s="258"/>
      <c r="UAY191" s="258"/>
      <c r="UAZ191" s="259"/>
      <c r="UBA191" s="177" t="s">
        <v>185</v>
      </c>
      <c r="UBB191" s="292" t="s">
        <v>166</v>
      </c>
      <c r="UBC191" s="292"/>
      <c r="UBD191" s="292"/>
      <c r="UBE191" s="258"/>
      <c r="UBF191" s="258"/>
      <c r="UBG191" s="258"/>
      <c r="UBH191" s="259"/>
      <c r="UBI191" s="177" t="s">
        <v>185</v>
      </c>
      <c r="UBJ191" s="292" t="s">
        <v>166</v>
      </c>
      <c r="UBK191" s="292"/>
      <c r="UBL191" s="292"/>
      <c r="UBM191" s="258"/>
      <c r="UBN191" s="258"/>
      <c r="UBO191" s="258"/>
      <c r="UBP191" s="259"/>
      <c r="UBQ191" s="177" t="s">
        <v>185</v>
      </c>
      <c r="UBR191" s="292" t="s">
        <v>166</v>
      </c>
      <c r="UBS191" s="292"/>
      <c r="UBT191" s="292"/>
      <c r="UBU191" s="258"/>
      <c r="UBV191" s="258"/>
      <c r="UBW191" s="258"/>
      <c r="UBX191" s="259"/>
      <c r="UBY191" s="177" t="s">
        <v>185</v>
      </c>
      <c r="UBZ191" s="292" t="s">
        <v>166</v>
      </c>
      <c r="UCA191" s="292"/>
      <c r="UCB191" s="292"/>
      <c r="UCC191" s="258"/>
      <c r="UCD191" s="258"/>
      <c r="UCE191" s="258"/>
      <c r="UCF191" s="259"/>
      <c r="UCG191" s="177" t="s">
        <v>185</v>
      </c>
      <c r="UCH191" s="292" t="s">
        <v>166</v>
      </c>
      <c r="UCI191" s="292"/>
      <c r="UCJ191" s="292"/>
      <c r="UCK191" s="258"/>
      <c r="UCL191" s="258"/>
      <c r="UCM191" s="258"/>
      <c r="UCN191" s="259"/>
      <c r="UCO191" s="177" t="s">
        <v>185</v>
      </c>
      <c r="UCP191" s="292" t="s">
        <v>166</v>
      </c>
      <c r="UCQ191" s="292"/>
      <c r="UCR191" s="292"/>
      <c r="UCS191" s="258"/>
      <c r="UCT191" s="258"/>
      <c r="UCU191" s="258"/>
      <c r="UCV191" s="259"/>
      <c r="UCW191" s="177" t="s">
        <v>185</v>
      </c>
      <c r="UCX191" s="292" t="s">
        <v>166</v>
      </c>
      <c r="UCY191" s="292"/>
      <c r="UCZ191" s="292"/>
      <c r="UDA191" s="258"/>
      <c r="UDB191" s="258"/>
      <c r="UDC191" s="258"/>
      <c r="UDD191" s="259"/>
      <c r="UDE191" s="177" t="s">
        <v>185</v>
      </c>
      <c r="UDF191" s="292" t="s">
        <v>166</v>
      </c>
      <c r="UDG191" s="292"/>
      <c r="UDH191" s="292"/>
      <c r="UDI191" s="258"/>
      <c r="UDJ191" s="258"/>
      <c r="UDK191" s="258"/>
      <c r="UDL191" s="259"/>
      <c r="UDM191" s="177" t="s">
        <v>185</v>
      </c>
      <c r="UDN191" s="292" t="s">
        <v>166</v>
      </c>
      <c r="UDO191" s="292"/>
      <c r="UDP191" s="292"/>
      <c r="UDQ191" s="258"/>
      <c r="UDR191" s="258"/>
      <c r="UDS191" s="258"/>
      <c r="UDT191" s="259"/>
      <c r="UDU191" s="177" t="s">
        <v>185</v>
      </c>
      <c r="UDV191" s="292" t="s">
        <v>166</v>
      </c>
      <c r="UDW191" s="292"/>
      <c r="UDX191" s="292"/>
      <c r="UDY191" s="258"/>
      <c r="UDZ191" s="258"/>
      <c r="UEA191" s="258"/>
      <c r="UEB191" s="259"/>
      <c r="UEC191" s="177" t="s">
        <v>185</v>
      </c>
      <c r="UED191" s="292" t="s">
        <v>166</v>
      </c>
      <c r="UEE191" s="292"/>
      <c r="UEF191" s="292"/>
      <c r="UEG191" s="258"/>
      <c r="UEH191" s="258"/>
      <c r="UEI191" s="258"/>
      <c r="UEJ191" s="259"/>
      <c r="UEK191" s="177" t="s">
        <v>185</v>
      </c>
      <c r="UEL191" s="292" t="s">
        <v>166</v>
      </c>
      <c r="UEM191" s="292"/>
      <c r="UEN191" s="292"/>
      <c r="UEO191" s="258"/>
      <c r="UEP191" s="258"/>
      <c r="UEQ191" s="258"/>
      <c r="UER191" s="259"/>
      <c r="UES191" s="177" t="s">
        <v>185</v>
      </c>
      <c r="UET191" s="292" t="s">
        <v>166</v>
      </c>
      <c r="UEU191" s="292"/>
      <c r="UEV191" s="292"/>
      <c r="UEW191" s="258"/>
      <c r="UEX191" s="258"/>
      <c r="UEY191" s="258"/>
      <c r="UEZ191" s="259"/>
      <c r="UFA191" s="177" t="s">
        <v>185</v>
      </c>
      <c r="UFB191" s="292" t="s">
        <v>166</v>
      </c>
      <c r="UFC191" s="292"/>
      <c r="UFD191" s="292"/>
      <c r="UFE191" s="258"/>
      <c r="UFF191" s="258"/>
      <c r="UFG191" s="258"/>
      <c r="UFH191" s="259"/>
      <c r="UFI191" s="177" t="s">
        <v>185</v>
      </c>
      <c r="UFJ191" s="292" t="s">
        <v>166</v>
      </c>
      <c r="UFK191" s="292"/>
      <c r="UFL191" s="292"/>
      <c r="UFM191" s="258"/>
      <c r="UFN191" s="258"/>
      <c r="UFO191" s="258"/>
      <c r="UFP191" s="259"/>
      <c r="UFQ191" s="177" t="s">
        <v>185</v>
      </c>
      <c r="UFR191" s="292" t="s">
        <v>166</v>
      </c>
      <c r="UFS191" s="292"/>
      <c r="UFT191" s="292"/>
      <c r="UFU191" s="258"/>
      <c r="UFV191" s="258"/>
      <c r="UFW191" s="258"/>
      <c r="UFX191" s="259"/>
      <c r="UFY191" s="177" t="s">
        <v>185</v>
      </c>
      <c r="UFZ191" s="292" t="s">
        <v>166</v>
      </c>
      <c r="UGA191" s="292"/>
      <c r="UGB191" s="292"/>
      <c r="UGC191" s="258"/>
      <c r="UGD191" s="258"/>
      <c r="UGE191" s="258"/>
      <c r="UGF191" s="259"/>
      <c r="UGG191" s="177" t="s">
        <v>185</v>
      </c>
      <c r="UGH191" s="292" t="s">
        <v>166</v>
      </c>
      <c r="UGI191" s="292"/>
      <c r="UGJ191" s="292"/>
      <c r="UGK191" s="258"/>
      <c r="UGL191" s="258"/>
      <c r="UGM191" s="258"/>
      <c r="UGN191" s="259"/>
      <c r="UGO191" s="177" t="s">
        <v>185</v>
      </c>
      <c r="UGP191" s="292" t="s">
        <v>166</v>
      </c>
      <c r="UGQ191" s="292"/>
      <c r="UGR191" s="292"/>
      <c r="UGS191" s="258"/>
      <c r="UGT191" s="258"/>
      <c r="UGU191" s="258"/>
      <c r="UGV191" s="259"/>
      <c r="UGW191" s="177" t="s">
        <v>185</v>
      </c>
      <c r="UGX191" s="292" t="s">
        <v>166</v>
      </c>
      <c r="UGY191" s="292"/>
      <c r="UGZ191" s="292"/>
      <c r="UHA191" s="258"/>
      <c r="UHB191" s="258"/>
      <c r="UHC191" s="258"/>
      <c r="UHD191" s="259"/>
      <c r="UHE191" s="177" t="s">
        <v>185</v>
      </c>
      <c r="UHF191" s="292" t="s">
        <v>166</v>
      </c>
      <c r="UHG191" s="292"/>
      <c r="UHH191" s="292"/>
      <c r="UHI191" s="258"/>
      <c r="UHJ191" s="258"/>
      <c r="UHK191" s="258"/>
      <c r="UHL191" s="259"/>
      <c r="UHM191" s="177" t="s">
        <v>185</v>
      </c>
      <c r="UHN191" s="292" t="s">
        <v>166</v>
      </c>
      <c r="UHO191" s="292"/>
      <c r="UHP191" s="292"/>
      <c r="UHQ191" s="258"/>
      <c r="UHR191" s="258"/>
      <c r="UHS191" s="258"/>
      <c r="UHT191" s="259"/>
      <c r="UHU191" s="177" t="s">
        <v>185</v>
      </c>
      <c r="UHV191" s="292" t="s">
        <v>166</v>
      </c>
      <c r="UHW191" s="292"/>
      <c r="UHX191" s="292"/>
      <c r="UHY191" s="258"/>
      <c r="UHZ191" s="258"/>
      <c r="UIA191" s="258"/>
      <c r="UIB191" s="259"/>
      <c r="UIC191" s="177" t="s">
        <v>185</v>
      </c>
      <c r="UID191" s="292" t="s">
        <v>166</v>
      </c>
      <c r="UIE191" s="292"/>
      <c r="UIF191" s="292"/>
      <c r="UIG191" s="258"/>
      <c r="UIH191" s="258"/>
      <c r="UII191" s="258"/>
      <c r="UIJ191" s="259"/>
      <c r="UIK191" s="177" t="s">
        <v>185</v>
      </c>
      <c r="UIL191" s="292" t="s">
        <v>166</v>
      </c>
      <c r="UIM191" s="292"/>
      <c r="UIN191" s="292"/>
      <c r="UIO191" s="258"/>
      <c r="UIP191" s="258"/>
      <c r="UIQ191" s="258"/>
      <c r="UIR191" s="259"/>
      <c r="UIS191" s="177" t="s">
        <v>185</v>
      </c>
      <c r="UIT191" s="292" t="s">
        <v>166</v>
      </c>
      <c r="UIU191" s="292"/>
      <c r="UIV191" s="292"/>
      <c r="UIW191" s="258"/>
      <c r="UIX191" s="258"/>
      <c r="UIY191" s="258"/>
      <c r="UIZ191" s="259"/>
      <c r="UJA191" s="177" t="s">
        <v>185</v>
      </c>
      <c r="UJB191" s="292" t="s">
        <v>166</v>
      </c>
      <c r="UJC191" s="292"/>
      <c r="UJD191" s="292"/>
      <c r="UJE191" s="258"/>
      <c r="UJF191" s="258"/>
      <c r="UJG191" s="258"/>
      <c r="UJH191" s="259"/>
      <c r="UJI191" s="177" t="s">
        <v>185</v>
      </c>
      <c r="UJJ191" s="292" t="s">
        <v>166</v>
      </c>
      <c r="UJK191" s="292"/>
      <c r="UJL191" s="292"/>
      <c r="UJM191" s="258"/>
      <c r="UJN191" s="258"/>
      <c r="UJO191" s="258"/>
      <c r="UJP191" s="259"/>
      <c r="UJQ191" s="177" t="s">
        <v>185</v>
      </c>
      <c r="UJR191" s="292" t="s">
        <v>166</v>
      </c>
      <c r="UJS191" s="292"/>
      <c r="UJT191" s="292"/>
      <c r="UJU191" s="258"/>
      <c r="UJV191" s="258"/>
      <c r="UJW191" s="258"/>
      <c r="UJX191" s="259"/>
      <c r="UJY191" s="177" t="s">
        <v>185</v>
      </c>
      <c r="UJZ191" s="292" t="s">
        <v>166</v>
      </c>
      <c r="UKA191" s="292"/>
      <c r="UKB191" s="292"/>
      <c r="UKC191" s="258"/>
      <c r="UKD191" s="258"/>
      <c r="UKE191" s="258"/>
      <c r="UKF191" s="259"/>
      <c r="UKG191" s="177" t="s">
        <v>185</v>
      </c>
      <c r="UKH191" s="292" t="s">
        <v>166</v>
      </c>
      <c r="UKI191" s="292"/>
      <c r="UKJ191" s="292"/>
      <c r="UKK191" s="258"/>
      <c r="UKL191" s="258"/>
      <c r="UKM191" s="258"/>
      <c r="UKN191" s="259"/>
      <c r="UKO191" s="177" t="s">
        <v>185</v>
      </c>
      <c r="UKP191" s="292" t="s">
        <v>166</v>
      </c>
      <c r="UKQ191" s="292"/>
      <c r="UKR191" s="292"/>
      <c r="UKS191" s="258"/>
      <c r="UKT191" s="258"/>
      <c r="UKU191" s="258"/>
      <c r="UKV191" s="259"/>
      <c r="UKW191" s="177" t="s">
        <v>185</v>
      </c>
      <c r="UKX191" s="292" t="s">
        <v>166</v>
      </c>
      <c r="UKY191" s="292"/>
      <c r="UKZ191" s="292"/>
      <c r="ULA191" s="258"/>
      <c r="ULB191" s="258"/>
      <c r="ULC191" s="258"/>
      <c r="ULD191" s="259"/>
      <c r="ULE191" s="177" t="s">
        <v>185</v>
      </c>
      <c r="ULF191" s="292" t="s">
        <v>166</v>
      </c>
      <c r="ULG191" s="292"/>
      <c r="ULH191" s="292"/>
      <c r="ULI191" s="258"/>
      <c r="ULJ191" s="258"/>
      <c r="ULK191" s="258"/>
      <c r="ULL191" s="259"/>
      <c r="ULM191" s="177" t="s">
        <v>185</v>
      </c>
      <c r="ULN191" s="292" t="s">
        <v>166</v>
      </c>
      <c r="ULO191" s="292"/>
      <c r="ULP191" s="292"/>
      <c r="ULQ191" s="258"/>
      <c r="ULR191" s="258"/>
      <c r="ULS191" s="258"/>
      <c r="ULT191" s="259"/>
      <c r="ULU191" s="177" t="s">
        <v>185</v>
      </c>
      <c r="ULV191" s="292" t="s">
        <v>166</v>
      </c>
      <c r="ULW191" s="292"/>
      <c r="ULX191" s="292"/>
      <c r="ULY191" s="258"/>
      <c r="ULZ191" s="258"/>
      <c r="UMA191" s="258"/>
      <c r="UMB191" s="259"/>
      <c r="UMC191" s="177" t="s">
        <v>185</v>
      </c>
      <c r="UMD191" s="292" t="s">
        <v>166</v>
      </c>
      <c r="UME191" s="292"/>
      <c r="UMF191" s="292"/>
      <c r="UMG191" s="258"/>
      <c r="UMH191" s="258"/>
      <c r="UMI191" s="258"/>
      <c r="UMJ191" s="259"/>
      <c r="UMK191" s="177" t="s">
        <v>185</v>
      </c>
      <c r="UML191" s="292" t="s">
        <v>166</v>
      </c>
      <c r="UMM191" s="292"/>
      <c r="UMN191" s="292"/>
      <c r="UMO191" s="258"/>
      <c r="UMP191" s="258"/>
      <c r="UMQ191" s="258"/>
      <c r="UMR191" s="259"/>
      <c r="UMS191" s="177" t="s">
        <v>185</v>
      </c>
      <c r="UMT191" s="292" t="s">
        <v>166</v>
      </c>
      <c r="UMU191" s="292"/>
      <c r="UMV191" s="292"/>
      <c r="UMW191" s="258"/>
      <c r="UMX191" s="258"/>
      <c r="UMY191" s="258"/>
      <c r="UMZ191" s="259"/>
      <c r="UNA191" s="177" t="s">
        <v>185</v>
      </c>
      <c r="UNB191" s="292" t="s">
        <v>166</v>
      </c>
      <c r="UNC191" s="292"/>
      <c r="UND191" s="292"/>
      <c r="UNE191" s="258"/>
      <c r="UNF191" s="258"/>
      <c r="UNG191" s="258"/>
      <c r="UNH191" s="259"/>
      <c r="UNI191" s="177" t="s">
        <v>185</v>
      </c>
      <c r="UNJ191" s="292" t="s">
        <v>166</v>
      </c>
      <c r="UNK191" s="292"/>
      <c r="UNL191" s="292"/>
      <c r="UNM191" s="258"/>
      <c r="UNN191" s="258"/>
      <c r="UNO191" s="258"/>
      <c r="UNP191" s="259"/>
      <c r="UNQ191" s="177" t="s">
        <v>185</v>
      </c>
      <c r="UNR191" s="292" t="s">
        <v>166</v>
      </c>
      <c r="UNS191" s="292"/>
      <c r="UNT191" s="292"/>
      <c r="UNU191" s="258"/>
      <c r="UNV191" s="258"/>
      <c r="UNW191" s="258"/>
      <c r="UNX191" s="259"/>
      <c r="UNY191" s="177" t="s">
        <v>185</v>
      </c>
      <c r="UNZ191" s="292" t="s">
        <v>166</v>
      </c>
      <c r="UOA191" s="292"/>
      <c r="UOB191" s="292"/>
      <c r="UOC191" s="258"/>
      <c r="UOD191" s="258"/>
      <c r="UOE191" s="258"/>
      <c r="UOF191" s="259"/>
      <c r="UOG191" s="177" t="s">
        <v>185</v>
      </c>
      <c r="UOH191" s="292" t="s">
        <v>166</v>
      </c>
      <c r="UOI191" s="292"/>
      <c r="UOJ191" s="292"/>
      <c r="UOK191" s="258"/>
      <c r="UOL191" s="258"/>
      <c r="UOM191" s="258"/>
      <c r="UON191" s="259"/>
      <c r="UOO191" s="177" t="s">
        <v>185</v>
      </c>
      <c r="UOP191" s="292" t="s">
        <v>166</v>
      </c>
      <c r="UOQ191" s="292"/>
      <c r="UOR191" s="292"/>
      <c r="UOS191" s="258"/>
      <c r="UOT191" s="258"/>
      <c r="UOU191" s="258"/>
      <c r="UOV191" s="259"/>
      <c r="UOW191" s="177" t="s">
        <v>185</v>
      </c>
      <c r="UOX191" s="292" t="s">
        <v>166</v>
      </c>
      <c r="UOY191" s="292"/>
      <c r="UOZ191" s="292"/>
      <c r="UPA191" s="258"/>
      <c r="UPB191" s="258"/>
      <c r="UPC191" s="258"/>
      <c r="UPD191" s="259"/>
      <c r="UPE191" s="177" t="s">
        <v>185</v>
      </c>
      <c r="UPF191" s="292" t="s">
        <v>166</v>
      </c>
      <c r="UPG191" s="292"/>
      <c r="UPH191" s="292"/>
      <c r="UPI191" s="258"/>
      <c r="UPJ191" s="258"/>
      <c r="UPK191" s="258"/>
      <c r="UPL191" s="259"/>
      <c r="UPM191" s="177" t="s">
        <v>185</v>
      </c>
      <c r="UPN191" s="292" t="s">
        <v>166</v>
      </c>
      <c r="UPO191" s="292"/>
      <c r="UPP191" s="292"/>
      <c r="UPQ191" s="258"/>
      <c r="UPR191" s="258"/>
      <c r="UPS191" s="258"/>
      <c r="UPT191" s="259"/>
      <c r="UPU191" s="177" t="s">
        <v>185</v>
      </c>
      <c r="UPV191" s="292" t="s">
        <v>166</v>
      </c>
      <c r="UPW191" s="292"/>
      <c r="UPX191" s="292"/>
      <c r="UPY191" s="258"/>
      <c r="UPZ191" s="258"/>
      <c r="UQA191" s="258"/>
      <c r="UQB191" s="259"/>
      <c r="UQC191" s="177" t="s">
        <v>185</v>
      </c>
      <c r="UQD191" s="292" t="s">
        <v>166</v>
      </c>
      <c r="UQE191" s="292"/>
      <c r="UQF191" s="292"/>
      <c r="UQG191" s="258"/>
      <c r="UQH191" s="258"/>
      <c r="UQI191" s="258"/>
      <c r="UQJ191" s="259"/>
      <c r="UQK191" s="177" t="s">
        <v>185</v>
      </c>
      <c r="UQL191" s="292" t="s">
        <v>166</v>
      </c>
      <c r="UQM191" s="292"/>
      <c r="UQN191" s="292"/>
      <c r="UQO191" s="258"/>
      <c r="UQP191" s="258"/>
      <c r="UQQ191" s="258"/>
      <c r="UQR191" s="259"/>
      <c r="UQS191" s="177" t="s">
        <v>185</v>
      </c>
      <c r="UQT191" s="292" t="s">
        <v>166</v>
      </c>
      <c r="UQU191" s="292"/>
      <c r="UQV191" s="292"/>
      <c r="UQW191" s="258"/>
      <c r="UQX191" s="258"/>
      <c r="UQY191" s="258"/>
      <c r="UQZ191" s="259"/>
      <c r="URA191" s="177" t="s">
        <v>185</v>
      </c>
      <c r="URB191" s="292" t="s">
        <v>166</v>
      </c>
      <c r="URC191" s="292"/>
      <c r="URD191" s="292"/>
      <c r="URE191" s="258"/>
      <c r="URF191" s="258"/>
      <c r="URG191" s="258"/>
      <c r="URH191" s="259"/>
      <c r="URI191" s="177" t="s">
        <v>185</v>
      </c>
      <c r="URJ191" s="292" t="s">
        <v>166</v>
      </c>
      <c r="URK191" s="292"/>
      <c r="URL191" s="292"/>
      <c r="URM191" s="258"/>
      <c r="URN191" s="258"/>
      <c r="URO191" s="258"/>
      <c r="URP191" s="259"/>
      <c r="URQ191" s="177" t="s">
        <v>185</v>
      </c>
      <c r="URR191" s="292" t="s">
        <v>166</v>
      </c>
      <c r="URS191" s="292"/>
      <c r="URT191" s="292"/>
      <c r="URU191" s="258"/>
      <c r="URV191" s="258"/>
      <c r="URW191" s="258"/>
      <c r="URX191" s="259"/>
      <c r="URY191" s="177" t="s">
        <v>185</v>
      </c>
      <c r="URZ191" s="292" t="s">
        <v>166</v>
      </c>
      <c r="USA191" s="292"/>
      <c r="USB191" s="292"/>
      <c r="USC191" s="258"/>
      <c r="USD191" s="258"/>
      <c r="USE191" s="258"/>
      <c r="USF191" s="259"/>
      <c r="USG191" s="177" t="s">
        <v>185</v>
      </c>
      <c r="USH191" s="292" t="s">
        <v>166</v>
      </c>
      <c r="USI191" s="292"/>
      <c r="USJ191" s="292"/>
      <c r="USK191" s="258"/>
      <c r="USL191" s="258"/>
      <c r="USM191" s="258"/>
      <c r="USN191" s="259"/>
      <c r="USO191" s="177" t="s">
        <v>185</v>
      </c>
      <c r="USP191" s="292" t="s">
        <v>166</v>
      </c>
      <c r="USQ191" s="292"/>
      <c r="USR191" s="292"/>
      <c r="USS191" s="258"/>
      <c r="UST191" s="258"/>
      <c r="USU191" s="258"/>
      <c r="USV191" s="259"/>
      <c r="USW191" s="177" t="s">
        <v>185</v>
      </c>
      <c r="USX191" s="292" t="s">
        <v>166</v>
      </c>
      <c r="USY191" s="292"/>
      <c r="USZ191" s="292"/>
      <c r="UTA191" s="258"/>
      <c r="UTB191" s="258"/>
      <c r="UTC191" s="258"/>
      <c r="UTD191" s="259"/>
      <c r="UTE191" s="177" t="s">
        <v>185</v>
      </c>
      <c r="UTF191" s="292" t="s">
        <v>166</v>
      </c>
      <c r="UTG191" s="292"/>
      <c r="UTH191" s="292"/>
      <c r="UTI191" s="258"/>
      <c r="UTJ191" s="258"/>
      <c r="UTK191" s="258"/>
      <c r="UTL191" s="259"/>
      <c r="UTM191" s="177" t="s">
        <v>185</v>
      </c>
      <c r="UTN191" s="292" t="s">
        <v>166</v>
      </c>
      <c r="UTO191" s="292"/>
      <c r="UTP191" s="292"/>
      <c r="UTQ191" s="258"/>
      <c r="UTR191" s="258"/>
      <c r="UTS191" s="258"/>
      <c r="UTT191" s="259"/>
      <c r="UTU191" s="177" t="s">
        <v>185</v>
      </c>
      <c r="UTV191" s="292" t="s">
        <v>166</v>
      </c>
      <c r="UTW191" s="292"/>
      <c r="UTX191" s="292"/>
      <c r="UTY191" s="258"/>
      <c r="UTZ191" s="258"/>
      <c r="UUA191" s="258"/>
      <c r="UUB191" s="259"/>
      <c r="UUC191" s="177" t="s">
        <v>185</v>
      </c>
      <c r="UUD191" s="292" t="s">
        <v>166</v>
      </c>
      <c r="UUE191" s="292"/>
      <c r="UUF191" s="292"/>
      <c r="UUG191" s="258"/>
      <c r="UUH191" s="258"/>
      <c r="UUI191" s="258"/>
      <c r="UUJ191" s="259"/>
      <c r="UUK191" s="177" t="s">
        <v>185</v>
      </c>
      <c r="UUL191" s="292" t="s">
        <v>166</v>
      </c>
      <c r="UUM191" s="292"/>
      <c r="UUN191" s="292"/>
      <c r="UUO191" s="258"/>
      <c r="UUP191" s="258"/>
      <c r="UUQ191" s="258"/>
      <c r="UUR191" s="259"/>
      <c r="UUS191" s="177" t="s">
        <v>185</v>
      </c>
      <c r="UUT191" s="292" t="s">
        <v>166</v>
      </c>
      <c r="UUU191" s="292"/>
      <c r="UUV191" s="292"/>
      <c r="UUW191" s="258"/>
      <c r="UUX191" s="258"/>
      <c r="UUY191" s="258"/>
      <c r="UUZ191" s="259"/>
      <c r="UVA191" s="177" t="s">
        <v>185</v>
      </c>
      <c r="UVB191" s="292" t="s">
        <v>166</v>
      </c>
      <c r="UVC191" s="292"/>
      <c r="UVD191" s="292"/>
      <c r="UVE191" s="258"/>
      <c r="UVF191" s="258"/>
      <c r="UVG191" s="258"/>
      <c r="UVH191" s="259"/>
      <c r="UVI191" s="177" t="s">
        <v>185</v>
      </c>
      <c r="UVJ191" s="292" t="s">
        <v>166</v>
      </c>
      <c r="UVK191" s="292"/>
      <c r="UVL191" s="292"/>
      <c r="UVM191" s="258"/>
      <c r="UVN191" s="258"/>
      <c r="UVO191" s="258"/>
      <c r="UVP191" s="259"/>
      <c r="UVQ191" s="177" t="s">
        <v>185</v>
      </c>
      <c r="UVR191" s="292" t="s">
        <v>166</v>
      </c>
      <c r="UVS191" s="292"/>
      <c r="UVT191" s="292"/>
      <c r="UVU191" s="258"/>
      <c r="UVV191" s="258"/>
      <c r="UVW191" s="258"/>
      <c r="UVX191" s="259"/>
      <c r="UVY191" s="177" t="s">
        <v>185</v>
      </c>
      <c r="UVZ191" s="292" t="s">
        <v>166</v>
      </c>
      <c r="UWA191" s="292"/>
      <c r="UWB191" s="292"/>
      <c r="UWC191" s="258"/>
      <c r="UWD191" s="258"/>
      <c r="UWE191" s="258"/>
      <c r="UWF191" s="259"/>
      <c r="UWG191" s="177" t="s">
        <v>185</v>
      </c>
      <c r="UWH191" s="292" t="s">
        <v>166</v>
      </c>
      <c r="UWI191" s="292"/>
      <c r="UWJ191" s="292"/>
      <c r="UWK191" s="258"/>
      <c r="UWL191" s="258"/>
      <c r="UWM191" s="258"/>
      <c r="UWN191" s="259"/>
      <c r="UWO191" s="177" t="s">
        <v>185</v>
      </c>
      <c r="UWP191" s="292" t="s">
        <v>166</v>
      </c>
      <c r="UWQ191" s="292"/>
      <c r="UWR191" s="292"/>
      <c r="UWS191" s="258"/>
      <c r="UWT191" s="258"/>
      <c r="UWU191" s="258"/>
      <c r="UWV191" s="259"/>
      <c r="UWW191" s="177" t="s">
        <v>185</v>
      </c>
      <c r="UWX191" s="292" t="s">
        <v>166</v>
      </c>
      <c r="UWY191" s="292"/>
      <c r="UWZ191" s="292"/>
      <c r="UXA191" s="258"/>
      <c r="UXB191" s="258"/>
      <c r="UXC191" s="258"/>
      <c r="UXD191" s="259"/>
      <c r="UXE191" s="177" t="s">
        <v>185</v>
      </c>
      <c r="UXF191" s="292" t="s">
        <v>166</v>
      </c>
      <c r="UXG191" s="292"/>
      <c r="UXH191" s="292"/>
      <c r="UXI191" s="258"/>
      <c r="UXJ191" s="258"/>
      <c r="UXK191" s="258"/>
      <c r="UXL191" s="259"/>
      <c r="UXM191" s="177" t="s">
        <v>185</v>
      </c>
      <c r="UXN191" s="292" t="s">
        <v>166</v>
      </c>
      <c r="UXO191" s="292"/>
      <c r="UXP191" s="292"/>
      <c r="UXQ191" s="258"/>
      <c r="UXR191" s="258"/>
      <c r="UXS191" s="258"/>
      <c r="UXT191" s="259"/>
      <c r="UXU191" s="177" t="s">
        <v>185</v>
      </c>
      <c r="UXV191" s="292" t="s">
        <v>166</v>
      </c>
      <c r="UXW191" s="292"/>
      <c r="UXX191" s="292"/>
      <c r="UXY191" s="258"/>
      <c r="UXZ191" s="258"/>
      <c r="UYA191" s="258"/>
      <c r="UYB191" s="259"/>
      <c r="UYC191" s="177" t="s">
        <v>185</v>
      </c>
      <c r="UYD191" s="292" t="s">
        <v>166</v>
      </c>
      <c r="UYE191" s="292"/>
      <c r="UYF191" s="292"/>
      <c r="UYG191" s="258"/>
      <c r="UYH191" s="258"/>
      <c r="UYI191" s="258"/>
      <c r="UYJ191" s="259"/>
      <c r="UYK191" s="177" t="s">
        <v>185</v>
      </c>
      <c r="UYL191" s="292" t="s">
        <v>166</v>
      </c>
      <c r="UYM191" s="292"/>
      <c r="UYN191" s="292"/>
      <c r="UYO191" s="258"/>
      <c r="UYP191" s="258"/>
      <c r="UYQ191" s="258"/>
      <c r="UYR191" s="259"/>
      <c r="UYS191" s="177" t="s">
        <v>185</v>
      </c>
      <c r="UYT191" s="292" t="s">
        <v>166</v>
      </c>
      <c r="UYU191" s="292"/>
      <c r="UYV191" s="292"/>
      <c r="UYW191" s="258"/>
      <c r="UYX191" s="258"/>
      <c r="UYY191" s="258"/>
      <c r="UYZ191" s="259"/>
      <c r="UZA191" s="177" t="s">
        <v>185</v>
      </c>
      <c r="UZB191" s="292" t="s">
        <v>166</v>
      </c>
      <c r="UZC191" s="292"/>
      <c r="UZD191" s="292"/>
      <c r="UZE191" s="258"/>
      <c r="UZF191" s="258"/>
      <c r="UZG191" s="258"/>
      <c r="UZH191" s="259"/>
      <c r="UZI191" s="177" t="s">
        <v>185</v>
      </c>
      <c r="UZJ191" s="292" t="s">
        <v>166</v>
      </c>
      <c r="UZK191" s="292"/>
      <c r="UZL191" s="292"/>
      <c r="UZM191" s="258"/>
      <c r="UZN191" s="258"/>
      <c r="UZO191" s="258"/>
      <c r="UZP191" s="259"/>
      <c r="UZQ191" s="177" t="s">
        <v>185</v>
      </c>
      <c r="UZR191" s="292" t="s">
        <v>166</v>
      </c>
      <c r="UZS191" s="292"/>
      <c r="UZT191" s="292"/>
      <c r="UZU191" s="258"/>
      <c r="UZV191" s="258"/>
      <c r="UZW191" s="258"/>
      <c r="UZX191" s="259"/>
      <c r="UZY191" s="177" t="s">
        <v>185</v>
      </c>
      <c r="UZZ191" s="292" t="s">
        <v>166</v>
      </c>
      <c r="VAA191" s="292"/>
      <c r="VAB191" s="292"/>
      <c r="VAC191" s="258"/>
      <c r="VAD191" s="258"/>
      <c r="VAE191" s="258"/>
      <c r="VAF191" s="259"/>
      <c r="VAG191" s="177" t="s">
        <v>185</v>
      </c>
      <c r="VAH191" s="292" t="s">
        <v>166</v>
      </c>
      <c r="VAI191" s="292"/>
      <c r="VAJ191" s="292"/>
      <c r="VAK191" s="258"/>
      <c r="VAL191" s="258"/>
      <c r="VAM191" s="258"/>
      <c r="VAN191" s="259"/>
      <c r="VAO191" s="177" t="s">
        <v>185</v>
      </c>
      <c r="VAP191" s="292" t="s">
        <v>166</v>
      </c>
      <c r="VAQ191" s="292"/>
      <c r="VAR191" s="292"/>
      <c r="VAS191" s="258"/>
      <c r="VAT191" s="258"/>
      <c r="VAU191" s="258"/>
      <c r="VAV191" s="259"/>
      <c r="VAW191" s="177" t="s">
        <v>185</v>
      </c>
      <c r="VAX191" s="292" t="s">
        <v>166</v>
      </c>
      <c r="VAY191" s="292"/>
      <c r="VAZ191" s="292"/>
      <c r="VBA191" s="258"/>
      <c r="VBB191" s="258"/>
      <c r="VBC191" s="258"/>
      <c r="VBD191" s="259"/>
      <c r="VBE191" s="177" t="s">
        <v>185</v>
      </c>
      <c r="VBF191" s="292" t="s">
        <v>166</v>
      </c>
      <c r="VBG191" s="292"/>
      <c r="VBH191" s="292"/>
      <c r="VBI191" s="258"/>
      <c r="VBJ191" s="258"/>
      <c r="VBK191" s="258"/>
      <c r="VBL191" s="259"/>
      <c r="VBM191" s="177" t="s">
        <v>185</v>
      </c>
      <c r="VBN191" s="292" t="s">
        <v>166</v>
      </c>
      <c r="VBO191" s="292"/>
      <c r="VBP191" s="292"/>
      <c r="VBQ191" s="258"/>
      <c r="VBR191" s="258"/>
      <c r="VBS191" s="258"/>
      <c r="VBT191" s="259"/>
      <c r="VBU191" s="177" t="s">
        <v>185</v>
      </c>
      <c r="VBV191" s="292" t="s">
        <v>166</v>
      </c>
      <c r="VBW191" s="292"/>
      <c r="VBX191" s="292"/>
      <c r="VBY191" s="258"/>
      <c r="VBZ191" s="258"/>
      <c r="VCA191" s="258"/>
      <c r="VCB191" s="259"/>
      <c r="VCC191" s="177" t="s">
        <v>185</v>
      </c>
      <c r="VCD191" s="292" t="s">
        <v>166</v>
      </c>
      <c r="VCE191" s="292"/>
      <c r="VCF191" s="292"/>
      <c r="VCG191" s="258"/>
      <c r="VCH191" s="258"/>
      <c r="VCI191" s="258"/>
      <c r="VCJ191" s="259"/>
      <c r="VCK191" s="177" t="s">
        <v>185</v>
      </c>
      <c r="VCL191" s="292" t="s">
        <v>166</v>
      </c>
      <c r="VCM191" s="292"/>
      <c r="VCN191" s="292"/>
      <c r="VCO191" s="258"/>
      <c r="VCP191" s="258"/>
      <c r="VCQ191" s="258"/>
      <c r="VCR191" s="259"/>
      <c r="VCS191" s="177" t="s">
        <v>185</v>
      </c>
      <c r="VCT191" s="292" t="s">
        <v>166</v>
      </c>
      <c r="VCU191" s="292"/>
      <c r="VCV191" s="292"/>
      <c r="VCW191" s="258"/>
      <c r="VCX191" s="258"/>
      <c r="VCY191" s="258"/>
      <c r="VCZ191" s="259"/>
      <c r="VDA191" s="177" t="s">
        <v>185</v>
      </c>
      <c r="VDB191" s="292" t="s">
        <v>166</v>
      </c>
      <c r="VDC191" s="292"/>
      <c r="VDD191" s="292"/>
      <c r="VDE191" s="258"/>
      <c r="VDF191" s="258"/>
      <c r="VDG191" s="258"/>
      <c r="VDH191" s="259"/>
      <c r="VDI191" s="177" t="s">
        <v>185</v>
      </c>
      <c r="VDJ191" s="292" t="s">
        <v>166</v>
      </c>
      <c r="VDK191" s="292"/>
      <c r="VDL191" s="292"/>
      <c r="VDM191" s="258"/>
      <c r="VDN191" s="258"/>
      <c r="VDO191" s="258"/>
      <c r="VDP191" s="259"/>
      <c r="VDQ191" s="177" t="s">
        <v>185</v>
      </c>
      <c r="VDR191" s="292" t="s">
        <v>166</v>
      </c>
      <c r="VDS191" s="292"/>
      <c r="VDT191" s="292"/>
      <c r="VDU191" s="258"/>
      <c r="VDV191" s="258"/>
      <c r="VDW191" s="258"/>
      <c r="VDX191" s="259"/>
      <c r="VDY191" s="177" t="s">
        <v>185</v>
      </c>
      <c r="VDZ191" s="292" t="s">
        <v>166</v>
      </c>
      <c r="VEA191" s="292"/>
      <c r="VEB191" s="292"/>
      <c r="VEC191" s="258"/>
      <c r="VED191" s="258"/>
      <c r="VEE191" s="258"/>
      <c r="VEF191" s="259"/>
      <c r="VEG191" s="177" t="s">
        <v>185</v>
      </c>
      <c r="VEH191" s="292" t="s">
        <v>166</v>
      </c>
      <c r="VEI191" s="292"/>
      <c r="VEJ191" s="292"/>
      <c r="VEK191" s="258"/>
      <c r="VEL191" s="258"/>
      <c r="VEM191" s="258"/>
      <c r="VEN191" s="259"/>
      <c r="VEO191" s="177" t="s">
        <v>185</v>
      </c>
      <c r="VEP191" s="292" t="s">
        <v>166</v>
      </c>
      <c r="VEQ191" s="292"/>
      <c r="VER191" s="292"/>
      <c r="VES191" s="258"/>
      <c r="VET191" s="258"/>
      <c r="VEU191" s="258"/>
      <c r="VEV191" s="259"/>
      <c r="VEW191" s="177" t="s">
        <v>185</v>
      </c>
      <c r="VEX191" s="292" t="s">
        <v>166</v>
      </c>
      <c r="VEY191" s="292"/>
      <c r="VEZ191" s="292"/>
      <c r="VFA191" s="258"/>
      <c r="VFB191" s="258"/>
      <c r="VFC191" s="258"/>
      <c r="VFD191" s="259"/>
      <c r="VFE191" s="177" t="s">
        <v>185</v>
      </c>
      <c r="VFF191" s="292" t="s">
        <v>166</v>
      </c>
      <c r="VFG191" s="292"/>
      <c r="VFH191" s="292"/>
      <c r="VFI191" s="258"/>
      <c r="VFJ191" s="258"/>
      <c r="VFK191" s="258"/>
      <c r="VFL191" s="259"/>
      <c r="VFM191" s="177" t="s">
        <v>185</v>
      </c>
      <c r="VFN191" s="292" t="s">
        <v>166</v>
      </c>
      <c r="VFO191" s="292"/>
      <c r="VFP191" s="292"/>
      <c r="VFQ191" s="258"/>
      <c r="VFR191" s="258"/>
      <c r="VFS191" s="258"/>
      <c r="VFT191" s="259"/>
      <c r="VFU191" s="177" t="s">
        <v>185</v>
      </c>
      <c r="VFV191" s="292" t="s">
        <v>166</v>
      </c>
      <c r="VFW191" s="292"/>
      <c r="VFX191" s="292"/>
      <c r="VFY191" s="258"/>
      <c r="VFZ191" s="258"/>
      <c r="VGA191" s="258"/>
      <c r="VGB191" s="259"/>
      <c r="VGC191" s="177" t="s">
        <v>185</v>
      </c>
      <c r="VGD191" s="292" t="s">
        <v>166</v>
      </c>
      <c r="VGE191" s="292"/>
      <c r="VGF191" s="292"/>
      <c r="VGG191" s="258"/>
      <c r="VGH191" s="258"/>
      <c r="VGI191" s="258"/>
      <c r="VGJ191" s="259"/>
      <c r="VGK191" s="177" t="s">
        <v>185</v>
      </c>
      <c r="VGL191" s="292" t="s">
        <v>166</v>
      </c>
      <c r="VGM191" s="292"/>
      <c r="VGN191" s="292"/>
      <c r="VGO191" s="258"/>
      <c r="VGP191" s="258"/>
      <c r="VGQ191" s="258"/>
      <c r="VGR191" s="259"/>
      <c r="VGS191" s="177" t="s">
        <v>185</v>
      </c>
      <c r="VGT191" s="292" t="s">
        <v>166</v>
      </c>
      <c r="VGU191" s="292"/>
      <c r="VGV191" s="292"/>
      <c r="VGW191" s="258"/>
      <c r="VGX191" s="258"/>
      <c r="VGY191" s="258"/>
      <c r="VGZ191" s="259"/>
      <c r="VHA191" s="177" t="s">
        <v>185</v>
      </c>
      <c r="VHB191" s="292" t="s">
        <v>166</v>
      </c>
      <c r="VHC191" s="292"/>
      <c r="VHD191" s="292"/>
      <c r="VHE191" s="258"/>
      <c r="VHF191" s="258"/>
      <c r="VHG191" s="258"/>
      <c r="VHH191" s="259"/>
      <c r="VHI191" s="177" t="s">
        <v>185</v>
      </c>
      <c r="VHJ191" s="292" t="s">
        <v>166</v>
      </c>
      <c r="VHK191" s="292"/>
      <c r="VHL191" s="292"/>
      <c r="VHM191" s="258"/>
      <c r="VHN191" s="258"/>
      <c r="VHO191" s="258"/>
      <c r="VHP191" s="259"/>
      <c r="VHQ191" s="177" t="s">
        <v>185</v>
      </c>
      <c r="VHR191" s="292" t="s">
        <v>166</v>
      </c>
      <c r="VHS191" s="292"/>
      <c r="VHT191" s="292"/>
      <c r="VHU191" s="258"/>
      <c r="VHV191" s="258"/>
      <c r="VHW191" s="258"/>
      <c r="VHX191" s="259"/>
      <c r="VHY191" s="177" t="s">
        <v>185</v>
      </c>
      <c r="VHZ191" s="292" t="s">
        <v>166</v>
      </c>
      <c r="VIA191" s="292"/>
      <c r="VIB191" s="292"/>
      <c r="VIC191" s="258"/>
      <c r="VID191" s="258"/>
      <c r="VIE191" s="258"/>
      <c r="VIF191" s="259"/>
      <c r="VIG191" s="177" t="s">
        <v>185</v>
      </c>
      <c r="VIH191" s="292" t="s">
        <v>166</v>
      </c>
      <c r="VII191" s="292"/>
      <c r="VIJ191" s="292"/>
      <c r="VIK191" s="258"/>
      <c r="VIL191" s="258"/>
      <c r="VIM191" s="258"/>
      <c r="VIN191" s="259"/>
      <c r="VIO191" s="177" t="s">
        <v>185</v>
      </c>
      <c r="VIP191" s="292" t="s">
        <v>166</v>
      </c>
      <c r="VIQ191" s="292"/>
      <c r="VIR191" s="292"/>
      <c r="VIS191" s="258"/>
      <c r="VIT191" s="258"/>
      <c r="VIU191" s="258"/>
      <c r="VIV191" s="259"/>
      <c r="VIW191" s="177" t="s">
        <v>185</v>
      </c>
      <c r="VIX191" s="292" t="s">
        <v>166</v>
      </c>
      <c r="VIY191" s="292"/>
      <c r="VIZ191" s="292"/>
      <c r="VJA191" s="258"/>
      <c r="VJB191" s="258"/>
      <c r="VJC191" s="258"/>
      <c r="VJD191" s="259"/>
      <c r="VJE191" s="177" t="s">
        <v>185</v>
      </c>
      <c r="VJF191" s="292" t="s">
        <v>166</v>
      </c>
      <c r="VJG191" s="292"/>
      <c r="VJH191" s="292"/>
      <c r="VJI191" s="258"/>
      <c r="VJJ191" s="258"/>
      <c r="VJK191" s="258"/>
      <c r="VJL191" s="259"/>
      <c r="VJM191" s="177" t="s">
        <v>185</v>
      </c>
      <c r="VJN191" s="292" t="s">
        <v>166</v>
      </c>
      <c r="VJO191" s="292"/>
      <c r="VJP191" s="292"/>
      <c r="VJQ191" s="258"/>
      <c r="VJR191" s="258"/>
      <c r="VJS191" s="258"/>
      <c r="VJT191" s="259"/>
      <c r="VJU191" s="177" t="s">
        <v>185</v>
      </c>
      <c r="VJV191" s="292" t="s">
        <v>166</v>
      </c>
      <c r="VJW191" s="292"/>
      <c r="VJX191" s="292"/>
      <c r="VJY191" s="258"/>
      <c r="VJZ191" s="258"/>
      <c r="VKA191" s="258"/>
      <c r="VKB191" s="259"/>
      <c r="VKC191" s="177" t="s">
        <v>185</v>
      </c>
      <c r="VKD191" s="292" t="s">
        <v>166</v>
      </c>
      <c r="VKE191" s="292"/>
      <c r="VKF191" s="292"/>
      <c r="VKG191" s="258"/>
      <c r="VKH191" s="258"/>
      <c r="VKI191" s="258"/>
      <c r="VKJ191" s="259"/>
      <c r="VKK191" s="177" t="s">
        <v>185</v>
      </c>
      <c r="VKL191" s="292" t="s">
        <v>166</v>
      </c>
      <c r="VKM191" s="292"/>
      <c r="VKN191" s="292"/>
      <c r="VKO191" s="258"/>
      <c r="VKP191" s="258"/>
      <c r="VKQ191" s="258"/>
      <c r="VKR191" s="259"/>
      <c r="VKS191" s="177" t="s">
        <v>185</v>
      </c>
      <c r="VKT191" s="292" t="s">
        <v>166</v>
      </c>
      <c r="VKU191" s="292"/>
      <c r="VKV191" s="292"/>
      <c r="VKW191" s="258"/>
      <c r="VKX191" s="258"/>
      <c r="VKY191" s="258"/>
      <c r="VKZ191" s="259"/>
      <c r="VLA191" s="177" t="s">
        <v>185</v>
      </c>
      <c r="VLB191" s="292" t="s">
        <v>166</v>
      </c>
      <c r="VLC191" s="292"/>
      <c r="VLD191" s="292"/>
      <c r="VLE191" s="258"/>
      <c r="VLF191" s="258"/>
      <c r="VLG191" s="258"/>
      <c r="VLH191" s="259"/>
      <c r="VLI191" s="177" t="s">
        <v>185</v>
      </c>
      <c r="VLJ191" s="292" t="s">
        <v>166</v>
      </c>
      <c r="VLK191" s="292"/>
      <c r="VLL191" s="292"/>
      <c r="VLM191" s="258"/>
      <c r="VLN191" s="258"/>
      <c r="VLO191" s="258"/>
      <c r="VLP191" s="259"/>
      <c r="VLQ191" s="177" t="s">
        <v>185</v>
      </c>
      <c r="VLR191" s="292" t="s">
        <v>166</v>
      </c>
      <c r="VLS191" s="292"/>
      <c r="VLT191" s="292"/>
      <c r="VLU191" s="258"/>
      <c r="VLV191" s="258"/>
      <c r="VLW191" s="258"/>
      <c r="VLX191" s="259"/>
      <c r="VLY191" s="177" t="s">
        <v>185</v>
      </c>
      <c r="VLZ191" s="292" t="s">
        <v>166</v>
      </c>
      <c r="VMA191" s="292"/>
      <c r="VMB191" s="292"/>
      <c r="VMC191" s="258"/>
      <c r="VMD191" s="258"/>
      <c r="VME191" s="258"/>
      <c r="VMF191" s="259"/>
      <c r="VMG191" s="177" t="s">
        <v>185</v>
      </c>
      <c r="VMH191" s="292" t="s">
        <v>166</v>
      </c>
      <c r="VMI191" s="292"/>
      <c r="VMJ191" s="292"/>
      <c r="VMK191" s="258"/>
      <c r="VML191" s="258"/>
      <c r="VMM191" s="258"/>
      <c r="VMN191" s="259"/>
      <c r="VMO191" s="177" t="s">
        <v>185</v>
      </c>
      <c r="VMP191" s="292" t="s">
        <v>166</v>
      </c>
      <c r="VMQ191" s="292"/>
      <c r="VMR191" s="292"/>
      <c r="VMS191" s="258"/>
      <c r="VMT191" s="258"/>
      <c r="VMU191" s="258"/>
      <c r="VMV191" s="259"/>
      <c r="VMW191" s="177" t="s">
        <v>185</v>
      </c>
      <c r="VMX191" s="292" t="s">
        <v>166</v>
      </c>
      <c r="VMY191" s="292"/>
      <c r="VMZ191" s="292"/>
      <c r="VNA191" s="258"/>
      <c r="VNB191" s="258"/>
      <c r="VNC191" s="258"/>
      <c r="VND191" s="259"/>
      <c r="VNE191" s="177" t="s">
        <v>185</v>
      </c>
      <c r="VNF191" s="292" t="s">
        <v>166</v>
      </c>
      <c r="VNG191" s="292"/>
      <c r="VNH191" s="292"/>
      <c r="VNI191" s="258"/>
      <c r="VNJ191" s="258"/>
      <c r="VNK191" s="258"/>
      <c r="VNL191" s="259"/>
      <c r="VNM191" s="177" t="s">
        <v>185</v>
      </c>
      <c r="VNN191" s="292" t="s">
        <v>166</v>
      </c>
      <c r="VNO191" s="292"/>
      <c r="VNP191" s="292"/>
      <c r="VNQ191" s="258"/>
      <c r="VNR191" s="258"/>
      <c r="VNS191" s="258"/>
      <c r="VNT191" s="259"/>
      <c r="VNU191" s="177" t="s">
        <v>185</v>
      </c>
      <c r="VNV191" s="292" t="s">
        <v>166</v>
      </c>
      <c r="VNW191" s="292"/>
      <c r="VNX191" s="292"/>
      <c r="VNY191" s="258"/>
      <c r="VNZ191" s="258"/>
      <c r="VOA191" s="258"/>
      <c r="VOB191" s="259"/>
      <c r="VOC191" s="177" t="s">
        <v>185</v>
      </c>
      <c r="VOD191" s="292" t="s">
        <v>166</v>
      </c>
      <c r="VOE191" s="292"/>
      <c r="VOF191" s="292"/>
      <c r="VOG191" s="258"/>
      <c r="VOH191" s="258"/>
      <c r="VOI191" s="258"/>
      <c r="VOJ191" s="259"/>
      <c r="VOK191" s="177" t="s">
        <v>185</v>
      </c>
      <c r="VOL191" s="292" t="s">
        <v>166</v>
      </c>
      <c r="VOM191" s="292"/>
      <c r="VON191" s="292"/>
      <c r="VOO191" s="258"/>
      <c r="VOP191" s="258"/>
      <c r="VOQ191" s="258"/>
      <c r="VOR191" s="259"/>
      <c r="VOS191" s="177" t="s">
        <v>185</v>
      </c>
      <c r="VOT191" s="292" t="s">
        <v>166</v>
      </c>
      <c r="VOU191" s="292"/>
      <c r="VOV191" s="292"/>
      <c r="VOW191" s="258"/>
      <c r="VOX191" s="258"/>
      <c r="VOY191" s="258"/>
      <c r="VOZ191" s="259"/>
      <c r="VPA191" s="177" t="s">
        <v>185</v>
      </c>
      <c r="VPB191" s="292" t="s">
        <v>166</v>
      </c>
      <c r="VPC191" s="292"/>
      <c r="VPD191" s="292"/>
      <c r="VPE191" s="258"/>
      <c r="VPF191" s="258"/>
      <c r="VPG191" s="258"/>
      <c r="VPH191" s="259"/>
      <c r="VPI191" s="177" t="s">
        <v>185</v>
      </c>
      <c r="VPJ191" s="292" t="s">
        <v>166</v>
      </c>
      <c r="VPK191" s="292"/>
      <c r="VPL191" s="292"/>
      <c r="VPM191" s="258"/>
      <c r="VPN191" s="258"/>
      <c r="VPO191" s="258"/>
      <c r="VPP191" s="259"/>
      <c r="VPQ191" s="177" t="s">
        <v>185</v>
      </c>
      <c r="VPR191" s="292" t="s">
        <v>166</v>
      </c>
      <c r="VPS191" s="292"/>
      <c r="VPT191" s="292"/>
      <c r="VPU191" s="258"/>
      <c r="VPV191" s="258"/>
      <c r="VPW191" s="258"/>
      <c r="VPX191" s="259"/>
      <c r="VPY191" s="177" t="s">
        <v>185</v>
      </c>
      <c r="VPZ191" s="292" t="s">
        <v>166</v>
      </c>
      <c r="VQA191" s="292"/>
      <c r="VQB191" s="292"/>
      <c r="VQC191" s="258"/>
      <c r="VQD191" s="258"/>
      <c r="VQE191" s="258"/>
      <c r="VQF191" s="259"/>
      <c r="VQG191" s="177" t="s">
        <v>185</v>
      </c>
      <c r="VQH191" s="292" t="s">
        <v>166</v>
      </c>
      <c r="VQI191" s="292"/>
      <c r="VQJ191" s="292"/>
      <c r="VQK191" s="258"/>
      <c r="VQL191" s="258"/>
      <c r="VQM191" s="258"/>
      <c r="VQN191" s="259"/>
      <c r="VQO191" s="177" t="s">
        <v>185</v>
      </c>
      <c r="VQP191" s="292" t="s">
        <v>166</v>
      </c>
      <c r="VQQ191" s="292"/>
      <c r="VQR191" s="292"/>
      <c r="VQS191" s="258"/>
      <c r="VQT191" s="258"/>
      <c r="VQU191" s="258"/>
      <c r="VQV191" s="259"/>
      <c r="VQW191" s="177" t="s">
        <v>185</v>
      </c>
      <c r="VQX191" s="292" t="s">
        <v>166</v>
      </c>
      <c r="VQY191" s="292"/>
      <c r="VQZ191" s="292"/>
      <c r="VRA191" s="258"/>
      <c r="VRB191" s="258"/>
      <c r="VRC191" s="258"/>
      <c r="VRD191" s="259"/>
      <c r="VRE191" s="177" t="s">
        <v>185</v>
      </c>
      <c r="VRF191" s="292" t="s">
        <v>166</v>
      </c>
      <c r="VRG191" s="292"/>
      <c r="VRH191" s="292"/>
      <c r="VRI191" s="258"/>
      <c r="VRJ191" s="258"/>
      <c r="VRK191" s="258"/>
      <c r="VRL191" s="259"/>
      <c r="VRM191" s="177" t="s">
        <v>185</v>
      </c>
      <c r="VRN191" s="292" t="s">
        <v>166</v>
      </c>
      <c r="VRO191" s="292"/>
      <c r="VRP191" s="292"/>
      <c r="VRQ191" s="258"/>
      <c r="VRR191" s="258"/>
      <c r="VRS191" s="258"/>
      <c r="VRT191" s="259"/>
      <c r="VRU191" s="177" t="s">
        <v>185</v>
      </c>
      <c r="VRV191" s="292" t="s">
        <v>166</v>
      </c>
      <c r="VRW191" s="292"/>
      <c r="VRX191" s="292"/>
      <c r="VRY191" s="258"/>
      <c r="VRZ191" s="258"/>
      <c r="VSA191" s="258"/>
      <c r="VSB191" s="259"/>
      <c r="VSC191" s="177" t="s">
        <v>185</v>
      </c>
      <c r="VSD191" s="292" t="s">
        <v>166</v>
      </c>
      <c r="VSE191" s="292"/>
      <c r="VSF191" s="292"/>
      <c r="VSG191" s="258"/>
      <c r="VSH191" s="258"/>
      <c r="VSI191" s="258"/>
      <c r="VSJ191" s="259"/>
      <c r="VSK191" s="177" t="s">
        <v>185</v>
      </c>
      <c r="VSL191" s="292" t="s">
        <v>166</v>
      </c>
      <c r="VSM191" s="292"/>
      <c r="VSN191" s="292"/>
      <c r="VSO191" s="258"/>
      <c r="VSP191" s="258"/>
      <c r="VSQ191" s="258"/>
      <c r="VSR191" s="259"/>
      <c r="VSS191" s="177" t="s">
        <v>185</v>
      </c>
      <c r="VST191" s="292" t="s">
        <v>166</v>
      </c>
      <c r="VSU191" s="292"/>
      <c r="VSV191" s="292"/>
      <c r="VSW191" s="258"/>
      <c r="VSX191" s="258"/>
      <c r="VSY191" s="258"/>
      <c r="VSZ191" s="259"/>
      <c r="VTA191" s="177" t="s">
        <v>185</v>
      </c>
      <c r="VTB191" s="292" t="s">
        <v>166</v>
      </c>
      <c r="VTC191" s="292"/>
      <c r="VTD191" s="292"/>
      <c r="VTE191" s="258"/>
      <c r="VTF191" s="258"/>
      <c r="VTG191" s="258"/>
      <c r="VTH191" s="259"/>
      <c r="VTI191" s="177" t="s">
        <v>185</v>
      </c>
      <c r="VTJ191" s="292" t="s">
        <v>166</v>
      </c>
      <c r="VTK191" s="292"/>
      <c r="VTL191" s="292"/>
      <c r="VTM191" s="258"/>
      <c r="VTN191" s="258"/>
      <c r="VTO191" s="258"/>
      <c r="VTP191" s="259"/>
      <c r="VTQ191" s="177" t="s">
        <v>185</v>
      </c>
      <c r="VTR191" s="292" t="s">
        <v>166</v>
      </c>
      <c r="VTS191" s="292"/>
      <c r="VTT191" s="292"/>
      <c r="VTU191" s="258"/>
      <c r="VTV191" s="258"/>
      <c r="VTW191" s="258"/>
      <c r="VTX191" s="259"/>
      <c r="VTY191" s="177" t="s">
        <v>185</v>
      </c>
      <c r="VTZ191" s="292" t="s">
        <v>166</v>
      </c>
      <c r="VUA191" s="292"/>
      <c r="VUB191" s="292"/>
      <c r="VUC191" s="258"/>
      <c r="VUD191" s="258"/>
      <c r="VUE191" s="258"/>
      <c r="VUF191" s="259"/>
      <c r="VUG191" s="177" t="s">
        <v>185</v>
      </c>
      <c r="VUH191" s="292" t="s">
        <v>166</v>
      </c>
      <c r="VUI191" s="292"/>
      <c r="VUJ191" s="292"/>
      <c r="VUK191" s="258"/>
      <c r="VUL191" s="258"/>
      <c r="VUM191" s="258"/>
      <c r="VUN191" s="259"/>
      <c r="VUO191" s="177" t="s">
        <v>185</v>
      </c>
      <c r="VUP191" s="292" t="s">
        <v>166</v>
      </c>
      <c r="VUQ191" s="292"/>
      <c r="VUR191" s="292"/>
      <c r="VUS191" s="258"/>
      <c r="VUT191" s="258"/>
      <c r="VUU191" s="258"/>
      <c r="VUV191" s="259"/>
      <c r="VUW191" s="177" t="s">
        <v>185</v>
      </c>
      <c r="VUX191" s="292" t="s">
        <v>166</v>
      </c>
      <c r="VUY191" s="292"/>
      <c r="VUZ191" s="292"/>
      <c r="VVA191" s="258"/>
      <c r="VVB191" s="258"/>
      <c r="VVC191" s="258"/>
      <c r="VVD191" s="259"/>
      <c r="VVE191" s="177" t="s">
        <v>185</v>
      </c>
      <c r="VVF191" s="292" t="s">
        <v>166</v>
      </c>
      <c r="VVG191" s="292"/>
      <c r="VVH191" s="292"/>
      <c r="VVI191" s="258"/>
      <c r="VVJ191" s="258"/>
      <c r="VVK191" s="258"/>
      <c r="VVL191" s="259"/>
      <c r="VVM191" s="177" t="s">
        <v>185</v>
      </c>
      <c r="VVN191" s="292" t="s">
        <v>166</v>
      </c>
      <c r="VVO191" s="292"/>
      <c r="VVP191" s="292"/>
      <c r="VVQ191" s="258"/>
      <c r="VVR191" s="258"/>
      <c r="VVS191" s="258"/>
      <c r="VVT191" s="259"/>
      <c r="VVU191" s="177" t="s">
        <v>185</v>
      </c>
      <c r="VVV191" s="292" t="s">
        <v>166</v>
      </c>
      <c r="VVW191" s="292"/>
      <c r="VVX191" s="292"/>
      <c r="VVY191" s="258"/>
      <c r="VVZ191" s="258"/>
      <c r="VWA191" s="258"/>
      <c r="VWB191" s="259"/>
      <c r="VWC191" s="177" t="s">
        <v>185</v>
      </c>
      <c r="VWD191" s="292" t="s">
        <v>166</v>
      </c>
      <c r="VWE191" s="292"/>
      <c r="VWF191" s="292"/>
      <c r="VWG191" s="258"/>
      <c r="VWH191" s="258"/>
      <c r="VWI191" s="258"/>
      <c r="VWJ191" s="259"/>
      <c r="VWK191" s="177" t="s">
        <v>185</v>
      </c>
      <c r="VWL191" s="292" t="s">
        <v>166</v>
      </c>
      <c r="VWM191" s="292"/>
      <c r="VWN191" s="292"/>
      <c r="VWO191" s="258"/>
      <c r="VWP191" s="258"/>
      <c r="VWQ191" s="258"/>
      <c r="VWR191" s="259"/>
      <c r="VWS191" s="177" t="s">
        <v>185</v>
      </c>
      <c r="VWT191" s="292" t="s">
        <v>166</v>
      </c>
      <c r="VWU191" s="292"/>
      <c r="VWV191" s="292"/>
      <c r="VWW191" s="258"/>
      <c r="VWX191" s="258"/>
      <c r="VWY191" s="258"/>
      <c r="VWZ191" s="259"/>
      <c r="VXA191" s="177" t="s">
        <v>185</v>
      </c>
      <c r="VXB191" s="292" t="s">
        <v>166</v>
      </c>
      <c r="VXC191" s="292"/>
      <c r="VXD191" s="292"/>
      <c r="VXE191" s="258"/>
      <c r="VXF191" s="258"/>
      <c r="VXG191" s="258"/>
      <c r="VXH191" s="259"/>
      <c r="VXI191" s="177" t="s">
        <v>185</v>
      </c>
      <c r="VXJ191" s="292" t="s">
        <v>166</v>
      </c>
      <c r="VXK191" s="292"/>
      <c r="VXL191" s="292"/>
      <c r="VXM191" s="258"/>
      <c r="VXN191" s="258"/>
      <c r="VXO191" s="258"/>
      <c r="VXP191" s="259"/>
      <c r="VXQ191" s="177" t="s">
        <v>185</v>
      </c>
      <c r="VXR191" s="292" t="s">
        <v>166</v>
      </c>
      <c r="VXS191" s="292"/>
      <c r="VXT191" s="292"/>
      <c r="VXU191" s="258"/>
      <c r="VXV191" s="258"/>
      <c r="VXW191" s="258"/>
      <c r="VXX191" s="259"/>
      <c r="VXY191" s="177" t="s">
        <v>185</v>
      </c>
      <c r="VXZ191" s="292" t="s">
        <v>166</v>
      </c>
      <c r="VYA191" s="292"/>
      <c r="VYB191" s="292"/>
      <c r="VYC191" s="258"/>
      <c r="VYD191" s="258"/>
      <c r="VYE191" s="258"/>
      <c r="VYF191" s="259"/>
      <c r="VYG191" s="177" t="s">
        <v>185</v>
      </c>
      <c r="VYH191" s="292" t="s">
        <v>166</v>
      </c>
      <c r="VYI191" s="292"/>
      <c r="VYJ191" s="292"/>
      <c r="VYK191" s="258"/>
      <c r="VYL191" s="258"/>
      <c r="VYM191" s="258"/>
      <c r="VYN191" s="259"/>
      <c r="VYO191" s="177" t="s">
        <v>185</v>
      </c>
      <c r="VYP191" s="292" t="s">
        <v>166</v>
      </c>
      <c r="VYQ191" s="292"/>
      <c r="VYR191" s="292"/>
      <c r="VYS191" s="258"/>
      <c r="VYT191" s="258"/>
      <c r="VYU191" s="258"/>
      <c r="VYV191" s="259"/>
      <c r="VYW191" s="177" t="s">
        <v>185</v>
      </c>
      <c r="VYX191" s="292" t="s">
        <v>166</v>
      </c>
      <c r="VYY191" s="292"/>
      <c r="VYZ191" s="292"/>
      <c r="VZA191" s="258"/>
      <c r="VZB191" s="258"/>
      <c r="VZC191" s="258"/>
      <c r="VZD191" s="259"/>
      <c r="VZE191" s="177" t="s">
        <v>185</v>
      </c>
      <c r="VZF191" s="292" t="s">
        <v>166</v>
      </c>
      <c r="VZG191" s="292"/>
      <c r="VZH191" s="292"/>
      <c r="VZI191" s="258"/>
      <c r="VZJ191" s="258"/>
      <c r="VZK191" s="258"/>
      <c r="VZL191" s="259"/>
      <c r="VZM191" s="177" t="s">
        <v>185</v>
      </c>
      <c r="VZN191" s="292" t="s">
        <v>166</v>
      </c>
      <c r="VZO191" s="292"/>
      <c r="VZP191" s="292"/>
      <c r="VZQ191" s="258"/>
      <c r="VZR191" s="258"/>
      <c r="VZS191" s="258"/>
      <c r="VZT191" s="259"/>
      <c r="VZU191" s="177" t="s">
        <v>185</v>
      </c>
      <c r="VZV191" s="292" t="s">
        <v>166</v>
      </c>
      <c r="VZW191" s="292"/>
      <c r="VZX191" s="292"/>
      <c r="VZY191" s="258"/>
      <c r="VZZ191" s="258"/>
      <c r="WAA191" s="258"/>
      <c r="WAB191" s="259"/>
      <c r="WAC191" s="177" t="s">
        <v>185</v>
      </c>
      <c r="WAD191" s="292" t="s">
        <v>166</v>
      </c>
      <c r="WAE191" s="292"/>
      <c r="WAF191" s="292"/>
      <c r="WAG191" s="258"/>
      <c r="WAH191" s="258"/>
      <c r="WAI191" s="258"/>
      <c r="WAJ191" s="259"/>
      <c r="WAK191" s="177" t="s">
        <v>185</v>
      </c>
      <c r="WAL191" s="292" t="s">
        <v>166</v>
      </c>
      <c r="WAM191" s="292"/>
      <c r="WAN191" s="292"/>
      <c r="WAO191" s="258"/>
      <c r="WAP191" s="258"/>
      <c r="WAQ191" s="258"/>
      <c r="WAR191" s="259"/>
      <c r="WAS191" s="177" t="s">
        <v>185</v>
      </c>
      <c r="WAT191" s="292" t="s">
        <v>166</v>
      </c>
      <c r="WAU191" s="292"/>
      <c r="WAV191" s="292"/>
      <c r="WAW191" s="258"/>
      <c r="WAX191" s="258"/>
      <c r="WAY191" s="258"/>
      <c r="WAZ191" s="259"/>
      <c r="WBA191" s="177" t="s">
        <v>185</v>
      </c>
      <c r="WBB191" s="292" t="s">
        <v>166</v>
      </c>
      <c r="WBC191" s="292"/>
      <c r="WBD191" s="292"/>
      <c r="WBE191" s="258"/>
      <c r="WBF191" s="258"/>
      <c r="WBG191" s="258"/>
      <c r="WBH191" s="259"/>
      <c r="WBI191" s="177" t="s">
        <v>185</v>
      </c>
      <c r="WBJ191" s="292" t="s">
        <v>166</v>
      </c>
      <c r="WBK191" s="292"/>
      <c r="WBL191" s="292"/>
      <c r="WBM191" s="258"/>
      <c r="WBN191" s="258"/>
      <c r="WBO191" s="258"/>
      <c r="WBP191" s="259"/>
      <c r="WBQ191" s="177" t="s">
        <v>185</v>
      </c>
      <c r="WBR191" s="292" t="s">
        <v>166</v>
      </c>
      <c r="WBS191" s="292"/>
      <c r="WBT191" s="292"/>
      <c r="WBU191" s="258"/>
      <c r="WBV191" s="258"/>
      <c r="WBW191" s="258"/>
      <c r="WBX191" s="259"/>
      <c r="WBY191" s="177" t="s">
        <v>185</v>
      </c>
      <c r="WBZ191" s="292" t="s">
        <v>166</v>
      </c>
      <c r="WCA191" s="292"/>
      <c r="WCB191" s="292"/>
      <c r="WCC191" s="258"/>
      <c r="WCD191" s="258"/>
      <c r="WCE191" s="258"/>
      <c r="WCF191" s="259"/>
      <c r="WCG191" s="177" t="s">
        <v>185</v>
      </c>
      <c r="WCH191" s="292" t="s">
        <v>166</v>
      </c>
      <c r="WCI191" s="292"/>
      <c r="WCJ191" s="292"/>
      <c r="WCK191" s="258"/>
      <c r="WCL191" s="258"/>
      <c r="WCM191" s="258"/>
      <c r="WCN191" s="259"/>
      <c r="WCO191" s="177" t="s">
        <v>185</v>
      </c>
      <c r="WCP191" s="292" t="s">
        <v>166</v>
      </c>
      <c r="WCQ191" s="292"/>
      <c r="WCR191" s="292"/>
      <c r="WCS191" s="258"/>
      <c r="WCT191" s="258"/>
      <c r="WCU191" s="258"/>
      <c r="WCV191" s="259"/>
      <c r="WCW191" s="177" t="s">
        <v>185</v>
      </c>
      <c r="WCX191" s="292" t="s">
        <v>166</v>
      </c>
      <c r="WCY191" s="292"/>
      <c r="WCZ191" s="292"/>
      <c r="WDA191" s="258"/>
      <c r="WDB191" s="258"/>
      <c r="WDC191" s="258"/>
      <c r="WDD191" s="259"/>
      <c r="WDE191" s="177" t="s">
        <v>185</v>
      </c>
      <c r="WDF191" s="292" t="s">
        <v>166</v>
      </c>
      <c r="WDG191" s="292"/>
      <c r="WDH191" s="292"/>
      <c r="WDI191" s="258"/>
      <c r="WDJ191" s="258"/>
      <c r="WDK191" s="258"/>
      <c r="WDL191" s="259"/>
      <c r="WDM191" s="177" t="s">
        <v>185</v>
      </c>
      <c r="WDN191" s="292" t="s">
        <v>166</v>
      </c>
      <c r="WDO191" s="292"/>
      <c r="WDP191" s="292"/>
      <c r="WDQ191" s="258"/>
      <c r="WDR191" s="258"/>
      <c r="WDS191" s="258"/>
      <c r="WDT191" s="259"/>
      <c r="WDU191" s="177" t="s">
        <v>185</v>
      </c>
      <c r="WDV191" s="292" t="s">
        <v>166</v>
      </c>
      <c r="WDW191" s="292"/>
      <c r="WDX191" s="292"/>
      <c r="WDY191" s="258"/>
      <c r="WDZ191" s="258"/>
      <c r="WEA191" s="258"/>
      <c r="WEB191" s="259"/>
      <c r="WEC191" s="177" t="s">
        <v>185</v>
      </c>
      <c r="WED191" s="292" t="s">
        <v>166</v>
      </c>
      <c r="WEE191" s="292"/>
      <c r="WEF191" s="292"/>
      <c r="WEG191" s="258"/>
      <c r="WEH191" s="258"/>
      <c r="WEI191" s="258"/>
      <c r="WEJ191" s="259"/>
      <c r="WEK191" s="177" t="s">
        <v>185</v>
      </c>
      <c r="WEL191" s="292" t="s">
        <v>166</v>
      </c>
      <c r="WEM191" s="292"/>
      <c r="WEN191" s="292"/>
      <c r="WEO191" s="258"/>
      <c r="WEP191" s="258"/>
      <c r="WEQ191" s="258"/>
      <c r="WER191" s="259"/>
      <c r="WES191" s="177" t="s">
        <v>185</v>
      </c>
      <c r="WET191" s="292" t="s">
        <v>166</v>
      </c>
      <c r="WEU191" s="292"/>
      <c r="WEV191" s="292"/>
      <c r="WEW191" s="258"/>
      <c r="WEX191" s="258"/>
      <c r="WEY191" s="258"/>
      <c r="WEZ191" s="259"/>
      <c r="WFA191" s="177" t="s">
        <v>185</v>
      </c>
      <c r="WFB191" s="292" t="s">
        <v>166</v>
      </c>
      <c r="WFC191" s="292"/>
      <c r="WFD191" s="292"/>
      <c r="WFE191" s="258"/>
      <c r="WFF191" s="258"/>
      <c r="WFG191" s="258"/>
      <c r="WFH191" s="259"/>
      <c r="WFI191" s="177" t="s">
        <v>185</v>
      </c>
      <c r="WFJ191" s="292" t="s">
        <v>166</v>
      </c>
      <c r="WFK191" s="292"/>
      <c r="WFL191" s="292"/>
      <c r="WFM191" s="258"/>
      <c r="WFN191" s="258"/>
      <c r="WFO191" s="258"/>
      <c r="WFP191" s="259"/>
      <c r="WFQ191" s="177" t="s">
        <v>185</v>
      </c>
      <c r="WFR191" s="292" t="s">
        <v>166</v>
      </c>
      <c r="WFS191" s="292"/>
      <c r="WFT191" s="292"/>
      <c r="WFU191" s="258"/>
      <c r="WFV191" s="258"/>
      <c r="WFW191" s="258"/>
      <c r="WFX191" s="259"/>
      <c r="WFY191" s="177" t="s">
        <v>185</v>
      </c>
      <c r="WFZ191" s="292" t="s">
        <v>166</v>
      </c>
      <c r="WGA191" s="292"/>
      <c r="WGB191" s="292"/>
      <c r="WGC191" s="258"/>
      <c r="WGD191" s="258"/>
      <c r="WGE191" s="258"/>
      <c r="WGF191" s="259"/>
      <c r="WGG191" s="177" t="s">
        <v>185</v>
      </c>
      <c r="WGH191" s="292" t="s">
        <v>166</v>
      </c>
      <c r="WGI191" s="292"/>
      <c r="WGJ191" s="292"/>
      <c r="WGK191" s="258"/>
      <c r="WGL191" s="258"/>
      <c r="WGM191" s="258"/>
      <c r="WGN191" s="259"/>
      <c r="WGO191" s="177" t="s">
        <v>185</v>
      </c>
      <c r="WGP191" s="292" t="s">
        <v>166</v>
      </c>
      <c r="WGQ191" s="292"/>
      <c r="WGR191" s="292"/>
      <c r="WGS191" s="258"/>
      <c r="WGT191" s="258"/>
      <c r="WGU191" s="258"/>
      <c r="WGV191" s="259"/>
      <c r="WGW191" s="177" t="s">
        <v>185</v>
      </c>
      <c r="WGX191" s="292" t="s">
        <v>166</v>
      </c>
      <c r="WGY191" s="292"/>
      <c r="WGZ191" s="292"/>
      <c r="WHA191" s="258"/>
      <c r="WHB191" s="258"/>
      <c r="WHC191" s="258"/>
      <c r="WHD191" s="259"/>
      <c r="WHE191" s="177" t="s">
        <v>185</v>
      </c>
      <c r="WHF191" s="292" t="s">
        <v>166</v>
      </c>
      <c r="WHG191" s="292"/>
      <c r="WHH191" s="292"/>
      <c r="WHI191" s="258"/>
      <c r="WHJ191" s="258"/>
      <c r="WHK191" s="258"/>
      <c r="WHL191" s="259"/>
      <c r="WHM191" s="177" t="s">
        <v>185</v>
      </c>
      <c r="WHN191" s="292" t="s">
        <v>166</v>
      </c>
      <c r="WHO191" s="292"/>
      <c r="WHP191" s="292"/>
      <c r="WHQ191" s="258"/>
      <c r="WHR191" s="258"/>
      <c r="WHS191" s="258"/>
      <c r="WHT191" s="259"/>
      <c r="WHU191" s="177" t="s">
        <v>185</v>
      </c>
      <c r="WHV191" s="292" t="s">
        <v>166</v>
      </c>
      <c r="WHW191" s="292"/>
      <c r="WHX191" s="292"/>
      <c r="WHY191" s="258"/>
      <c r="WHZ191" s="258"/>
      <c r="WIA191" s="258"/>
      <c r="WIB191" s="259"/>
      <c r="WIC191" s="177" t="s">
        <v>185</v>
      </c>
      <c r="WID191" s="292" t="s">
        <v>166</v>
      </c>
      <c r="WIE191" s="292"/>
      <c r="WIF191" s="292"/>
      <c r="WIG191" s="258"/>
      <c r="WIH191" s="258"/>
      <c r="WII191" s="258"/>
      <c r="WIJ191" s="259"/>
      <c r="WIK191" s="177" t="s">
        <v>185</v>
      </c>
      <c r="WIL191" s="292" t="s">
        <v>166</v>
      </c>
      <c r="WIM191" s="292"/>
      <c r="WIN191" s="292"/>
      <c r="WIO191" s="258"/>
      <c r="WIP191" s="258"/>
      <c r="WIQ191" s="258"/>
      <c r="WIR191" s="259"/>
      <c r="WIS191" s="177" t="s">
        <v>185</v>
      </c>
      <c r="WIT191" s="292" t="s">
        <v>166</v>
      </c>
      <c r="WIU191" s="292"/>
      <c r="WIV191" s="292"/>
      <c r="WIW191" s="258"/>
      <c r="WIX191" s="258"/>
      <c r="WIY191" s="258"/>
      <c r="WIZ191" s="259"/>
      <c r="WJA191" s="177" t="s">
        <v>185</v>
      </c>
      <c r="WJB191" s="292" t="s">
        <v>166</v>
      </c>
      <c r="WJC191" s="292"/>
      <c r="WJD191" s="292"/>
      <c r="WJE191" s="258"/>
      <c r="WJF191" s="258"/>
      <c r="WJG191" s="258"/>
      <c r="WJH191" s="259"/>
      <c r="WJI191" s="177" t="s">
        <v>185</v>
      </c>
      <c r="WJJ191" s="292" t="s">
        <v>166</v>
      </c>
      <c r="WJK191" s="292"/>
      <c r="WJL191" s="292"/>
      <c r="WJM191" s="258"/>
      <c r="WJN191" s="258"/>
      <c r="WJO191" s="258"/>
      <c r="WJP191" s="259"/>
      <c r="WJQ191" s="177" t="s">
        <v>185</v>
      </c>
      <c r="WJR191" s="292" t="s">
        <v>166</v>
      </c>
      <c r="WJS191" s="292"/>
      <c r="WJT191" s="292"/>
      <c r="WJU191" s="258"/>
      <c r="WJV191" s="258"/>
      <c r="WJW191" s="258"/>
      <c r="WJX191" s="259"/>
      <c r="WJY191" s="177" t="s">
        <v>185</v>
      </c>
      <c r="WJZ191" s="292" t="s">
        <v>166</v>
      </c>
      <c r="WKA191" s="292"/>
      <c r="WKB191" s="292"/>
      <c r="WKC191" s="258"/>
      <c r="WKD191" s="258"/>
      <c r="WKE191" s="258"/>
      <c r="WKF191" s="259"/>
      <c r="WKG191" s="177" t="s">
        <v>185</v>
      </c>
      <c r="WKH191" s="292" t="s">
        <v>166</v>
      </c>
      <c r="WKI191" s="292"/>
      <c r="WKJ191" s="292"/>
      <c r="WKK191" s="258"/>
      <c r="WKL191" s="258"/>
      <c r="WKM191" s="258"/>
      <c r="WKN191" s="259"/>
      <c r="WKO191" s="177" t="s">
        <v>185</v>
      </c>
      <c r="WKP191" s="292" t="s">
        <v>166</v>
      </c>
      <c r="WKQ191" s="292"/>
      <c r="WKR191" s="292"/>
      <c r="WKS191" s="258"/>
      <c r="WKT191" s="258"/>
      <c r="WKU191" s="258"/>
      <c r="WKV191" s="259"/>
      <c r="WKW191" s="177" t="s">
        <v>185</v>
      </c>
      <c r="WKX191" s="292" t="s">
        <v>166</v>
      </c>
      <c r="WKY191" s="292"/>
      <c r="WKZ191" s="292"/>
      <c r="WLA191" s="258"/>
      <c r="WLB191" s="258"/>
      <c r="WLC191" s="258"/>
      <c r="WLD191" s="259"/>
      <c r="WLE191" s="177" t="s">
        <v>185</v>
      </c>
      <c r="WLF191" s="292" t="s">
        <v>166</v>
      </c>
      <c r="WLG191" s="292"/>
      <c r="WLH191" s="292"/>
      <c r="WLI191" s="258"/>
      <c r="WLJ191" s="258"/>
      <c r="WLK191" s="258"/>
      <c r="WLL191" s="259"/>
      <c r="WLM191" s="177" t="s">
        <v>185</v>
      </c>
      <c r="WLN191" s="292" t="s">
        <v>166</v>
      </c>
      <c r="WLO191" s="292"/>
      <c r="WLP191" s="292"/>
      <c r="WLQ191" s="258"/>
      <c r="WLR191" s="258"/>
      <c r="WLS191" s="258"/>
      <c r="WLT191" s="259"/>
      <c r="WLU191" s="177" t="s">
        <v>185</v>
      </c>
      <c r="WLV191" s="292" t="s">
        <v>166</v>
      </c>
      <c r="WLW191" s="292"/>
      <c r="WLX191" s="292"/>
      <c r="WLY191" s="258"/>
      <c r="WLZ191" s="258"/>
      <c r="WMA191" s="258"/>
      <c r="WMB191" s="259"/>
      <c r="WMC191" s="177" t="s">
        <v>185</v>
      </c>
      <c r="WMD191" s="292" t="s">
        <v>166</v>
      </c>
      <c r="WME191" s="292"/>
      <c r="WMF191" s="292"/>
      <c r="WMG191" s="258"/>
      <c r="WMH191" s="258"/>
      <c r="WMI191" s="258"/>
      <c r="WMJ191" s="259"/>
      <c r="WMK191" s="177" t="s">
        <v>185</v>
      </c>
      <c r="WML191" s="292" t="s">
        <v>166</v>
      </c>
      <c r="WMM191" s="292"/>
      <c r="WMN191" s="292"/>
      <c r="WMO191" s="258"/>
      <c r="WMP191" s="258"/>
      <c r="WMQ191" s="258"/>
      <c r="WMR191" s="259"/>
      <c r="WMS191" s="177" t="s">
        <v>185</v>
      </c>
      <c r="WMT191" s="292" t="s">
        <v>166</v>
      </c>
      <c r="WMU191" s="292"/>
      <c r="WMV191" s="292"/>
      <c r="WMW191" s="258"/>
      <c r="WMX191" s="258"/>
      <c r="WMY191" s="258"/>
      <c r="WMZ191" s="259"/>
      <c r="WNA191" s="177" t="s">
        <v>185</v>
      </c>
      <c r="WNB191" s="292" t="s">
        <v>166</v>
      </c>
      <c r="WNC191" s="292"/>
      <c r="WND191" s="292"/>
      <c r="WNE191" s="258"/>
      <c r="WNF191" s="258"/>
      <c r="WNG191" s="258"/>
      <c r="WNH191" s="259"/>
      <c r="WNI191" s="177" t="s">
        <v>185</v>
      </c>
      <c r="WNJ191" s="292" t="s">
        <v>166</v>
      </c>
      <c r="WNK191" s="292"/>
      <c r="WNL191" s="292"/>
      <c r="WNM191" s="258"/>
      <c r="WNN191" s="258"/>
      <c r="WNO191" s="258"/>
      <c r="WNP191" s="259"/>
      <c r="WNQ191" s="177" t="s">
        <v>185</v>
      </c>
      <c r="WNR191" s="292" t="s">
        <v>166</v>
      </c>
      <c r="WNS191" s="292"/>
      <c r="WNT191" s="292"/>
      <c r="WNU191" s="258"/>
      <c r="WNV191" s="258"/>
      <c r="WNW191" s="258"/>
      <c r="WNX191" s="259"/>
      <c r="WNY191" s="177" t="s">
        <v>185</v>
      </c>
      <c r="WNZ191" s="292" t="s">
        <v>166</v>
      </c>
      <c r="WOA191" s="292"/>
      <c r="WOB191" s="292"/>
      <c r="WOC191" s="258"/>
      <c r="WOD191" s="258"/>
      <c r="WOE191" s="258"/>
      <c r="WOF191" s="259"/>
      <c r="WOG191" s="177" t="s">
        <v>185</v>
      </c>
      <c r="WOH191" s="292" t="s">
        <v>166</v>
      </c>
      <c r="WOI191" s="292"/>
      <c r="WOJ191" s="292"/>
      <c r="WOK191" s="258"/>
      <c r="WOL191" s="258"/>
      <c r="WOM191" s="258"/>
      <c r="WON191" s="259"/>
      <c r="WOO191" s="177" t="s">
        <v>185</v>
      </c>
      <c r="WOP191" s="292" t="s">
        <v>166</v>
      </c>
      <c r="WOQ191" s="292"/>
      <c r="WOR191" s="292"/>
      <c r="WOS191" s="258"/>
      <c r="WOT191" s="258"/>
      <c r="WOU191" s="258"/>
      <c r="WOV191" s="259"/>
      <c r="WOW191" s="177" t="s">
        <v>185</v>
      </c>
      <c r="WOX191" s="292" t="s">
        <v>166</v>
      </c>
      <c r="WOY191" s="292"/>
      <c r="WOZ191" s="292"/>
      <c r="WPA191" s="258"/>
      <c r="WPB191" s="258"/>
      <c r="WPC191" s="258"/>
      <c r="WPD191" s="259"/>
      <c r="WPE191" s="177" t="s">
        <v>185</v>
      </c>
      <c r="WPF191" s="292" t="s">
        <v>166</v>
      </c>
      <c r="WPG191" s="292"/>
      <c r="WPH191" s="292"/>
      <c r="WPI191" s="258"/>
      <c r="WPJ191" s="258"/>
      <c r="WPK191" s="258"/>
      <c r="WPL191" s="259"/>
      <c r="WPM191" s="177" t="s">
        <v>185</v>
      </c>
      <c r="WPN191" s="292" t="s">
        <v>166</v>
      </c>
      <c r="WPO191" s="292"/>
      <c r="WPP191" s="292"/>
      <c r="WPQ191" s="258"/>
      <c r="WPR191" s="258"/>
      <c r="WPS191" s="258"/>
      <c r="WPT191" s="259"/>
      <c r="WPU191" s="177" t="s">
        <v>185</v>
      </c>
      <c r="WPV191" s="292" t="s">
        <v>166</v>
      </c>
      <c r="WPW191" s="292"/>
      <c r="WPX191" s="292"/>
      <c r="WPY191" s="258"/>
      <c r="WPZ191" s="258"/>
      <c r="WQA191" s="258"/>
      <c r="WQB191" s="259"/>
      <c r="WQC191" s="177" t="s">
        <v>185</v>
      </c>
      <c r="WQD191" s="292" t="s">
        <v>166</v>
      </c>
      <c r="WQE191" s="292"/>
      <c r="WQF191" s="292"/>
      <c r="WQG191" s="258"/>
      <c r="WQH191" s="258"/>
      <c r="WQI191" s="258"/>
      <c r="WQJ191" s="259"/>
      <c r="WQK191" s="177" t="s">
        <v>185</v>
      </c>
      <c r="WQL191" s="292" t="s">
        <v>166</v>
      </c>
      <c r="WQM191" s="292"/>
      <c r="WQN191" s="292"/>
      <c r="WQO191" s="258"/>
      <c r="WQP191" s="258"/>
      <c r="WQQ191" s="258"/>
      <c r="WQR191" s="259"/>
      <c r="WQS191" s="177" t="s">
        <v>185</v>
      </c>
      <c r="WQT191" s="292" t="s">
        <v>166</v>
      </c>
      <c r="WQU191" s="292"/>
      <c r="WQV191" s="292"/>
      <c r="WQW191" s="258"/>
      <c r="WQX191" s="258"/>
      <c r="WQY191" s="258"/>
      <c r="WQZ191" s="259"/>
      <c r="WRA191" s="177" t="s">
        <v>185</v>
      </c>
      <c r="WRB191" s="292" t="s">
        <v>166</v>
      </c>
      <c r="WRC191" s="292"/>
      <c r="WRD191" s="292"/>
      <c r="WRE191" s="258"/>
      <c r="WRF191" s="258"/>
      <c r="WRG191" s="258"/>
      <c r="WRH191" s="259"/>
      <c r="WRI191" s="177" t="s">
        <v>185</v>
      </c>
      <c r="WRJ191" s="292" t="s">
        <v>166</v>
      </c>
      <c r="WRK191" s="292"/>
      <c r="WRL191" s="292"/>
      <c r="WRM191" s="258"/>
      <c r="WRN191" s="258"/>
      <c r="WRO191" s="258"/>
      <c r="WRP191" s="259"/>
      <c r="WRQ191" s="177" t="s">
        <v>185</v>
      </c>
      <c r="WRR191" s="292" t="s">
        <v>166</v>
      </c>
      <c r="WRS191" s="292"/>
      <c r="WRT191" s="292"/>
      <c r="WRU191" s="258"/>
      <c r="WRV191" s="258"/>
      <c r="WRW191" s="258"/>
      <c r="WRX191" s="259"/>
      <c r="WRY191" s="177" t="s">
        <v>185</v>
      </c>
      <c r="WRZ191" s="292" t="s">
        <v>166</v>
      </c>
      <c r="WSA191" s="292"/>
      <c r="WSB191" s="292"/>
      <c r="WSC191" s="258"/>
      <c r="WSD191" s="258"/>
      <c r="WSE191" s="258"/>
      <c r="WSF191" s="259"/>
      <c r="WSG191" s="177" t="s">
        <v>185</v>
      </c>
      <c r="WSH191" s="292" t="s">
        <v>166</v>
      </c>
      <c r="WSI191" s="292"/>
      <c r="WSJ191" s="292"/>
      <c r="WSK191" s="258"/>
      <c r="WSL191" s="258"/>
      <c r="WSM191" s="258"/>
      <c r="WSN191" s="259"/>
      <c r="WSO191" s="177" t="s">
        <v>185</v>
      </c>
      <c r="WSP191" s="292" t="s">
        <v>166</v>
      </c>
      <c r="WSQ191" s="292"/>
      <c r="WSR191" s="292"/>
      <c r="WSS191" s="258"/>
      <c r="WST191" s="258"/>
      <c r="WSU191" s="258"/>
      <c r="WSV191" s="259"/>
      <c r="WSW191" s="177" t="s">
        <v>185</v>
      </c>
      <c r="WSX191" s="292" t="s">
        <v>166</v>
      </c>
      <c r="WSY191" s="292"/>
      <c r="WSZ191" s="292"/>
      <c r="WTA191" s="258"/>
      <c r="WTB191" s="258"/>
      <c r="WTC191" s="258"/>
      <c r="WTD191" s="259"/>
      <c r="WTE191" s="177" t="s">
        <v>185</v>
      </c>
      <c r="WTF191" s="292" t="s">
        <v>166</v>
      </c>
      <c r="WTG191" s="292"/>
      <c r="WTH191" s="292"/>
      <c r="WTI191" s="258"/>
      <c r="WTJ191" s="258"/>
      <c r="WTK191" s="258"/>
      <c r="WTL191" s="259"/>
      <c r="WTM191" s="177" t="s">
        <v>185</v>
      </c>
      <c r="WTN191" s="292" t="s">
        <v>166</v>
      </c>
      <c r="WTO191" s="292"/>
      <c r="WTP191" s="292"/>
      <c r="WTQ191" s="258"/>
      <c r="WTR191" s="258"/>
      <c r="WTS191" s="258"/>
      <c r="WTT191" s="259"/>
      <c r="WTU191" s="177" t="s">
        <v>185</v>
      </c>
      <c r="WTV191" s="292" t="s">
        <v>166</v>
      </c>
      <c r="WTW191" s="292"/>
      <c r="WTX191" s="292"/>
      <c r="WTY191" s="258"/>
      <c r="WTZ191" s="258"/>
      <c r="WUA191" s="258"/>
      <c r="WUB191" s="259"/>
      <c r="WUC191" s="177" t="s">
        <v>185</v>
      </c>
      <c r="WUD191" s="292" t="s">
        <v>166</v>
      </c>
      <c r="WUE191" s="292"/>
      <c r="WUF191" s="292"/>
      <c r="WUG191" s="258"/>
      <c r="WUH191" s="258"/>
      <c r="WUI191" s="258"/>
      <c r="WUJ191" s="259"/>
      <c r="WUK191" s="177" t="s">
        <v>185</v>
      </c>
      <c r="WUL191" s="292" t="s">
        <v>166</v>
      </c>
      <c r="WUM191" s="292"/>
      <c r="WUN191" s="292"/>
      <c r="WUO191" s="258"/>
      <c r="WUP191" s="258"/>
      <c r="WUQ191" s="258"/>
      <c r="WUR191" s="259"/>
      <c r="WUS191" s="177" t="s">
        <v>185</v>
      </c>
      <c r="WUT191" s="292" t="s">
        <v>166</v>
      </c>
      <c r="WUU191" s="292"/>
      <c r="WUV191" s="292"/>
      <c r="WUW191" s="258"/>
      <c r="WUX191" s="258"/>
      <c r="WUY191" s="258"/>
      <c r="WUZ191" s="259"/>
      <c r="WVA191" s="177" t="s">
        <v>185</v>
      </c>
      <c r="WVB191" s="292" t="s">
        <v>166</v>
      </c>
      <c r="WVC191" s="292"/>
      <c r="WVD191" s="292"/>
      <c r="WVE191" s="258"/>
      <c r="WVF191" s="258"/>
      <c r="WVG191" s="258"/>
      <c r="WVH191" s="259"/>
      <c r="WVI191" s="177" t="s">
        <v>185</v>
      </c>
      <c r="WVJ191" s="292" t="s">
        <v>166</v>
      </c>
      <c r="WVK191" s="292"/>
      <c r="WVL191" s="292"/>
      <c r="WVM191" s="258"/>
      <c r="WVN191" s="258"/>
      <c r="WVO191" s="258"/>
      <c r="WVP191" s="259"/>
      <c r="WVQ191" s="177" t="s">
        <v>185</v>
      </c>
      <c r="WVR191" s="292" t="s">
        <v>166</v>
      </c>
      <c r="WVS191" s="292"/>
      <c r="WVT191" s="292"/>
      <c r="WVU191" s="258"/>
      <c r="WVV191" s="258"/>
      <c r="WVW191" s="258"/>
      <c r="WVX191" s="259"/>
      <c r="WVY191" s="177" t="s">
        <v>185</v>
      </c>
      <c r="WVZ191" s="292" t="s">
        <v>166</v>
      </c>
      <c r="WWA191" s="292"/>
      <c r="WWB191" s="292"/>
      <c r="WWC191" s="258"/>
      <c r="WWD191" s="258"/>
      <c r="WWE191" s="258"/>
      <c r="WWF191" s="259"/>
      <c r="WWG191" s="177" t="s">
        <v>185</v>
      </c>
      <c r="WWH191" s="292" t="s">
        <v>166</v>
      </c>
      <c r="WWI191" s="292"/>
      <c r="WWJ191" s="292"/>
      <c r="WWK191" s="258"/>
      <c r="WWL191" s="258"/>
      <c r="WWM191" s="258"/>
      <c r="WWN191" s="259"/>
      <c r="WWO191" s="177" t="s">
        <v>185</v>
      </c>
      <c r="WWP191" s="292" t="s">
        <v>166</v>
      </c>
      <c r="WWQ191" s="292"/>
      <c r="WWR191" s="292"/>
      <c r="WWS191" s="258"/>
      <c r="WWT191" s="258"/>
      <c r="WWU191" s="258"/>
      <c r="WWV191" s="259"/>
      <c r="WWW191" s="177" t="s">
        <v>185</v>
      </c>
      <c r="WWX191" s="292" t="s">
        <v>166</v>
      </c>
      <c r="WWY191" s="292"/>
      <c r="WWZ191" s="292"/>
      <c r="WXA191" s="258"/>
      <c r="WXB191" s="258"/>
      <c r="WXC191" s="258"/>
      <c r="WXD191" s="259"/>
      <c r="WXE191" s="177" t="s">
        <v>185</v>
      </c>
      <c r="WXF191" s="292" t="s">
        <v>166</v>
      </c>
      <c r="WXG191" s="292"/>
      <c r="WXH191" s="292"/>
      <c r="WXI191" s="258"/>
      <c r="WXJ191" s="258"/>
      <c r="WXK191" s="258"/>
      <c r="WXL191" s="259"/>
      <c r="WXM191" s="177" t="s">
        <v>185</v>
      </c>
      <c r="WXN191" s="292" t="s">
        <v>166</v>
      </c>
      <c r="WXO191" s="292"/>
      <c r="WXP191" s="292"/>
      <c r="WXQ191" s="258"/>
      <c r="WXR191" s="258"/>
      <c r="WXS191" s="258"/>
      <c r="WXT191" s="259"/>
      <c r="WXU191" s="177" t="s">
        <v>185</v>
      </c>
      <c r="WXV191" s="292" t="s">
        <v>166</v>
      </c>
      <c r="WXW191" s="292"/>
      <c r="WXX191" s="292"/>
      <c r="WXY191" s="258"/>
      <c r="WXZ191" s="258"/>
      <c r="WYA191" s="258"/>
      <c r="WYB191" s="259"/>
      <c r="WYC191" s="177" t="s">
        <v>185</v>
      </c>
      <c r="WYD191" s="292" t="s">
        <v>166</v>
      </c>
      <c r="WYE191" s="292"/>
      <c r="WYF191" s="292"/>
      <c r="WYG191" s="258"/>
      <c r="WYH191" s="258"/>
      <c r="WYI191" s="258"/>
      <c r="WYJ191" s="259"/>
      <c r="WYK191" s="177" t="s">
        <v>185</v>
      </c>
      <c r="WYL191" s="292" t="s">
        <v>166</v>
      </c>
      <c r="WYM191" s="292"/>
      <c r="WYN191" s="292"/>
      <c r="WYO191" s="258"/>
      <c r="WYP191" s="258"/>
      <c r="WYQ191" s="258"/>
      <c r="WYR191" s="259"/>
      <c r="WYS191" s="177" t="s">
        <v>185</v>
      </c>
      <c r="WYT191" s="292" t="s">
        <v>166</v>
      </c>
      <c r="WYU191" s="292"/>
      <c r="WYV191" s="292"/>
      <c r="WYW191" s="258"/>
      <c r="WYX191" s="258"/>
      <c r="WYY191" s="258"/>
      <c r="WYZ191" s="259"/>
      <c r="WZA191" s="177" t="s">
        <v>185</v>
      </c>
      <c r="WZB191" s="292" t="s">
        <v>166</v>
      </c>
      <c r="WZC191" s="292"/>
      <c r="WZD191" s="292"/>
      <c r="WZE191" s="258"/>
      <c r="WZF191" s="258"/>
      <c r="WZG191" s="258"/>
      <c r="WZH191" s="259"/>
      <c r="WZI191" s="177" t="s">
        <v>185</v>
      </c>
      <c r="WZJ191" s="292" t="s">
        <v>166</v>
      </c>
      <c r="WZK191" s="292"/>
      <c r="WZL191" s="292"/>
      <c r="WZM191" s="258"/>
      <c r="WZN191" s="258"/>
      <c r="WZO191" s="258"/>
      <c r="WZP191" s="259"/>
      <c r="WZQ191" s="177" t="s">
        <v>185</v>
      </c>
      <c r="WZR191" s="292" t="s">
        <v>166</v>
      </c>
      <c r="WZS191" s="292"/>
      <c r="WZT191" s="292"/>
      <c r="WZU191" s="258"/>
      <c r="WZV191" s="258"/>
      <c r="WZW191" s="258"/>
      <c r="WZX191" s="259"/>
      <c r="WZY191" s="177" t="s">
        <v>185</v>
      </c>
      <c r="WZZ191" s="292" t="s">
        <v>166</v>
      </c>
      <c r="XAA191" s="292"/>
      <c r="XAB191" s="292"/>
      <c r="XAC191" s="258"/>
      <c r="XAD191" s="258"/>
      <c r="XAE191" s="258"/>
      <c r="XAF191" s="259"/>
      <c r="XAG191" s="177" t="s">
        <v>185</v>
      </c>
      <c r="XAH191" s="292" t="s">
        <v>166</v>
      </c>
      <c r="XAI191" s="292"/>
      <c r="XAJ191" s="292"/>
      <c r="XAK191" s="258"/>
      <c r="XAL191" s="258"/>
      <c r="XAM191" s="258"/>
      <c r="XAN191" s="259"/>
      <c r="XAO191" s="177" t="s">
        <v>185</v>
      </c>
      <c r="XAP191" s="292" t="s">
        <v>166</v>
      </c>
      <c r="XAQ191" s="292"/>
      <c r="XAR191" s="292"/>
      <c r="XAS191" s="258"/>
      <c r="XAT191" s="258"/>
      <c r="XAU191" s="258"/>
      <c r="XAV191" s="259"/>
      <c r="XAW191" s="177" t="s">
        <v>185</v>
      </c>
      <c r="XAX191" s="292" t="s">
        <v>166</v>
      </c>
      <c r="XAY191" s="292"/>
      <c r="XAZ191" s="292"/>
      <c r="XBA191" s="258"/>
      <c r="XBB191" s="258"/>
      <c r="XBC191" s="258"/>
      <c r="XBD191" s="259"/>
      <c r="XBE191" s="177" t="s">
        <v>185</v>
      </c>
      <c r="XBF191" s="292" t="s">
        <v>166</v>
      </c>
      <c r="XBG191" s="292"/>
      <c r="XBH191" s="292"/>
      <c r="XBI191" s="258"/>
      <c r="XBJ191" s="258"/>
      <c r="XBK191" s="258"/>
      <c r="XBL191" s="259"/>
      <c r="XBM191" s="177" t="s">
        <v>185</v>
      </c>
      <c r="XBN191" s="292" t="s">
        <v>166</v>
      </c>
      <c r="XBO191" s="292"/>
      <c r="XBP191" s="292"/>
      <c r="XBQ191" s="258"/>
      <c r="XBR191" s="258"/>
      <c r="XBS191" s="258"/>
      <c r="XBT191" s="259"/>
      <c r="XBU191" s="177" t="s">
        <v>185</v>
      </c>
      <c r="XBV191" s="292" t="s">
        <v>166</v>
      </c>
      <c r="XBW191" s="292"/>
      <c r="XBX191" s="292"/>
      <c r="XBY191" s="258"/>
      <c r="XBZ191" s="258"/>
      <c r="XCA191" s="258"/>
      <c r="XCB191" s="259"/>
      <c r="XCC191" s="177" t="s">
        <v>185</v>
      </c>
      <c r="XCD191" s="292" t="s">
        <v>166</v>
      </c>
      <c r="XCE191" s="292"/>
      <c r="XCF191" s="292"/>
      <c r="XCG191" s="258"/>
      <c r="XCH191" s="258"/>
      <c r="XCI191" s="258"/>
      <c r="XCJ191" s="259"/>
      <c r="XCK191" s="177" t="s">
        <v>185</v>
      </c>
      <c r="XCL191" s="292" t="s">
        <v>166</v>
      </c>
      <c r="XCM191" s="292"/>
      <c r="XCN191" s="292"/>
      <c r="XCO191" s="258"/>
      <c r="XCP191" s="258"/>
      <c r="XCQ191" s="258"/>
      <c r="XCR191" s="259"/>
      <c r="XCS191" s="177" t="s">
        <v>185</v>
      </c>
      <c r="XCT191" s="292" t="s">
        <v>166</v>
      </c>
      <c r="XCU191" s="292"/>
      <c r="XCV191" s="292"/>
      <c r="XCW191" s="258"/>
      <c r="XCX191" s="258"/>
      <c r="XCY191" s="258"/>
      <c r="XCZ191" s="259"/>
      <c r="XDA191" s="177" t="s">
        <v>185</v>
      </c>
      <c r="XDB191" s="292" t="s">
        <v>166</v>
      </c>
      <c r="XDC191" s="292"/>
      <c r="XDD191" s="292"/>
      <c r="XDE191" s="258"/>
      <c r="XDF191" s="258"/>
      <c r="XDG191" s="258"/>
      <c r="XDH191" s="259"/>
      <c r="XDI191" s="177" t="s">
        <v>185</v>
      </c>
      <c r="XDJ191" s="292" t="s">
        <v>166</v>
      </c>
      <c r="XDK191" s="292"/>
      <c r="XDL191" s="292"/>
      <c r="XDM191" s="258"/>
      <c r="XDN191" s="258"/>
      <c r="XDO191" s="258"/>
      <c r="XDP191" s="259"/>
      <c r="XDQ191" s="177" t="s">
        <v>185</v>
      </c>
      <c r="XDR191" s="292" t="s">
        <v>166</v>
      </c>
      <c r="XDS191" s="292"/>
      <c r="XDT191" s="292"/>
      <c r="XDU191" s="258"/>
      <c r="XDV191" s="258"/>
      <c r="XDW191" s="258"/>
      <c r="XDX191" s="259"/>
      <c r="XDY191" s="177" t="s">
        <v>185</v>
      </c>
      <c r="XDZ191" s="292" t="s">
        <v>166</v>
      </c>
      <c r="XEA191" s="292"/>
      <c r="XEB191" s="292"/>
      <c r="XEC191" s="258"/>
      <c r="XED191" s="258"/>
      <c r="XEE191" s="258"/>
      <c r="XEF191" s="259"/>
      <c r="XEG191" s="177" t="s">
        <v>185</v>
      </c>
      <c r="XEH191" s="292" t="s">
        <v>166</v>
      </c>
      <c r="XEI191" s="292"/>
      <c r="XEJ191" s="292"/>
      <c r="XEK191" s="258"/>
      <c r="XEL191" s="258"/>
      <c r="XEM191" s="258"/>
      <c r="XEN191" s="259"/>
      <c r="XEO191" s="177" t="s">
        <v>185</v>
      </c>
      <c r="XEP191" s="292" t="s">
        <v>166</v>
      </c>
      <c r="XEQ191" s="292"/>
      <c r="XER191" s="292"/>
      <c r="XES191" s="258"/>
      <c r="XET191" s="258"/>
      <c r="XEU191" s="258"/>
      <c r="XEV191" s="259"/>
      <c r="XEW191" s="177" t="s">
        <v>185</v>
      </c>
      <c r="XEX191" s="292" t="s">
        <v>166</v>
      </c>
      <c r="XEY191" s="292"/>
      <c r="XEZ191" s="292"/>
      <c r="XFA191" s="258"/>
      <c r="XFB191" s="258"/>
      <c r="XFC191" s="258"/>
      <c r="XFD191" s="259"/>
    </row>
    <row r="192" spans="1:16384" s="53" customFormat="1" ht="15" customHeight="1" x14ac:dyDescent="0.25">
      <c r="A192" s="12"/>
      <c r="B192" s="9"/>
      <c r="C192" s="9"/>
      <c r="D192" s="9"/>
      <c r="E192" s="9"/>
      <c r="F192" s="9"/>
      <c r="G192" s="9"/>
      <c r="H192" s="13"/>
      <c r="I192" s="12"/>
      <c r="J192" s="293" t="s">
        <v>167</v>
      </c>
      <c r="K192" s="293"/>
      <c r="L192" s="293"/>
      <c r="M192" s="293"/>
      <c r="N192" s="293"/>
      <c r="O192" s="293"/>
      <c r="P192" s="294"/>
      <c r="Q192" s="12"/>
      <c r="R192" s="293" t="s">
        <v>167</v>
      </c>
      <c r="S192" s="293"/>
      <c r="T192" s="293"/>
      <c r="U192" s="293"/>
      <c r="V192" s="293"/>
      <c r="W192" s="293"/>
      <c r="X192" s="294"/>
      <c r="Y192" s="12"/>
      <c r="Z192" s="293" t="s">
        <v>167</v>
      </c>
      <c r="AA192" s="293"/>
      <c r="AB192" s="293"/>
      <c r="AC192" s="293"/>
      <c r="AD192" s="293"/>
      <c r="AE192" s="293"/>
      <c r="AF192" s="294"/>
      <c r="AG192" s="12"/>
      <c r="AH192" s="293" t="s">
        <v>167</v>
      </c>
      <c r="AI192" s="293"/>
      <c r="AJ192" s="293"/>
      <c r="AK192" s="293"/>
      <c r="AL192" s="293"/>
      <c r="AM192" s="293"/>
      <c r="AN192" s="294"/>
      <c r="AO192" s="12"/>
      <c r="AP192" s="293" t="s">
        <v>167</v>
      </c>
      <c r="AQ192" s="293"/>
      <c r="AR192" s="293"/>
      <c r="AS192" s="293"/>
      <c r="AT192" s="293"/>
      <c r="AU192" s="293"/>
      <c r="AV192" s="294"/>
      <c r="AW192" s="12"/>
      <c r="AX192" s="293" t="s">
        <v>167</v>
      </c>
      <c r="AY192" s="293"/>
      <c r="AZ192" s="293"/>
      <c r="BA192" s="293"/>
      <c r="BB192" s="293"/>
      <c r="BC192" s="293"/>
      <c r="BD192" s="294"/>
      <c r="BE192" s="12"/>
      <c r="BF192" s="293" t="s">
        <v>167</v>
      </c>
      <c r="BG192" s="293"/>
      <c r="BH192" s="293"/>
      <c r="BI192" s="293"/>
      <c r="BJ192" s="293"/>
      <c r="BK192" s="293"/>
      <c r="BL192" s="294"/>
      <c r="BM192" s="12"/>
      <c r="BN192" s="293" t="s">
        <v>167</v>
      </c>
      <c r="BO192" s="293"/>
      <c r="BP192" s="293"/>
      <c r="BQ192" s="293"/>
      <c r="BR192" s="293"/>
      <c r="BS192" s="293"/>
      <c r="BT192" s="294"/>
      <c r="BU192" s="12"/>
      <c r="BV192" s="293" t="s">
        <v>167</v>
      </c>
      <c r="BW192" s="293"/>
      <c r="BX192" s="293"/>
      <c r="BY192" s="293"/>
      <c r="BZ192" s="293"/>
      <c r="CA192" s="293"/>
      <c r="CB192" s="294"/>
      <c r="CC192" s="12"/>
      <c r="CD192" s="293" t="s">
        <v>167</v>
      </c>
      <c r="CE192" s="293"/>
      <c r="CF192" s="293"/>
      <c r="CG192" s="293"/>
      <c r="CH192" s="293"/>
      <c r="CI192" s="293"/>
      <c r="CJ192" s="294"/>
      <c r="CK192" s="12"/>
      <c r="CL192" s="293" t="s">
        <v>167</v>
      </c>
      <c r="CM192" s="293"/>
      <c r="CN192" s="293"/>
      <c r="CO192" s="293"/>
      <c r="CP192" s="293"/>
      <c r="CQ192" s="293"/>
      <c r="CR192" s="294"/>
      <c r="CS192" s="12"/>
      <c r="CT192" s="293" t="s">
        <v>167</v>
      </c>
      <c r="CU192" s="293"/>
      <c r="CV192" s="293"/>
      <c r="CW192" s="293"/>
      <c r="CX192" s="293"/>
      <c r="CY192" s="293"/>
      <c r="CZ192" s="294"/>
      <c r="DA192" s="12"/>
      <c r="DB192" s="293" t="s">
        <v>167</v>
      </c>
      <c r="DC192" s="293"/>
      <c r="DD192" s="293"/>
      <c r="DE192" s="293"/>
      <c r="DF192" s="293"/>
      <c r="DG192" s="293"/>
      <c r="DH192" s="294"/>
      <c r="DI192" s="12"/>
      <c r="DJ192" s="293" t="s">
        <v>167</v>
      </c>
      <c r="DK192" s="293"/>
      <c r="DL192" s="293"/>
      <c r="DM192" s="293"/>
      <c r="DN192" s="293"/>
      <c r="DO192" s="293"/>
      <c r="DP192" s="294"/>
      <c r="DQ192" s="12"/>
      <c r="DR192" s="293" t="s">
        <v>167</v>
      </c>
      <c r="DS192" s="293"/>
      <c r="DT192" s="293"/>
      <c r="DU192" s="293"/>
      <c r="DV192" s="293"/>
      <c r="DW192" s="293"/>
      <c r="DX192" s="294"/>
      <c r="DY192" s="12"/>
      <c r="DZ192" s="293" t="s">
        <v>167</v>
      </c>
      <c r="EA192" s="293"/>
      <c r="EB192" s="293"/>
      <c r="EC192" s="293"/>
      <c r="ED192" s="293"/>
      <c r="EE192" s="293"/>
      <c r="EF192" s="294"/>
      <c r="EG192" s="12"/>
      <c r="EH192" s="293" t="s">
        <v>167</v>
      </c>
      <c r="EI192" s="293"/>
      <c r="EJ192" s="293"/>
      <c r="EK192" s="293"/>
      <c r="EL192" s="293"/>
      <c r="EM192" s="293"/>
      <c r="EN192" s="294"/>
      <c r="EO192" s="12"/>
      <c r="EP192" s="293" t="s">
        <v>167</v>
      </c>
      <c r="EQ192" s="293"/>
      <c r="ER192" s="293"/>
      <c r="ES192" s="293"/>
      <c r="ET192" s="293"/>
      <c r="EU192" s="293"/>
      <c r="EV192" s="294"/>
      <c r="EW192" s="12"/>
      <c r="EX192" s="293" t="s">
        <v>167</v>
      </c>
      <c r="EY192" s="293"/>
      <c r="EZ192" s="293"/>
      <c r="FA192" s="293"/>
      <c r="FB192" s="293"/>
      <c r="FC192" s="293"/>
      <c r="FD192" s="294"/>
      <c r="FE192" s="12"/>
      <c r="FF192" s="293" t="s">
        <v>167</v>
      </c>
      <c r="FG192" s="293"/>
      <c r="FH192" s="293"/>
      <c r="FI192" s="293"/>
      <c r="FJ192" s="293"/>
      <c r="FK192" s="293"/>
      <c r="FL192" s="294"/>
      <c r="FM192" s="12"/>
      <c r="FN192" s="293" t="s">
        <v>167</v>
      </c>
      <c r="FO192" s="293"/>
      <c r="FP192" s="293"/>
      <c r="FQ192" s="293"/>
      <c r="FR192" s="293"/>
      <c r="FS192" s="293"/>
      <c r="FT192" s="294"/>
      <c r="FU192" s="12"/>
      <c r="FV192" s="293" t="s">
        <v>167</v>
      </c>
      <c r="FW192" s="293"/>
      <c r="FX192" s="293"/>
      <c r="FY192" s="293"/>
      <c r="FZ192" s="293"/>
      <c r="GA192" s="293"/>
      <c r="GB192" s="294"/>
      <c r="GC192" s="12"/>
      <c r="GD192" s="293" t="s">
        <v>167</v>
      </c>
      <c r="GE192" s="293"/>
      <c r="GF192" s="293"/>
      <c r="GG192" s="293"/>
      <c r="GH192" s="293"/>
      <c r="GI192" s="293"/>
      <c r="GJ192" s="294"/>
      <c r="GK192" s="12"/>
      <c r="GL192" s="293" t="s">
        <v>167</v>
      </c>
      <c r="GM192" s="293"/>
      <c r="GN192" s="293"/>
      <c r="GO192" s="293"/>
      <c r="GP192" s="293"/>
      <c r="GQ192" s="293"/>
      <c r="GR192" s="294"/>
      <c r="GS192" s="12"/>
      <c r="GT192" s="293" t="s">
        <v>167</v>
      </c>
      <c r="GU192" s="293"/>
      <c r="GV192" s="293"/>
      <c r="GW192" s="293"/>
      <c r="GX192" s="293"/>
      <c r="GY192" s="293"/>
      <c r="GZ192" s="294"/>
      <c r="HA192" s="12"/>
      <c r="HB192" s="293" t="s">
        <v>167</v>
      </c>
      <c r="HC192" s="293"/>
      <c r="HD192" s="293"/>
      <c r="HE192" s="293"/>
      <c r="HF192" s="293"/>
      <c r="HG192" s="293"/>
      <c r="HH192" s="294"/>
      <c r="HI192" s="12"/>
      <c r="HJ192" s="293" t="s">
        <v>167</v>
      </c>
      <c r="HK192" s="293"/>
      <c r="HL192" s="293"/>
      <c r="HM192" s="293"/>
      <c r="HN192" s="293"/>
      <c r="HO192" s="293"/>
      <c r="HP192" s="294"/>
      <c r="HQ192" s="12"/>
      <c r="HR192" s="293" t="s">
        <v>167</v>
      </c>
      <c r="HS192" s="293"/>
      <c r="HT192" s="293"/>
      <c r="HU192" s="293"/>
      <c r="HV192" s="293"/>
      <c r="HW192" s="293"/>
      <c r="HX192" s="294"/>
      <c r="HY192" s="12"/>
      <c r="HZ192" s="293" t="s">
        <v>167</v>
      </c>
      <c r="IA192" s="293"/>
      <c r="IB192" s="293"/>
      <c r="IC192" s="293"/>
      <c r="ID192" s="293"/>
      <c r="IE192" s="293"/>
      <c r="IF192" s="294"/>
      <c r="IG192" s="12"/>
      <c r="IH192" s="293" t="s">
        <v>167</v>
      </c>
      <c r="II192" s="293"/>
      <c r="IJ192" s="293"/>
      <c r="IK192" s="293"/>
      <c r="IL192" s="293"/>
      <c r="IM192" s="293"/>
      <c r="IN192" s="294"/>
      <c r="IO192" s="12"/>
      <c r="IP192" s="293" t="s">
        <v>167</v>
      </c>
      <c r="IQ192" s="293"/>
      <c r="IR192" s="293"/>
      <c r="IS192" s="293"/>
      <c r="IT192" s="293"/>
      <c r="IU192" s="293"/>
      <c r="IV192" s="294"/>
      <c r="IW192" s="12"/>
      <c r="IX192" s="293" t="s">
        <v>167</v>
      </c>
      <c r="IY192" s="293"/>
      <c r="IZ192" s="293"/>
      <c r="JA192" s="293"/>
      <c r="JB192" s="293"/>
      <c r="JC192" s="293"/>
      <c r="JD192" s="294"/>
      <c r="JE192" s="12"/>
      <c r="JF192" s="293" t="s">
        <v>167</v>
      </c>
      <c r="JG192" s="293"/>
      <c r="JH192" s="293"/>
      <c r="JI192" s="293"/>
      <c r="JJ192" s="293"/>
      <c r="JK192" s="293"/>
      <c r="JL192" s="294"/>
      <c r="JM192" s="12"/>
      <c r="JN192" s="293" t="s">
        <v>167</v>
      </c>
      <c r="JO192" s="293"/>
      <c r="JP192" s="293"/>
      <c r="JQ192" s="293"/>
      <c r="JR192" s="293"/>
      <c r="JS192" s="293"/>
      <c r="JT192" s="294"/>
      <c r="JU192" s="12"/>
      <c r="JV192" s="293" t="s">
        <v>167</v>
      </c>
      <c r="JW192" s="293"/>
      <c r="JX192" s="293"/>
      <c r="JY192" s="293"/>
      <c r="JZ192" s="293"/>
      <c r="KA192" s="293"/>
      <c r="KB192" s="294"/>
      <c r="KC192" s="12"/>
      <c r="KD192" s="293" t="s">
        <v>167</v>
      </c>
      <c r="KE192" s="293"/>
      <c r="KF192" s="293"/>
      <c r="KG192" s="293"/>
      <c r="KH192" s="293"/>
      <c r="KI192" s="293"/>
      <c r="KJ192" s="294"/>
      <c r="KK192" s="12"/>
      <c r="KL192" s="293" t="s">
        <v>167</v>
      </c>
      <c r="KM192" s="293"/>
      <c r="KN192" s="293"/>
      <c r="KO192" s="293"/>
      <c r="KP192" s="293"/>
      <c r="KQ192" s="293"/>
      <c r="KR192" s="294"/>
      <c r="KS192" s="12"/>
      <c r="KT192" s="293" t="s">
        <v>167</v>
      </c>
      <c r="KU192" s="293"/>
      <c r="KV192" s="293"/>
      <c r="KW192" s="293"/>
      <c r="KX192" s="293"/>
      <c r="KY192" s="293"/>
      <c r="KZ192" s="294"/>
      <c r="LA192" s="12"/>
      <c r="LB192" s="293" t="s">
        <v>167</v>
      </c>
      <c r="LC192" s="293"/>
      <c r="LD192" s="293"/>
      <c r="LE192" s="293"/>
      <c r="LF192" s="293"/>
      <c r="LG192" s="293"/>
      <c r="LH192" s="294"/>
      <c r="LI192" s="12"/>
      <c r="LJ192" s="293" t="s">
        <v>167</v>
      </c>
      <c r="LK192" s="293"/>
      <c r="LL192" s="293"/>
      <c r="LM192" s="293"/>
      <c r="LN192" s="293"/>
      <c r="LO192" s="293"/>
      <c r="LP192" s="294"/>
      <c r="LQ192" s="12"/>
      <c r="LR192" s="293" t="s">
        <v>167</v>
      </c>
      <c r="LS192" s="293"/>
      <c r="LT192" s="293"/>
      <c r="LU192" s="293"/>
      <c r="LV192" s="293"/>
      <c r="LW192" s="293"/>
      <c r="LX192" s="294"/>
      <c r="LY192" s="12"/>
      <c r="LZ192" s="293" t="s">
        <v>167</v>
      </c>
      <c r="MA192" s="293"/>
      <c r="MB192" s="293"/>
      <c r="MC192" s="293"/>
      <c r="MD192" s="293"/>
      <c r="ME192" s="293"/>
      <c r="MF192" s="294"/>
      <c r="MG192" s="12"/>
      <c r="MH192" s="293" t="s">
        <v>167</v>
      </c>
      <c r="MI192" s="293"/>
      <c r="MJ192" s="293"/>
      <c r="MK192" s="293"/>
      <c r="ML192" s="293"/>
      <c r="MM192" s="293"/>
      <c r="MN192" s="294"/>
      <c r="MO192" s="12"/>
      <c r="MP192" s="293" t="s">
        <v>167</v>
      </c>
      <c r="MQ192" s="293"/>
      <c r="MR192" s="293"/>
      <c r="MS192" s="293"/>
      <c r="MT192" s="293"/>
      <c r="MU192" s="293"/>
      <c r="MV192" s="294"/>
      <c r="MW192" s="12"/>
      <c r="MX192" s="293" t="s">
        <v>167</v>
      </c>
      <c r="MY192" s="293"/>
      <c r="MZ192" s="293"/>
      <c r="NA192" s="293"/>
      <c r="NB192" s="293"/>
      <c r="NC192" s="293"/>
      <c r="ND192" s="294"/>
      <c r="NE192" s="12"/>
      <c r="NF192" s="293" t="s">
        <v>167</v>
      </c>
      <c r="NG192" s="293"/>
      <c r="NH192" s="293"/>
      <c r="NI192" s="293"/>
      <c r="NJ192" s="293"/>
      <c r="NK192" s="293"/>
      <c r="NL192" s="294"/>
      <c r="NM192" s="12"/>
      <c r="NN192" s="293" t="s">
        <v>167</v>
      </c>
      <c r="NO192" s="293"/>
      <c r="NP192" s="293"/>
      <c r="NQ192" s="293"/>
      <c r="NR192" s="293"/>
      <c r="NS192" s="293"/>
      <c r="NT192" s="294"/>
      <c r="NU192" s="12"/>
      <c r="NV192" s="293" t="s">
        <v>167</v>
      </c>
      <c r="NW192" s="293"/>
      <c r="NX192" s="293"/>
      <c r="NY192" s="293"/>
      <c r="NZ192" s="293"/>
      <c r="OA192" s="293"/>
      <c r="OB192" s="294"/>
      <c r="OC192" s="12"/>
      <c r="OD192" s="293" t="s">
        <v>167</v>
      </c>
      <c r="OE192" s="293"/>
      <c r="OF192" s="293"/>
      <c r="OG192" s="293"/>
      <c r="OH192" s="293"/>
      <c r="OI192" s="293"/>
      <c r="OJ192" s="294"/>
      <c r="OK192" s="12"/>
      <c r="OL192" s="293" t="s">
        <v>167</v>
      </c>
      <c r="OM192" s="293"/>
      <c r="ON192" s="293"/>
      <c r="OO192" s="293"/>
      <c r="OP192" s="293"/>
      <c r="OQ192" s="293"/>
      <c r="OR192" s="294"/>
      <c r="OS192" s="12"/>
      <c r="OT192" s="293" t="s">
        <v>167</v>
      </c>
      <c r="OU192" s="293"/>
      <c r="OV192" s="293"/>
      <c r="OW192" s="293"/>
      <c r="OX192" s="293"/>
      <c r="OY192" s="293"/>
      <c r="OZ192" s="294"/>
      <c r="PA192" s="12"/>
      <c r="PB192" s="293" t="s">
        <v>167</v>
      </c>
      <c r="PC192" s="293"/>
      <c r="PD192" s="293"/>
      <c r="PE192" s="293"/>
      <c r="PF192" s="293"/>
      <c r="PG192" s="293"/>
      <c r="PH192" s="294"/>
      <c r="PI192" s="12"/>
      <c r="PJ192" s="293" t="s">
        <v>167</v>
      </c>
      <c r="PK192" s="293"/>
      <c r="PL192" s="293"/>
      <c r="PM192" s="293"/>
      <c r="PN192" s="293"/>
      <c r="PO192" s="293"/>
      <c r="PP192" s="294"/>
      <c r="PQ192" s="12"/>
      <c r="PR192" s="293" t="s">
        <v>167</v>
      </c>
      <c r="PS192" s="293"/>
      <c r="PT192" s="293"/>
      <c r="PU192" s="293"/>
      <c r="PV192" s="293"/>
      <c r="PW192" s="293"/>
      <c r="PX192" s="294"/>
      <c r="PY192" s="12"/>
      <c r="PZ192" s="293" t="s">
        <v>167</v>
      </c>
      <c r="QA192" s="293"/>
      <c r="QB192" s="293"/>
      <c r="QC192" s="293"/>
      <c r="QD192" s="293"/>
      <c r="QE192" s="293"/>
      <c r="QF192" s="294"/>
      <c r="QG192" s="12"/>
      <c r="QH192" s="293" t="s">
        <v>167</v>
      </c>
      <c r="QI192" s="293"/>
      <c r="QJ192" s="293"/>
      <c r="QK192" s="293"/>
      <c r="QL192" s="293"/>
      <c r="QM192" s="293"/>
      <c r="QN192" s="294"/>
      <c r="QO192" s="12"/>
      <c r="QP192" s="293" t="s">
        <v>167</v>
      </c>
      <c r="QQ192" s="293"/>
      <c r="QR192" s="293"/>
      <c r="QS192" s="293"/>
      <c r="QT192" s="293"/>
      <c r="QU192" s="293"/>
      <c r="QV192" s="294"/>
      <c r="QW192" s="12"/>
      <c r="QX192" s="293" t="s">
        <v>167</v>
      </c>
      <c r="QY192" s="293"/>
      <c r="QZ192" s="293"/>
      <c r="RA192" s="293"/>
      <c r="RB192" s="293"/>
      <c r="RC192" s="293"/>
      <c r="RD192" s="294"/>
      <c r="RE192" s="12"/>
      <c r="RF192" s="293" t="s">
        <v>167</v>
      </c>
      <c r="RG192" s="293"/>
      <c r="RH192" s="293"/>
      <c r="RI192" s="293"/>
      <c r="RJ192" s="293"/>
      <c r="RK192" s="293"/>
      <c r="RL192" s="294"/>
      <c r="RM192" s="12"/>
      <c r="RN192" s="293" t="s">
        <v>167</v>
      </c>
      <c r="RO192" s="293"/>
      <c r="RP192" s="293"/>
      <c r="RQ192" s="293"/>
      <c r="RR192" s="293"/>
      <c r="RS192" s="293"/>
      <c r="RT192" s="294"/>
      <c r="RU192" s="12"/>
      <c r="RV192" s="293" t="s">
        <v>167</v>
      </c>
      <c r="RW192" s="293"/>
      <c r="RX192" s="293"/>
      <c r="RY192" s="293"/>
      <c r="RZ192" s="293"/>
      <c r="SA192" s="293"/>
      <c r="SB192" s="294"/>
      <c r="SC192" s="12"/>
      <c r="SD192" s="293" t="s">
        <v>167</v>
      </c>
      <c r="SE192" s="293"/>
      <c r="SF192" s="293"/>
      <c r="SG192" s="293"/>
      <c r="SH192" s="293"/>
      <c r="SI192" s="293"/>
      <c r="SJ192" s="294"/>
      <c r="SK192" s="12"/>
      <c r="SL192" s="293" t="s">
        <v>167</v>
      </c>
      <c r="SM192" s="293"/>
      <c r="SN192" s="293"/>
      <c r="SO192" s="293"/>
      <c r="SP192" s="293"/>
      <c r="SQ192" s="293"/>
      <c r="SR192" s="294"/>
      <c r="SS192" s="12"/>
      <c r="ST192" s="293" t="s">
        <v>167</v>
      </c>
      <c r="SU192" s="293"/>
      <c r="SV192" s="293"/>
      <c r="SW192" s="293"/>
      <c r="SX192" s="293"/>
      <c r="SY192" s="293"/>
      <c r="SZ192" s="294"/>
      <c r="TA192" s="12"/>
      <c r="TB192" s="293" t="s">
        <v>167</v>
      </c>
      <c r="TC192" s="293"/>
      <c r="TD192" s="293"/>
      <c r="TE192" s="293"/>
      <c r="TF192" s="293"/>
      <c r="TG192" s="293"/>
      <c r="TH192" s="294"/>
      <c r="TI192" s="12"/>
      <c r="TJ192" s="293" t="s">
        <v>167</v>
      </c>
      <c r="TK192" s="293"/>
      <c r="TL192" s="293"/>
      <c r="TM192" s="293"/>
      <c r="TN192" s="293"/>
      <c r="TO192" s="293"/>
      <c r="TP192" s="294"/>
      <c r="TQ192" s="12"/>
      <c r="TR192" s="293" t="s">
        <v>167</v>
      </c>
      <c r="TS192" s="293"/>
      <c r="TT192" s="293"/>
      <c r="TU192" s="293"/>
      <c r="TV192" s="293"/>
      <c r="TW192" s="293"/>
      <c r="TX192" s="294"/>
      <c r="TY192" s="12"/>
      <c r="TZ192" s="293" t="s">
        <v>167</v>
      </c>
      <c r="UA192" s="293"/>
      <c r="UB192" s="293"/>
      <c r="UC192" s="293"/>
      <c r="UD192" s="293"/>
      <c r="UE192" s="293"/>
      <c r="UF192" s="294"/>
      <c r="UG192" s="12"/>
      <c r="UH192" s="293" t="s">
        <v>167</v>
      </c>
      <c r="UI192" s="293"/>
      <c r="UJ192" s="293"/>
      <c r="UK192" s="293"/>
      <c r="UL192" s="293"/>
      <c r="UM192" s="293"/>
      <c r="UN192" s="294"/>
      <c r="UO192" s="12"/>
      <c r="UP192" s="293" t="s">
        <v>167</v>
      </c>
      <c r="UQ192" s="293"/>
      <c r="UR192" s="293"/>
      <c r="US192" s="293"/>
      <c r="UT192" s="293"/>
      <c r="UU192" s="293"/>
      <c r="UV192" s="294"/>
      <c r="UW192" s="12"/>
      <c r="UX192" s="293" t="s">
        <v>167</v>
      </c>
      <c r="UY192" s="293"/>
      <c r="UZ192" s="293"/>
      <c r="VA192" s="293"/>
      <c r="VB192" s="293"/>
      <c r="VC192" s="293"/>
      <c r="VD192" s="294"/>
      <c r="VE192" s="12"/>
      <c r="VF192" s="293" t="s">
        <v>167</v>
      </c>
      <c r="VG192" s="293"/>
      <c r="VH192" s="293"/>
      <c r="VI192" s="293"/>
      <c r="VJ192" s="293"/>
      <c r="VK192" s="293"/>
      <c r="VL192" s="294"/>
      <c r="VM192" s="12"/>
      <c r="VN192" s="293" t="s">
        <v>167</v>
      </c>
      <c r="VO192" s="293"/>
      <c r="VP192" s="293"/>
      <c r="VQ192" s="293"/>
      <c r="VR192" s="293"/>
      <c r="VS192" s="293"/>
      <c r="VT192" s="294"/>
      <c r="VU192" s="12"/>
      <c r="VV192" s="293" t="s">
        <v>167</v>
      </c>
      <c r="VW192" s="293"/>
      <c r="VX192" s="293"/>
      <c r="VY192" s="293"/>
      <c r="VZ192" s="293"/>
      <c r="WA192" s="293"/>
      <c r="WB192" s="294"/>
      <c r="WC192" s="12"/>
      <c r="WD192" s="293" t="s">
        <v>167</v>
      </c>
      <c r="WE192" s="293"/>
      <c r="WF192" s="293"/>
      <c r="WG192" s="293"/>
      <c r="WH192" s="293"/>
      <c r="WI192" s="293"/>
      <c r="WJ192" s="294"/>
      <c r="WK192" s="12"/>
      <c r="WL192" s="293" t="s">
        <v>167</v>
      </c>
      <c r="WM192" s="293"/>
      <c r="WN192" s="293"/>
      <c r="WO192" s="293"/>
      <c r="WP192" s="293"/>
      <c r="WQ192" s="293"/>
      <c r="WR192" s="294"/>
      <c r="WS192" s="12"/>
      <c r="WT192" s="293" t="s">
        <v>167</v>
      </c>
      <c r="WU192" s="293"/>
      <c r="WV192" s="293"/>
      <c r="WW192" s="293"/>
      <c r="WX192" s="293"/>
      <c r="WY192" s="293"/>
      <c r="WZ192" s="294"/>
      <c r="XA192" s="12"/>
      <c r="XB192" s="293" t="s">
        <v>167</v>
      </c>
      <c r="XC192" s="293"/>
      <c r="XD192" s="293"/>
      <c r="XE192" s="293"/>
      <c r="XF192" s="293"/>
      <c r="XG192" s="293"/>
      <c r="XH192" s="294"/>
      <c r="XI192" s="12"/>
      <c r="XJ192" s="293" t="s">
        <v>167</v>
      </c>
      <c r="XK192" s="293"/>
      <c r="XL192" s="293"/>
      <c r="XM192" s="293"/>
      <c r="XN192" s="293"/>
      <c r="XO192" s="293"/>
      <c r="XP192" s="294"/>
      <c r="XQ192" s="12"/>
      <c r="XR192" s="293" t="s">
        <v>167</v>
      </c>
      <c r="XS192" s="293"/>
      <c r="XT192" s="293"/>
      <c r="XU192" s="293"/>
      <c r="XV192" s="293"/>
      <c r="XW192" s="293"/>
      <c r="XX192" s="294"/>
      <c r="XY192" s="12"/>
      <c r="XZ192" s="293" t="s">
        <v>167</v>
      </c>
      <c r="YA192" s="293"/>
      <c r="YB192" s="293"/>
      <c r="YC192" s="293"/>
      <c r="YD192" s="293"/>
      <c r="YE192" s="293"/>
      <c r="YF192" s="294"/>
      <c r="YG192" s="12"/>
      <c r="YH192" s="293" t="s">
        <v>167</v>
      </c>
      <c r="YI192" s="293"/>
      <c r="YJ192" s="293"/>
      <c r="YK192" s="293"/>
      <c r="YL192" s="293"/>
      <c r="YM192" s="293"/>
      <c r="YN192" s="294"/>
      <c r="YO192" s="12"/>
      <c r="YP192" s="293" t="s">
        <v>167</v>
      </c>
      <c r="YQ192" s="293"/>
      <c r="YR192" s="293"/>
      <c r="YS192" s="293"/>
      <c r="YT192" s="293"/>
      <c r="YU192" s="293"/>
      <c r="YV192" s="294"/>
      <c r="YW192" s="12"/>
      <c r="YX192" s="293" t="s">
        <v>167</v>
      </c>
      <c r="YY192" s="293"/>
      <c r="YZ192" s="293"/>
      <c r="ZA192" s="293"/>
      <c r="ZB192" s="293"/>
      <c r="ZC192" s="293"/>
      <c r="ZD192" s="294"/>
      <c r="ZE192" s="12"/>
      <c r="ZF192" s="293" t="s">
        <v>167</v>
      </c>
      <c r="ZG192" s="293"/>
      <c r="ZH192" s="293"/>
      <c r="ZI192" s="293"/>
      <c r="ZJ192" s="293"/>
      <c r="ZK192" s="293"/>
      <c r="ZL192" s="294"/>
      <c r="ZM192" s="12"/>
      <c r="ZN192" s="293" t="s">
        <v>167</v>
      </c>
      <c r="ZO192" s="293"/>
      <c r="ZP192" s="293"/>
      <c r="ZQ192" s="293"/>
      <c r="ZR192" s="293"/>
      <c r="ZS192" s="293"/>
      <c r="ZT192" s="294"/>
      <c r="ZU192" s="12"/>
      <c r="ZV192" s="293" t="s">
        <v>167</v>
      </c>
      <c r="ZW192" s="293"/>
      <c r="ZX192" s="293"/>
      <c r="ZY192" s="293"/>
      <c r="ZZ192" s="293"/>
      <c r="AAA192" s="293"/>
      <c r="AAB192" s="294"/>
      <c r="AAC192" s="12"/>
      <c r="AAD192" s="293" t="s">
        <v>167</v>
      </c>
      <c r="AAE192" s="293"/>
      <c r="AAF192" s="293"/>
      <c r="AAG192" s="293"/>
      <c r="AAH192" s="293"/>
      <c r="AAI192" s="293"/>
      <c r="AAJ192" s="294"/>
      <c r="AAK192" s="12"/>
      <c r="AAL192" s="293" t="s">
        <v>167</v>
      </c>
      <c r="AAM192" s="293"/>
      <c r="AAN192" s="293"/>
      <c r="AAO192" s="293"/>
      <c r="AAP192" s="293"/>
      <c r="AAQ192" s="293"/>
      <c r="AAR192" s="294"/>
      <c r="AAS192" s="12"/>
      <c r="AAT192" s="293" t="s">
        <v>167</v>
      </c>
      <c r="AAU192" s="293"/>
      <c r="AAV192" s="293"/>
      <c r="AAW192" s="293"/>
      <c r="AAX192" s="293"/>
      <c r="AAY192" s="293"/>
      <c r="AAZ192" s="294"/>
      <c r="ABA192" s="12"/>
      <c r="ABB192" s="293" t="s">
        <v>167</v>
      </c>
      <c r="ABC192" s="293"/>
      <c r="ABD192" s="293"/>
      <c r="ABE192" s="293"/>
      <c r="ABF192" s="293"/>
      <c r="ABG192" s="293"/>
      <c r="ABH192" s="294"/>
      <c r="ABI192" s="12"/>
      <c r="ABJ192" s="293" t="s">
        <v>167</v>
      </c>
      <c r="ABK192" s="293"/>
      <c r="ABL192" s="293"/>
      <c r="ABM192" s="293"/>
      <c r="ABN192" s="293"/>
      <c r="ABO192" s="293"/>
      <c r="ABP192" s="294"/>
      <c r="ABQ192" s="12"/>
      <c r="ABR192" s="293" t="s">
        <v>167</v>
      </c>
      <c r="ABS192" s="293"/>
      <c r="ABT192" s="293"/>
      <c r="ABU192" s="293"/>
      <c r="ABV192" s="293"/>
      <c r="ABW192" s="293"/>
      <c r="ABX192" s="294"/>
      <c r="ABY192" s="12"/>
      <c r="ABZ192" s="293" t="s">
        <v>167</v>
      </c>
      <c r="ACA192" s="293"/>
      <c r="ACB192" s="293"/>
      <c r="ACC192" s="293"/>
      <c r="ACD192" s="293"/>
      <c r="ACE192" s="293"/>
      <c r="ACF192" s="294"/>
      <c r="ACG192" s="12"/>
      <c r="ACH192" s="293" t="s">
        <v>167</v>
      </c>
      <c r="ACI192" s="293"/>
      <c r="ACJ192" s="293"/>
      <c r="ACK192" s="293"/>
      <c r="ACL192" s="293"/>
      <c r="ACM192" s="293"/>
      <c r="ACN192" s="294"/>
      <c r="ACO192" s="12"/>
      <c r="ACP192" s="293" t="s">
        <v>167</v>
      </c>
      <c r="ACQ192" s="293"/>
      <c r="ACR192" s="293"/>
      <c r="ACS192" s="293"/>
      <c r="ACT192" s="293"/>
      <c r="ACU192" s="293"/>
      <c r="ACV192" s="294"/>
      <c r="ACW192" s="12"/>
      <c r="ACX192" s="293" t="s">
        <v>167</v>
      </c>
      <c r="ACY192" s="293"/>
      <c r="ACZ192" s="293"/>
      <c r="ADA192" s="293"/>
      <c r="ADB192" s="293"/>
      <c r="ADC192" s="293"/>
      <c r="ADD192" s="294"/>
      <c r="ADE192" s="12"/>
      <c r="ADF192" s="293" t="s">
        <v>167</v>
      </c>
      <c r="ADG192" s="293"/>
      <c r="ADH192" s="293"/>
      <c r="ADI192" s="293"/>
      <c r="ADJ192" s="293"/>
      <c r="ADK192" s="293"/>
      <c r="ADL192" s="294"/>
      <c r="ADM192" s="12"/>
      <c r="ADN192" s="293" t="s">
        <v>167</v>
      </c>
      <c r="ADO192" s="293"/>
      <c r="ADP192" s="293"/>
      <c r="ADQ192" s="293"/>
      <c r="ADR192" s="293"/>
      <c r="ADS192" s="293"/>
      <c r="ADT192" s="294"/>
      <c r="ADU192" s="12"/>
      <c r="ADV192" s="293" t="s">
        <v>167</v>
      </c>
      <c r="ADW192" s="293"/>
      <c r="ADX192" s="293"/>
      <c r="ADY192" s="293"/>
      <c r="ADZ192" s="293"/>
      <c r="AEA192" s="293"/>
      <c r="AEB192" s="294"/>
      <c r="AEC192" s="12"/>
      <c r="AED192" s="293" t="s">
        <v>167</v>
      </c>
      <c r="AEE192" s="293"/>
      <c r="AEF192" s="293"/>
      <c r="AEG192" s="293"/>
      <c r="AEH192" s="293"/>
      <c r="AEI192" s="293"/>
      <c r="AEJ192" s="294"/>
      <c r="AEK192" s="12"/>
      <c r="AEL192" s="293" t="s">
        <v>167</v>
      </c>
      <c r="AEM192" s="293"/>
      <c r="AEN192" s="293"/>
      <c r="AEO192" s="293"/>
      <c r="AEP192" s="293"/>
      <c r="AEQ192" s="293"/>
      <c r="AER192" s="294"/>
      <c r="AES192" s="12"/>
      <c r="AET192" s="293" t="s">
        <v>167</v>
      </c>
      <c r="AEU192" s="293"/>
      <c r="AEV192" s="293"/>
      <c r="AEW192" s="293"/>
      <c r="AEX192" s="293"/>
      <c r="AEY192" s="293"/>
      <c r="AEZ192" s="294"/>
      <c r="AFA192" s="12"/>
      <c r="AFB192" s="293" t="s">
        <v>167</v>
      </c>
      <c r="AFC192" s="293"/>
      <c r="AFD192" s="293"/>
      <c r="AFE192" s="293"/>
      <c r="AFF192" s="293"/>
      <c r="AFG192" s="293"/>
      <c r="AFH192" s="294"/>
      <c r="AFI192" s="12"/>
      <c r="AFJ192" s="293" t="s">
        <v>167</v>
      </c>
      <c r="AFK192" s="293"/>
      <c r="AFL192" s="293"/>
      <c r="AFM192" s="293"/>
      <c r="AFN192" s="293"/>
      <c r="AFO192" s="293"/>
      <c r="AFP192" s="294"/>
      <c r="AFQ192" s="12"/>
      <c r="AFR192" s="293" t="s">
        <v>167</v>
      </c>
      <c r="AFS192" s="293"/>
      <c r="AFT192" s="293"/>
      <c r="AFU192" s="293"/>
      <c r="AFV192" s="293"/>
      <c r="AFW192" s="293"/>
      <c r="AFX192" s="294"/>
      <c r="AFY192" s="12"/>
      <c r="AFZ192" s="293" t="s">
        <v>167</v>
      </c>
      <c r="AGA192" s="293"/>
      <c r="AGB192" s="293"/>
      <c r="AGC192" s="293"/>
      <c r="AGD192" s="293"/>
      <c r="AGE192" s="293"/>
      <c r="AGF192" s="294"/>
      <c r="AGG192" s="12"/>
      <c r="AGH192" s="293" t="s">
        <v>167</v>
      </c>
      <c r="AGI192" s="293"/>
      <c r="AGJ192" s="293"/>
      <c r="AGK192" s="293"/>
      <c r="AGL192" s="293"/>
      <c r="AGM192" s="293"/>
      <c r="AGN192" s="294"/>
      <c r="AGO192" s="12"/>
      <c r="AGP192" s="293" t="s">
        <v>167</v>
      </c>
      <c r="AGQ192" s="293"/>
      <c r="AGR192" s="293"/>
      <c r="AGS192" s="293"/>
      <c r="AGT192" s="293"/>
      <c r="AGU192" s="293"/>
      <c r="AGV192" s="294"/>
      <c r="AGW192" s="12"/>
      <c r="AGX192" s="293" t="s">
        <v>167</v>
      </c>
      <c r="AGY192" s="293"/>
      <c r="AGZ192" s="293"/>
      <c r="AHA192" s="293"/>
      <c r="AHB192" s="293"/>
      <c r="AHC192" s="293"/>
      <c r="AHD192" s="294"/>
      <c r="AHE192" s="12"/>
      <c r="AHF192" s="293" t="s">
        <v>167</v>
      </c>
      <c r="AHG192" s="293"/>
      <c r="AHH192" s="293"/>
      <c r="AHI192" s="293"/>
      <c r="AHJ192" s="293"/>
      <c r="AHK192" s="293"/>
      <c r="AHL192" s="294"/>
      <c r="AHM192" s="12"/>
      <c r="AHN192" s="293" t="s">
        <v>167</v>
      </c>
      <c r="AHO192" s="293"/>
      <c r="AHP192" s="293"/>
      <c r="AHQ192" s="293"/>
      <c r="AHR192" s="293"/>
      <c r="AHS192" s="293"/>
      <c r="AHT192" s="294"/>
      <c r="AHU192" s="12"/>
      <c r="AHV192" s="293" t="s">
        <v>167</v>
      </c>
      <c r="AHW192" s="293"/>
      <c r="AHX192" s="293"/>
      <c r="AHY192" s="293"/>
      <c r="AHZ192" s="293"/>
      <c r="AIA192" s="293"/>
      <c r="AIB192" s="294"/>
      <c r="AIC192" s="12"/>
      <c r="AID192" s="293" t="s">
        <v>167</v>
      </c>
      <c r="AIE192" s="293"/>
      <c r="AIF192" s="293"/>
      <c r="AIG192" s="293"/>
      <c r="AIH192" s="293"/>
      <c r="AII192" s="293"/>
      <c r="AIJ192" s="294"/>
      <c r="AIK192" s="12"/>
      <c r="AIL192" s="293" t="s">
        <v>167</v>
      </c>
      <c r="AIM192" s="293"/>
      <c r="AIN192" s="293"/>
      <c r="AIO192" s="293"/>
      <c r="AIP192" s="293"/>
      <c r="AIQ192" s="293"/>
      <c r="AIR192" s="294"/>
      <c r="AIS192" s="12"/>
      <c r="AIT192" s="293" t="s">
        <v>167</v>
      </c>
      <c r="AIU192" s="293"/>
      <c r="AIV192" s="293"/>
      <c r="AIW192" s="293"/>
      <c r="AIX192" s="293"/>
      <c r="AIY192" s="293"/>
      <c r="AIZ192" s="294"/>
      <c r="AJA192" s="12"/>
      <c r="AJB192" s="293" t="s">
        <v>167</v>
      </c>
      <c r="AJC192" s="293"/>
      <c r="AJD192" s="293"/>
      <c r="AJE192" s="293"/>
      <c r="AJF192" s="293"/>
      <c r="AJG192" s="293"/>
      <c r="AJH192" s="294"/>
      <c r="AJI192" s="12"/>
      <c r="AJJ192" s="293" t="s">
        <v>167</v>
      </c>
      <c r="AJK192" s="293"/>
      <c r="AJL192" s="293"/>
      <c r="AJM192" s="293"/>
      <c r="AJN192" s="293"/>
      <c r="AJO192" s="293"/>
      <c r="AJP192" s="294"/>
      <c r="AJQ192" s="12"/>
      <c r="AJR192" s="293" t="s">
        <v>167</v>
      </c>
      <c r="AJS192" s="293"/>
      <c r="AJT192" s="293"/>
      <c r="AJU192" s="293"/>
      <c r="AJV192" s="293"/>
      <c r="AJW192" s="293"/>
      <c r="AJX192" s="294"/>
      <c r="AJY192" s="12"/>
      <c r="AJZ192" s="293" t="s">
        <v>167</v>
      </c>
      <c r="AKA192" s="293"/>
      <c r="AKB192" s="293"/>
      <c r="AKC192" s="293"/>
      <c r="AKD192" s="293"/>
      <c r="AKE192" s="293"/>
      <c r="AKF192" s="294"/>
      <c r="AKG192" s="12"/>
      <c r="AKH192" s="293" t="s">
        <v>167</v>
      </c>
      <c r="AKI192" s="293"/>
      <c r="AKJ192" s="293"/>
      <c r="AKK192" s="293"/>
      <c r="AKL192" s="293"/>
      <c r="AKM192" s="293"/>
      <c r="AKN192" s="294"/>
      <c r="AKO192" s="12"/>
      <c r="AKP192" s="293" t="s">
        <v>167</v>
      </c>
      <c r="AKQ192" s="293"/>
      <c r="AKR192" s="293"/>
      <c r="AKS192" s="293"/>
      <c r="AKT192" s="293"/>
      <c r="AKU192" s="293"/>
      <c r="AKV192" s="294"/>
      <c r="AKW192" s="12"/>
      <c r="AKX192" s="293" t="s">
        <v>167</v>
      </c>
      <c r="AKY192" s="293"/>
      <c r="AKZ192" s="293"/>
      <c r="ALA192" s="293"/>
      <c r="ALB192" s="293"/>
      <c r="ALC192" s="293"/>
      <c r="ALD192" s="294"/>
      <c r="ALE192" s="12"/>
      <c r="ALF192" s="293" t="s">
        <v>167</v>
      </c>
      <c r="ALG192" s="293"/>
      <c r="ALH192" s="293"/>
      <c r="ALI192" s="293"/>
      <c r="ALJ192" s="293"/>
      <c r="ALK192" s="293"/>
      <c r="ALL192" s="294"/>
      <c r="ALM192" s="12"/>
      <c r="ALN192" s="293" t="s">
        <v>167</v>
      </c>
      <c r="ALO192" s="293"/>
      <c r="ALP192" s="293"/>
      <c r="ALQ192" s="293"/>
      <c r="ALR192" s="293"/>
      <c r="ALS192" s="293"/>
      <c r="ALT192" s="294"/>
      <c r="ALU192" s="12"/>
      <c r="ALV192" s="293" t="s">
        <v>167</v>
      </c>
      <c r="ALW192" s="293"/>
      <c r="ALX192" s="293"/>
      <c r="ALY192" s="293"/>
      <c r="ALZ192" s="293"/>
      <c r="AMA192" s="293"/>
      <c r="AMB192" s="294"/>
      <c r="AMC192" s="12"/>
      <c r="AMD192" s="293" t="s">
        <v>167</v>
      </c>
      <c r="AME192" s="293"/>
      <c r="AMF192" s="293"/>
      <c r="AMG192" s="293"/>
      <c r="AMH192" s="293"/>
      <c r="AMI192" s="293"/>
      <c r="AMJ192" s="294"/>
      <c r="AMK192" s="12"/>
      <c r="AML192" s="293" t="s">
        <v>167</v>
      </c>
      <c r="AMM192" s="293"/>
      <c r="AMN192" s="293"/>
      <c r="AMO192" s="293"/>
      <c r="AMP192" s="293"/>
      <c r="AMQ192" s="293"/>
      <c r="AMR192" s="294"/>
      <c r="AMS192" s="12"/>
      <c r="AMT192" s="293" t="s">
        <v>167</v>
      </c>
      <c r="AMU192" s="293"/>
      <c r="AMV192" s="293"/>
      <c r="AMW192" s="293"/>
      <c r="AMX192" s="293"/>
      <c r="AMY192" s="293"/>
      <c r="AMZ192" s="294"/>
      <c r="ANA192" s="12"/>
      <c r="ANB192" s="293" t="s">
        <v>167</v>
      </c>
      <c r="ANC192" s="293"/>
      <c r="AND192" s="293"/>
      <c r="ANE192" s="293"/>
      <c r="ANF192" s="293"/>
      <c r="ANG192" s="293"/>
      <c r="ANH192" s="294"/>
      <c r="ANI192" s="12"/>
      <c r="ANJ192" s="293" t="s">
        <v>167</v>
      </c>
      <c r="ANK192" s="293"/>
      <c r="ANL192" s="293"/>
      <c r="ANM192" s="293"/>
      <c r="ANN192" s="293"/>
      <c r="ANO192" s="293"/>
      <c r="ANP192" s="294"/>
      <c r="ANQ192" s="12"/>
      <c r="ANR192" s="293" t="s">
        <v>167</v>
      </c>
      <c r="ANS192" s="293"/>
      <c r="ANT192" s="293"/>
      <c r="ANU192" s="293"/>
      <c r="ANV192" s="293"/>
      <c r="ANW192" s="293"/>
      <c r="ANX192" s="294"/>
      <c r="ANY192" s="12"/>
      <c r="ANZ192" s="293" t="s">
        <v>167</v>
      </c>
      <c r="AOA192" s="293"/>
      <c r="AOB192" s="293"/>
      <c r="AOC192" s="293"/>
      <c r="AOD192" s="293"/>
      <c r="AOE192" s="293"/>
      <c r="AOF192" s="294"/>
      <c r="AOG192" s="12"/>
      <c r="AOH192" s="293" t="s">
        <v>167</v>
      </c>
      <c r="AOI192" s="293"/>
      <c r="AOJ192" s="293"/>
      <c r="AOK192" s="293"/>
      <c r="AOL192" s="293"/>
      <c r="AOM192" s="293"/>
      <c r="AON192" s="294"/>
      <c r="AOO192" s="12"/>
      <c r="AOP192" s="293" t="s">
        <v>167</v>
      </c>
      <c r="AOQ192" s="293"/>
      <c r="AOR192" s="293"/>
      <c r="AOS192" s="293"/>
      <c r="AOT192" s="293"/>
      <c r="AOU192" s="293"/>
      <c r="AOV192" s="294"/>
      <c r="AOW192" s="12"/>
      <c r="AOX192" s="293" t="s">
        <v>167</v>
      </c>
      <c r="AOY192" s="293"/>
      <c r="AOZ192" s="293"/>
      <c r="APA192" s="293"/>
      <c r="APB192" s="293"/>
      <c r="APC192" s="293"/>
      <c r="APD192" s="294"/>
      <c r="APE192" s="12"/>
      <c r="APF192" s="293" t="s">
        <v>167</v>
      </c>
      <c r="APG192" s="293"/>
      <c r="APH192" s="293"/>
      <c r="API192" s="293"/>
      <c r="APJ192" s="293"/>
      <c r="APK192" s="293"/>
      <c r="APL192" s="294"/>
      <c r="APM192" s="12"/>
      <c r="APN192" s="293" t="s">
        <v>167</v>
      </c>
      <c r="APO192" s="293"/>
      <c r="APP192" s="293"/>
      <c r="APQ192" s="293"/>
      <c r="APR192" s="293"/>
      <c r="APS192" s="293"/>
      <c r="APT192" s="294"/>
      <c r="APU192" s="12"/>
      <c r="APV192" s="293" t="s">
        <v>167</v>
      </c>
      <c r="APW192" s="293"/>
      <c r="APX192" s="293"/>
      <c r="APY192" s="293"/>
      <c r="APZ192" s="293"/>
      <c r="AQA192" s="293"/>
      <c r="AQB192" s="294"/>
      <c r="AQC192" s="12"/>
      <c r="AQD192" s="293" t="s">
        <v>167</v>
      </c>
      <c r="AQE192" s="293"/>
      <c r="AQF192" s="293"/>
      <c r="AQG192" s="293"/>
      <c r="AQH192" s="293"/>
      <c r="AQI192" s="293"/>
      <c r="AQJ192" s="294"/>
      <c r="AQK192" s="12"/>
      <c r="AQL192" s="293" t="s">
        <v>167</v>
      </c>
      <c r="AQM192" s="293"/>
      <c r="AQN192" s="293"/>
      <c r="AQO192" s="293"/>
      <c r="AQP192" s="293"/>
      <c r="AQQ192" s="293"/>
      <c r="AQR192" s="294"/>
      <c r="AQS192" s="12"/>
      <c r="AQT192" s="293" t="s">
        <v>167</v>
      </c>
      <c r="AQU192" s="293"/>
      <c r="AQV192" s="293"/>
      <c r="AQW192" s="293"/>
      <c r="AQX192" s="293"/>
      <c r="AQY192" s="293"/>
      <c r="AQZ192" s="294"/>
      <c r="ARA192" s="12"/>
      <c r="ARB192" s="293" t="s">
        <v>167</v>
      </c>
      <c r="ARC192" s="293"/>
      <c r="ARD192" s="293"/>
      <c r="ARE192" s="293"/>
      <c r="ARF192" s="293"/>
      <c r="ARG192" s="293"/>
      <c r="ARH192" s="294"/>
      <c r="ARI192" s="12"/>
      <c r="ARJ192" s="293" t="s">
        <v>167</v>
      </c>
      <c r="ARK192" s="293"/>
      <c r="ARL192" s="293"/>
      <c r="ARM192" s="293"/>
      <c r="ARN192" s="293"/>
      <c r="ARO192" s="293"/>
      <c r="ARP192" s="294"/>
      <c r="ARQ192" s="12"/>
      <c r="ARR192" s="293" t="s">
        <v>167</v>
      </c>
      <c r="ARS192" s="293"/>
      <c r="ART192" s="293"/>
      <c r="ARU192" s="293"/>
      <c r="ARV192" s="293"/>
      <c r="ARW192" s="293"/>
      <c r="ARX192" s="294"/>
      <c r="ARY192" s="12"/>
      <c r="ARZ192" s="293" t="s">
        <v>167</v>
      </c>
      <c r="ASA192" s="293"/>
      <c r="ASB192" s="293"/>
      <c r="ASC192" s="293"/>
      <c r="ASD192" s="293"/>
      <c r="ASE192" s="293"/>
      <c r="ASF192" s="294"/>
      <c r="ASG192" s="12"/>
      <c r="ASH192" s="293" t="s">
        <v>167</v>
      </c>
      <c r="ASI192" s="293"/>
      <c r="ASJ192" s="293"/>
      <c r="ASK192" s="293"/>
      <c r="ASL192" s="293"/>
      <c r="ASM192" s="293"/>
      <c r="ASN192" s="294"/>
      <c r="ASO192" s="12"/>
      <c r="ASP192" s="293" t="s">
        <v>167</v>
      </c>
      <c r="ASQ192" s="293"/>
      <c r="ASR192" s="293"/>
      <c r="ASS192" s="293"/>
      <c r="AST192" s="293"/>
      <c r="ASU192" s="293"/>
      <c r="ASV192" s="294"/>
      <c r="ASW192" s="12"/>
      <c r="ASX192" s="293" t="s">
        <v>167</v>
      </c>
      <c r="ASY192" s="293"/>
      <c r="ASZ192" s="293"/>
      <c r="ATA192" s="293"/>
      <c r="ATB192" s="293"/>
      <c r="ATC192" s="293"/>
      <c r="ATD192" s="294"/>
      <c r="ATE192" s="12"/>
      <c r="ATF192" s="293" t="s">
        <v>167</v>
      </c>
      <c r="ATG192" s="293"/>
      <c r="ATH192" s="293"/>
      <c r="ATI192" s="293"/>
      <c r="ATJ192" s="293"/>
      <c r="ATK192" s="293"/>
      <c r="ATL192" s="294"/>
      <c r="ATM192" s="12"/>
      <c r="ATN192" s="293" t="s">
        <v>167</v>
      </c>
      <c r="ATO192" s="293"/>
      <c r="ATP192" s="293"/>
      <c r="ATQ192" s="293"/>
      <c r="ATR192" s="293"/>
      <c r="ATS192" s="293"/>
      <c r="ATT192" s="294"/>
      <c r="ATU192" s="12"/>
      <c r="ATV192" s="293" t="s">
        <v>167</v>
      </c>
      <c r="ATW192" s="293"/>
      <c r="ATX192" s="293"/>
      <c r="ATY192" s="293"/>
      <c r="ATZ192" s="293"/>
      <c r="AUA192" s="293"/>
      <c r="AUB192" s="294"/>
      <c r="AUC192" s="12"/>
      <c r="AUD192" s="293" t="s">
        <v>167</v>
      </c>
      <c r="AUE192" s="293"/>
      <c r="AUF192" s="293"/>
      <c r="AUG192" s="293"/>
      <c r="AUH192" s="293"/>
      <c r="AUI192" s="293"/>
      <c r="AUJ192" s="294"/>
      <c r="AUK192" s="12"/>
      <c r="AUL192" s="293" t="s">
        <v>167</v>
      </c>
      <c r="AUM192" s="293"/>
      <c r="AUN192" s="293"/>
      <c r="AUO192" s="293"/>
      <c r="AUP192" s="293"/>
      <c r="AUQ192" s="293"/>
      <c r="AUR192" s="294"/>
      <c r="AUS192" s="12"/>
      <c r="AUT192" s="293" t="s">
        <v>167</v>
      </c>
      <c r="AUU192" s="293"/>
      <c r="AUV192" s="293"/>
      <c r="AUW192" s="293"/>
      <c r="AUX192" s="293"/>
      <c r="AUY192" s="293"/>
      <c r="AUZ192" s="294"/>
      <c r="AVA192" s="12"/>
      <c r="AVB192" s="293" t="s">
        <v>167</v>
      </c>
      <c r="AVC192" s="293"/>
      <c r="AVD192" s="293"/>
      <c r="AVE192" s="293"/>
      <c r="AVF192" s="293"/>
      <c r="AVG192" s="293"/>
      <c r="AVH192" s="294"/>
      <c r="AVI192" s="12"/>
      <c r="AVJ192" s="293" t="s">
        <v>167</v>
      </c>
      <c r="AVK192" s="293"/>
      <c r="AVL192" s="293"/>
      <c r="AVM192" s="293"/>
      <c r="AVN192" s="293"/>
      <c r="AVO192" s="293"/>
      <c r="AVP192" s="294"/>
      <c r="AVQ192" s="12"/>
      <c r="AVR192" s="293" t="s">
        <v>167</v>
      </c>
      <c r="AVS192" s="293"/>
      <c r="AVT192" s="293"/>
      <c r="AVU192" s="293"/>
      <c r="AVV192" s="293"/>
      <c r="AVW192" s="293"/>
      <c r="AVX192" s="294"/>
      <c r="AVY192" s="12"/>
      <c r="AVZ192" s="293" t="s">
        <v>167</v>
      </c>
      <c r="AWA192" s="293"/>
      <c r="AWB192" s="293"/>
      <c r="AWC192" s="293"/>
      <c r="AWD192" s="293"/>
      <c r="AWE192" s="293"/>
      <c r="AWF192" s="294"/>
      <c r="AWG192" s="12"/>
      <c r="AWH192" s="293" t="s">
        <v>167</v>
      </c>
      <c r="AWI192" s="293"/>
      <c r="AWJ192" s="293"/>
      <c r="AWK192" s="293"/>
      <c r="AWL192" s="293"/>
      <c r="AWM192" s="293"/>
      <c r="AWN192" s="294"/>
      <c r="AWO192" s="12"/>
      <c r="AWP192" s="293" t="s">
        <v>167</v>
      </c>
      <c r="AWQ192" s="293"/>
      <c r="AWR192" s="293"/>
      <c r="AWS192" s="293"/>
      <c r="AWT192" s="293"/>
      <c r="AWU192" s="293"/>
      <c r="AWV192" s="294"/>
      <c r="AWW192" s="12"/>
      <c r="AWX192" s="293" t="s">
        <v>167</v>
      </c>
      <c r="AWY192" s="293"/>
      <c r="AWZ192" s="293"/>
      <c r="AXA192" s="293"/>
      <c r="AXB192" s="293"/>
      <c r="AXC192" s="293"/>
      <c r="AXD192" s="294"/>
      <c r="AXE192" s="12"/>
      <c r="AXF192" s="293" t="s">
        <v>167</v>
      </c>
      <c r="AXG192" s="293"/>
      <c r="AXH192" s="293"/>
      <c r="AXI192" s="293"/>
      <c r="AXJ192" s="293"/>
      <c r="AXK192" s="293"/>
      <c r="AXL192" s="294"/>
      <c r="AXM192" s="12"/>
      <c r="AXN192" s="293" t="s">
        <v>167</v>
      </c>
      <c r="AXO192" s="293"/>
      <c r="AXP192" s="293"/>
      <c r="AXQ192" s="293"/>
      <c r="AXR192" s="293"/>
      <c r="AXS192" s="293"/>
      <c r="AXT192" s="294"/>
      <c r="AXU192" s="12"/>
      <c r="AXV192" s="293" t="s">
        <v>167</v>
      </c>
      <c r="AXW192" s="293"/>
      <c r="AXX192" s="293"/>
      <c r="AXY192" s="293"/>
      <c r="AXZ192" s="293"/>
      <c r="AYA192" s="293"/>
      <c r="AYB192" s="294"/>
      <c r="AYC192" s="12"/>
      <c r="AYD192" s="293" t="s">
        <v>167</v>
      </c>
      <c r="AYE192" s="293"/>
      <c r="AYF192" s="293"/>
      <c r="AYG192" s="293"/>
      <c r="AYH192" s="293"/>
      <c r="AYI192" s="293"/>
      <c r="AYJ192" s="294"/>
      <c r="AYK192" s="12"/>
      <c r="AYL192" s="293" t="s">
        <v>167</v>
      </c>
      <c r="AYM192" s="293"/>
      <c r="AYN192" s="293"/>
      <c r="AYO192" s="293"/>
      <c r="AYP192" s="293"/>
      <c r="AYQ192" s="293"/>
      <c r="AYR192" s="294"/>
      <c r="AYS192" s="12"/>
      <c r="AYT192" s="293" t="s">
        <v>167</v>
      </c>
      <c r="AYU192" s="293"/>
      <c r="AYV192" s="293"/>
      <c r="AYW192" s="293"/>
      <c r="AYX192" s="293"/>
      <c r="AYY192" s="293"/>
      <c r="AYZ192" s="294"/>
      <c r="AZA192" s="12"/>
      <c r="AZB192" s="293" t="s">
        <v>167</v>
      </c>
      <c r="AZC192" s="293"/>
      <c r="AZD192" s="293"/>
      <c r="AZE192" s="293"/>
      <c r="AZF192" s="293"/>
      <c r="AZG192" s="293"/>
      <c r="AZH192" s="294"/>
      <c r="AZI192" s="12"/>
      <c r="AZJ192" s="293" t="s">
        <v>167</v>
      </c>
      <c r="AZK192" s="293"/>
      <c r="AZL192" s="293"/>
      <c r="AZM192" s="293"/>
      <c r="AZN192" s="293"/>
      <c r="AZO192" s="293"/>
      <c r="AZP192" s="294"/>
      <c r="AZQ192" s="12"/>
      <c r="AZR192" s="293" t="s">
        <v>167</v>
      </c>
      <c r="AZS192" s="293"/>
      <c r="AZT192" s="293"/>
      <c r="AZU192" s="293"/>
      <c r="AZV192" s="293"/>
      <c r="AZW192" s="293"/>
      <c r="AZX192" s="294"/>
      <c r="AZY192" s="12"/>
      <c r="AZZ192" s="293" t="s">
        <v>167</v>
      </c>
      <c r="BAA192" s="293"/>
      <c r="BAB192" s="293"/>
      <c r="BAC192" s="293"/>
      <c r="BAD192" s="293"/>
      <c r="BAE192" s="293"/>
      <c r="BAF192" s="294"/>
      <c r="BAG192" s="12"/>
      <c r="BAH192" s="293" t="s">
        <v>167</v>
      </c>
      <c r="BAI192" s="293"/>
      <c r="BAJ192" s="293"/>
      <c r="BAK192" s="293"/>
      <c r="BAL192" s="293"/>
      <c r="BAM192" s="293"/>
      <c r="BAN192" s="294"/>
      <c r="BAO192" s="12"/>
      <c r="BAP192" s="293" t="s">
        <v>167</v>
      </c>
      <c r="BAQ192" s="293"/>
      <c r="BAR192" s="293"/>
      <c r="BAS192" s="293"/>
      <c r="BAT192" s="293"/>
      <c r="BAU192" s="293"/>
      <c r="BAV192" s="294"/>
      <c r="BAW192" s="12"/>
      <c r="BAX192" s="293" t="s">
        <v>167</v>
      </c>
      <c r="BAY192" s="293"/>
      <c r="BAZ192" s="293"/>
      <c r="BBA192" s="293"/>
      <c r="BBB192" s="293"/>
      <c r="BBC192" s="293"/>
      <c r="BBD192" s="294"/>
      <c r="BBE192" s="12"/>
      <c r="BBF192" s="293" t="s">
        <v>167</v>
      </c>
      <c r="BBG192" s="293"/>
      <c r="BBH192" s="293"/>
      <c r="BBI192" s="293"/>
      <c r="BBJ192" s="293"/>
      <c r="BBK192" s="293"/>
      <c r="BBL192" s="294"/>
      <c r="BBM192" s="12"/>
      <c r="BBN192" s="293" t="s">
        <v>167</v>
      </c>
      <c r="BBO192" s="293"/>
      <c r="BBP192" s="293"/>
      <c r="BBQ192" s="293"/>
      <c r="BBR192" s="293"/>
      <c r="BBS192" s="293"/>
      <c r="BBT192" s="294"/>
      <c r="BBU192" s="12"/>
      <c r="BBV192" s="293" t="s">
        <v>167</v>
      </c>
      <c r="BBW192" s="293"/>
      <c r="BBX192" s="293"/>
      <c r="BBY192" s="293"/>
      <c r="BBZ192" s="293"/>
      <c r="BCA192" s="293"/>
      <c r="BCB192" s="294"/>
      <c r="BCC192" s="12"/>
      <c r="BCD192" s="293" t="s">
        <v>167</v>
      </c>
      <c r="BCE192" s="293"/>
      <c r="BCF192" s="293"/>
      <c r="BCG192" s="293"/>
      <c r="BCH192" s="293"/>
      <c r="BCI192" s="293"/>
      <c r="BCJ192" s="294"/>
      <c r="BCK192" s="12"/>
      <c r="BCL192" s="293" t="s">
        <v>167</v>
      </c>
      <c r="BCM192" s="293"/>
      <c r="BCN192" s="293"/>
      <c r="BCO192" s="293"/>
      <c r="BCP192" s="293"/>
      <c r="BCQ192" s="293"/>
      <c r="BCR192" s="294"/>
      <c r="BCS192" s="12"/>
      <c r="BCT192" s="293" t="s">
        <v>167</v>
      </c>
      <c r="BCU192" s="293"/>
      <c r="BCV192" s="293"/>
      <c r="BCW192" s="293"/>
      <c r="BCX192" s="293"/>
      <c r="BCY192" s="293"/>
      <c r="BCZ192" s="294"/>
      <c r="BDA192" s="12"/>
      <c r="BDB192" s="293" t="s">
        <v>167</v>
      </c>
      <c r="BDC192" s="293"/>
      <c r="BDD192" s="293"/>
      <c r="BDE192" s="293"/>
      <c r="BDF192" s="293"/>
      <c r="BDG192" s="293"/>
      <c r="BDH192" s="294"/>
      <c r="BDI192" s="12"/>
      <c r="BDJ192" s="293" t="s">
        <v>167</v>
      </c>
      <c r="BDK192" s="293"/>
      <c r="BDL192" s="293"/>
      <c r="BDM192" s="293"/>
      <c r="BDN192" s="293"/>
      <c r="BDO192" s="293"/>
      <c r="BDP192" s="294"/>
      <c r="BDQ192" s="12"/>
      <c r="BDR192" s="293" t="s">
        <v>167</v>
      </c>
      <c r="BDS192" s="293"/>
      <c r="BDT192" s="293"/>
      <c r="BDU192" s="293"/>
      <c r="BDV192" s="293"/>
      <c r="BDW192" s="293"/>
      <c r="BDX192" s="294"/>
      <c r="BDY192" s="12"/>
      <c r="BDZ192" s="293" t="s">
        <v>167</v>
      </c>
      <c r="BEA192" s="293"/>
      <c r="BEB192" s="293"/>
      <c r="BEC192" s="293"/>
      <c r="BED192" s="293"/>
      <c r="BEE192" s="293"/>
      <c r="BEF192" s="294"/>
      <c r="BEG192" s="12"/>
      <c r="BEH192" s="293" t="s">
        <v>167</v>
      </c>
      <c r="BEI192" s="293"/>
      <c r="BEJ192" s="293"/>
      <c r="BEK192" s="293"/>
      <c r="BEL192" s="293"/>
      <c r="BEM192" s="293"/>
      <c r="BEN192" s="294"/>
      <c r="BEO192" s="12"/>
      <c r="BEP192" s="293" t="s">
        <v>167</v>
      </c>
      <c r="BEQ192" s="293"/>
      <c r="BER192" s="293"/>
      <c r="BES192" s="293"/>
      <c r="BET192" s="293"/>
      <c r="BEU192" s="293"/>
      <c r="BEV192" s="294"/>
      <c r="BEW192" s="12"/>
      <c r="BEX192" s="293" t="s">
        <v>167</v>
      </c>
      <c r="BEY192" s="293"/>
      <c r="BEZ192" s="293"/>
      <c r="BFA192" s="293"/>
      <c r="BFB192" s="293"/>
      <c r="BFC192" s="293"/>
      <c r="BFD192" s="294"/>
      <c r="BFE192" s="12"/>
      <c r="BFF192" s="293" t="s">
        <v>167</v>
      </c>
      <c r="BFG192" s="293"/>
      <c r="BFH192" s="293"/>
      <c r="BFI192" s="293"/>
      <c r="BFJ192" s="293"/>
      <c r="BFK192" s="293"/>
      <c r="BFL192" s="294"/>
      <c r="BFM192" s="12"/>
      <c r="BFN192" s="293" t="s">
        <v>167</v>
      </c>
      <c r="BFO192" s="293"/>
      <c r="BFP192" s="293"/>
      <c r="BFQ192" s="293"/>
      <c r="BFR192" s="293"/>
      <c r="BFS192" s="293"/>
      <c r="BFT192" s="294"/>
      <c r="BFU192" s="12"/>
      <c r="BFV192" s="293" t="s">
        <v>167</v>
      </c>
      <c r="BFW192" s="293"/>
      <c r="BFX192" s="293"/>
      <c r="BFY192" s="293"/>
      <c r="BFZ192" s="293"/>
      <c r="BGA192" s="293"/>
      <c r="BGB192" s="294"/>
      <c r="BGC192" s="12"/>
      <c r="BGD192" s="293" t="s">
        <v>167</v>
      </c>
      <c r="BGE192" s="293"/>
      <c r="BGF192" s="293"/>
      <c r="BGG192" s="293"/>
      <c r="BGH192" s="293"/>
      <c r="BGI192" s="293"/>
      <c r="BGJ192" s="294"/>
      <c r="BGK192" s="12"/>
      <c r="BGL192" s="293" t="s">
        <v>167</v>
      </c>
      <c r="BGM192" s="293"/>
      <c r="BGN192" s="293"/>
      <c r="BGO192" s="293"/>
      <c r="BGP192" s="293"/>
      <c r="BGQ192" s="293"/>
      <c r="BGR192" s="294"/>
      <c r="BGS192" s="12"/>
      <c r="BGT192" s="293" t="s">
        <v>167</v>
      </c>
      <c r="BGU192" s="293"/>
      <c r="BGV192" s="293"/>
      <c r="BGW192" s="293"/>
      <c r="BGX192" s="293"/>
      <c r="BGY192" s="293"/>
      <c r="BGZ192" s="294"/>
      <c r="BHA192" s="12"/>
      <c r="BHB192" s="293" t="s">
        <v>167</v>
      </c>
      <c r="BHC192" s="293"/>
      <c r="BHD192" s="293"/>
      <c r="BHE192" s="293"/>
      <c r="BHF192" s="293"/>
      <c r="BHG192" s="293"/>
      <c r="BHH192" s="294"/>
      <c r="BHI192" s="12"/>
      <c r="BHJ192" s="293" t="s">
        <v>167</v>
      </c>
      <c r="BHK192" s="293"/>
      <c r="BHL192" s="293"/>
      <c r="BHM192" s="293"/>
      <c r="BHN192" s="293"/>
      <c r="BHO192" s="293"/>
      <c r="BHP192" s="294"/>
      <c r="BHQ192" s="12"/>
      <c r="BHR192" s="293" t="s">
        <v>167</v>
      </c>
      <c r="BHS192" s="293"/>
      <c r="BHT192" s="293"/>
      <c r="BHU192" s="293"/>
      <c r="BHV192" s="293"/>
      <c r="BHW192" s="293"/>
      <c r="BHX192" s="294"/>
      <c r="BHY192" s="12"/>
      <c r="BHZ192" s="293" t="s">
        <v>167</v>
      </c>
      <c r="BIA192" s="293"/>
      <c r="BIB192" s="293"/>
      <c r="BIC192" s="293"/>
      <c r="BID192" s="293"/>
      <c r="BIE192" s="293"/>
      <c r="BIF192" s="294"/>
      <c r="BIG192" s="12"/>
      <c r="BIH192" s="293" t="s">
        <v>167</v>
      </c>
      <c r="BII192" s="293"/>
      <c r="BIJ192" s="293"/>
      <c r="BIK192" s="293"/>
      <c r="BIL192" s="293"/>
      <c r="BIM192" s="293"/>
      <c r="BIN192" s="294"/>
      <c r="BIO192" s="12"/>
      <c r="BIP192" s="293" t="s">
        <v>167</v>
      </c>
      <c r="BIQ192" s="293"/>
      <c r="BIR192" s="293"/>
      <c r="BIS192" s="293"/>
      <c r="BIT192" s="293"/>
      <c r="BIU192" s="293"/>
      <c r="BIV192" s="294"/>
      <c r="BIW192" s="12"/>
      <c r="BIX192" s="293" t="s">
        <v>167</v>
      </c>
      <c r="BIY192" s="293"/>
      <c r="BIZ192" s="293"/>
      <c r="BJA192" s="293"/>
      <c r="BJB192" s="293"/>
      <c r="BJC192" s="293"/>
      <c r="BJD192" s="294"/>
      <c r="BJE192" s="12"/>
      <c r="BJF192" s="293" t="s">
        <v>167</v>
      </c>
      <c r="BJG192" s="293"/>
      <c r="BJH192" s="293"/>
      <c r="BJI192" s="293"/>
      <c r="BJJ192" s="293"/>
      <c r="BJK192" s="293"/>
      <c r="BJL192" s="294"/>
      <c r="BJM192" s="12"/>
      <c r="BJN192" s="293" t="s">
        <v>167</v>
      </c>
      <c r="BJO192" s="293"/>
      <c r="BJP192" s="293"/>
      <c r="BJQ192" s="293"/>
      <c r="BJR192" s="293"/>
      <c r="BJS192" s="293"/>
      <c r="BJT192" s="294"/>
      <c r="BJU192" s="12"/>
      <c r="BJV192" s="293" t="s">
        <v>167</v>
      </c>
      <c r="BJW192" s="293"/>
      <c r="BJX192" s="293"/>
      <c r="BJY192" s="293"/>
      <c r="BJZ192" s="293"/>
      <c r="BKA192" s="293"/>
      <c r="BKB192" s="294"/>
      <c r="BKC192" s="12"/>
      <c r="BKD192" s="293" t="s">
        <v>167</v>
      </c>
      <c r="BKE192" s="293"/>
      <c r="BKF192" s="293"/>
      <c r="BKG192" s="293"/>
      <c r="BKH192" s="293"/>
      <c r="BKI192" s="293"/>
      <c r="BKJ192" s="294"/>
      <c r="BKK192" s="12"/>
      <c r="BKL192" s="293" t="s">
        <v>167</v>
      </c>
      <c r="BKM192" s="293"/>
      <c r="BKN192" s="293"/>
      <c r="BKO192" s="293"/>
      <c r="BKP192" s="293"/>
      <c r="BKQ192" s="293"/>
      <c r="BKR192" s="294"/>
      <c r="BKS192" s="12"/>
      <c r="BKT192" s="293" t="s">
        <v>167</v>
      </c>
      <c r="BKU192" s="293"/>
      <c r="BKV192" s="293"/>
      <c r="BKW192" s="293"/>
      <c r="BKX192" s="293"/>
      <c r="BKY192" s="293"/>
      <c r="BKZ192" s="294"/>
      <c r="BLA192" s="12"/>
      <c r="BLB192" s="293" t="s">
        <v>167</v>
      </c>
      <c r="BLC192" s="293"/>
      <c r="BLD192" s="293"/>
      <c r="BLE192" s="293"/>
      <c r="BLF192" s="293"/>
      <c r="BLG192" s="293"/>
      <c r="BLH192" s="294"/>
      <c r="BLI192" s="12"/>
      <c r="BLJ192" s="293" t="s">
        <v>167</v>
      </c>
      <c r="BLK192" s="293"/>
      <c r="BLL192" s="293"/>
      <c r="BLM192" s="293"/>
      <c r="BLN192" s="293"/>
      <c r="BLO192" s="293"/>
      <c r="BLP192" s="294"/>
      <c r="BLQ192" s="12"/>
      <c r="BLR192" s="293" t="s">
        <v>167</v>
      </c>
      <c r="BLS192" s="293"/>
      <c r="BLT192" s="293"/>
      <c r="BLU192" s="293"/>
      <c r="BLV192" s="293"/>
      <c r="BLW192" s="293"/>
      <c r="BLX192" s="294"/>
      <c r="BLY192" s="12"/>
      <c r="BLZ192" s="293" t="s">
        <v>167</v>
      </c>
      <c r="BMA192" s="293"/>
      <c r="BMB192" s="293"/>
      <c r="BMC192" s="293"/>
      <c r="BMD192" s="293"/>
      <c r="BME192" s="293"/>
      <c r="BMF192" s="294"/>
      <c r="BMG192" s="12"/>
      <c r="BMH192" s="293" t="s">
        <v>167</v>
      </c>
      <c r="BMI192" s="293"/>
      <c r="BMJ192" s="293"/>
      <c r="BMK192" s="293"/>
      <c r="BML192" s="293"/>
      <c r="BMM192" s="293"/>
      <c r="BMN192" s="294"/>
      <c r="BMO192" s="12"/>
      <c r="BMP192" s="293" t="s">
        <v>167</v>
      </c>
      <c r="BMQ192" s="293"/>
      <c r="BMR192" s="293"/>
      <c r="BMS192" s="293"/>
      <c r="BMT192" s="293"/>
      <c r="BMU192" s="293"/>
      <c r="BMV192" s="294"/>
      <c r="BMW192" s="12"/>
      <c r="BMX192" s="293" t="s">
        <v>167</v>
      </c>
      <c r="BMY192" s="293"/>
      <c r="BMZ192" s="293"/>
      <c r="BNA192" s="293"/>
      <c r="BNB192" s="293"/>
      <c r="BNC192" s="293"/>
      <c r="BND192" s="294"/>
      <c r="BNE192" s="12"/>
      <c r="BNF192" s="293" t="s">
        <v>167</v>
      </c>
      <c r="BNG192" s="293"/>
      <c r="BNH192" s="293"/>
      <c r="BNI192" s="293"/>
      <c r="BNJ192" s="293"/>
      <c r="BNK192" s="293"/>
      <c r="BNL192" s="294"/>
      <c r="BNM192" s="12"/>
      <c r="BNN192" s="293" t="s">
        <v>167</v>
      </c>
      <c r="BNO192" s="293"/>
      <c r="BNP192" s="293"/>
      <c r="BNQ192" s="293"/>
      <c r="BNR192" s="293"/>
      <c r="BNS192" s="293"/>
      <c r="BNT192" s="294"/>
      <c r="BNU192" s="12"/>
      <c r="BNV192" s="293" t="s">
        <v>167</v>
      </c>
      <c r="BNW192" s="293"/>
      <c r="BNX192" s="293"/>
      <c r="BNY192" s="293"/>
      <c r="BNZ192" s="293"/>
      <c r="BOA192" s="293"/>
      <c r="BOB192" s="294"/>
      <c r="BOC192" s="12"/>
      <c r="BOD192" s="293" t="s">
        <v>167</v>
      </c>
      <c r="BOE192" s="293"/>
      <c r="BOF192" s="293"/>
      <c r="BOG192" s="293"/>
      <c r="BOH192" s="293"/>
      <c r="BOI192" s="293"/>
      <c r="BOJ192" s="294"/>
      <c r="BOK192" s="12"/>
      <c r="BOL192" s="293" t="s">
        <v>167</v>
      </c>
      <c r="BOM192" s="293"/>
      <c r="BON192" s="293"/>
      <c r="BOO192" s="293"/>
      <c r="BOP192" s="293"/>
      <c r="BOQ192" s="293"/>
      <c r="BOR192" s="294"/>
      <c r="BOS192" s="12"/>
      <c r="BOT192" s="293" t="s">
        <v>167</v>
      </c>
      <c r="BOU192" s="293"/>
      <c r="BOV192" s="293"/>
      <c r="BOW192" s="293"/>
      <c r="BOX192" s="293"/>
      <c r="BOY192" s="293"/>
      <c r="BOZ192" s="294"/>
      <c r="BPA192" s="12"/>
      <c r="BPB192" s="293" t="s">
        <v>167</v>
      </c>
      <c r="BPC192" s="293"/>
      <c r="BPD192" s="293"/>
      <c r="BPE192" s="293"/>
      <c r="BPF192" s="293"/>
      <c r="BPG192" s="293"/>
      <c r="BPH192" s="294"/>
      <c r="BPI192" s="12"/>
      <c r="BPJ192" s="293" t="s">
        <v>167</v>
      </c>
      <c r="BPK192" s="293"/>
      <c r="BPL192" s="293"/>
      <c r="BPM192" s="293"/>
      <c r="BPN192" s="293"/>
      <c r="BPO192" s="293"/>
      <c r="BPP192" s="294"/>
      <c r="BPQ192" s="12"/>
      <c r="BPR192" s="293" t="s">
        <v>167</v>
      </c>
      <c r="BPS192" s="293"/>
      <c r="BPT192" s="293"/>
      <c r="BPU192" s="293"/>
      <c r="BPV192" s="293"/>
      <c r="BPW192" s="293"/>
      <c r="BPX192" s="294"/>
      <c r="BPY192" s="12"/>
      <c r="BPZ192" s="293" t="s">
        <v>167</v>
      </c>
      <c r="BQA192" s="293"/>
      <c r="BQB192" s="293"/>
      <c r="BQC192" s="293"/>
      <c r="BQD192" s="293"/>
      <c r="BQE192" s="293"/>
      <c r="BQF192" s="294"/>
      <c r="BQG192" s="12"/>
      <c r="BQH192" s="293" t="s">
        <v>167</v>
      </c>
      <c r="BQI192" s="293"/>
      <c r="BQJ192" s="293"/>
      <c r="BQK192" s="293"/>
      <c r="BQL192" s="293"/>
      <c r="BQM192" s="293"/>
      <c r="BQN192" s="294"/>
      <c r="BQO192" s="12"/>
      <c r="BQP192" s="293" t="s">
        <v>167</v>
      </c>
      <c r="BQQ192" s="293"/>
      <c r="BQR192" s="293"/>
      <c r="BQS192" s="293"/>
      <c r="BQT192" s="293"/>
      <c r="BQU192" s="293"/>
      <c r="BQV192" s="294"/>
      <c r="BQW192" s="12"/>
      <c r="BQX192" s="293" t="s">
        <v>167</v>
      </c>
      <c r="BQY192" s="293"/>
      <c r="BQZ192" s="293"/>
      <c r="BRA192" s="293"/>
      <c r="BRB192" s="293"/>
      <c r="BRC192" s="293"/>
      <c r="BRD192" s="294"/>
      <c r="BRE192" s="12"/>
      <c r="BRF192" s="293" t="s">
        <v>167</v>
      </c>
      <c r="BRG192" s="293"/>
      <c r="BRH192" s="293"/>
      <c r="BRI192" s="293"/>
      <c r="BRJ192" s="293"/>
      <c r="BRK192" s="293"/>
      <c r="BRL192" s="294"/>
      <c r="BRM192" s="12"/>
      <c r="BRN192" s="293" t="s">
        <v>167</v>
      </c>
      <c r="BRO192" s="293"/>
      <c r="BRP192" s="293"/>
      <c r="BRQ192" s="293"/>
      <c r="BRR192" s="293"/>
      <c r="BRS192" s="293"/>
      <c r="BRT192" s="294"/>
      <c r="BRU192" s="12"/>
      <c r="BRV192" s="293" t="s">
        <v>167</v>
      </c>
      <c r="BRW192" s="293"/>
      <c r="BRX192" s="293"/>
      <c r="BRY192" s="293"/>
      <c r="BRZ192" s="293"/>
      <c r="BSA192" s="293"/>
      <c r="BSB192" s="294"/>
      <c r="BSC192" s="12"/>
      <c r="BSD192" s="293" t="s">
        <v>167</v>
      </c>
      <c r="BSE192" s="293"/>
      <c r="BSF192" s="293"/>
      <c r="BSG192" s="293"/>
      <c r="BSH192" s="293"/>
      <c r="BSI192" s="293"/>
      <c r="BSJ192" s="294"/>
      <c r="BSK192" s="12"/>
      <c r="BSL192" s="293" t="s">
        <v>167</v>
      </c>
      <c r="BSM192" s="293"/>
      <c r="BSN192" s="293"/>
      <c r="BSO192" s="293"/>
      <c r="BSP192" s="293"/>
      <c r="BSQ192" s="293"/>
      <c r="BSR192" s="294"/>
      <c r="BSS192" s="12"/>
      <c r="BST192" s="293" t="s">
        <v>167</v>
      </c>
      <c r="BSU192" s="293"/>
      <c r="BSV192" s="293"/>
      <c r="BSW192" s="293"/>
      <c r="BSX192" s="293"/>
      <c r="BSY192" s="293"/>
      <c r="BSZ192" s="294"/>
      <c r="BTA192" s="12"/>
      <c r="BTB192" s="293" t="s">
        <v>167</v>
      </c>
      <c r="BTC192" s="293"/>
      <c r="BTD192" s="293"/>
      <c r="BTE192" s="293"/>
      <c r="BTF192" s="293"/>
      <c r="BTG192" s="293"/>
      <c r="BTH192" s="294"/>
      <c r="BTI192" s="12"/>
      <c r="BTJ192" s="293" t="s">
        <v>167</v>
      </c>
      <c r="BTK192" s="293"/>
      <c r="BTL192" s="293"/>
      <c r="BTM192" s="293"/>
      <c r="BTN192" s="293"/>
      <c r="BTO192" s="293"/>
      <c r="BTP192" s="294"/>
      <c r="BTQ192" s="12"/>
      <c r="BTR192" s="293" t="s">
        <v>167</v>
      </c>
      <c r="BTS192" s="293"/>
      <c r="BTT192" s="293"/>
      <c r="BTU192" s="293"/>
      <c r="BTV192" s="293"/>
      <c r="BTW192" s="293"/>
      <c r="BTX192" s="294"/>
      <c r="BTY192" s="12"/>
      <c r="BTZ192" s="293" t="s">
        <v>167</v>
      </c>
      <c r="BUA192" s="293"/>
      <c r="BUB192" s="293"/>
      <c r="BUC192" s="293"/>
      <c r="BUD192" s="293"/>
      <c r="BUE192" s="293"/>
      <c r="BUF192" s="294"/>
      <c r="BUG192" s="12"/>
      <c r="BUH192" s="293" t="s">
        <v>167</v>
      </c>
      <c r="BUI192" s="293"/>
      <c r="BUJ192" s="293"/>
      <c r="BUK192" s="293"/>
      <c r="BUL192" s="293"/>
      <c r="BUM192" s="293"/>
      <c r="BUN192" s="294"/>
      <c r="BUO192" s="12"/>
      <c r="BUP192" s="293" t="s">
        <v>167</v>
      </c>
      <c r="BUQ192" s="293"/>
      <c r="BUR192" s="293"/>
      <c r="BUS192" s="293"/>
      <c r="BUT192" s="293"/>
      <c r="BUU192" s="293"/>
      <c r="BUV192" s="294"/>
      <c r="BUW192" s="12"/>
      <c r="BUX192" s="293" t="s">
        <v>167</v>
      </c>
      <c r="BUY192" s="293"/>
      <c r="BUZ192" s="293"/>
      <c r="BVA192" s="293"/>
      <c r="BVB192" s="293"/>
      <c r="BVC192" s="293"/>
      <c r="BVD192" s="294"/>
      <c r="BVE192" s="12"/>
      <c r="BVF192" s="293" t="s">
        <v>167</v>
      </c>
      <c r="BVG192" s="293"/>
      <c r="BVH192" s="293"/>
      <c r="BVI192" s="293"/>
      <c r="BVJ192" s="293"/>
      <c r="BVK192" s="293"/>
      <c r="BVL192" s="294"/>
      <c r="BVM192" s="12"/>
      <c r="BVN192" s="293" t="s">
        <v>167</v>
      </c>
      <c r="BVO192" s="293"/>
      <c r="BVP192" s="293"/>
      <c r="BVQ192" s="293"/>
      <c r="BVR192" s="293"/>
      <c r="BVS192" s="293"/>
      <c r="BVT192" s="294"/>
      <c r="BVU192" s="12"/>
      <c r="BVV192" s="293" t="s">
        <v>167</v>
      </c>
      <c r="BVW192" s="293"/>
      <c r="BVX192" s="293"/>
      <c r="BVY192" s="293"/>
      <c r="BVZ192" s="293"/>
      <c r="BWA192" s="293"/>
      <c r="BWB192" s="294"/>
      <c r="BWC192" s="12"/>
      <c r="BWD192" s="293" t="s">
        <v>167</v>
      </c>
      <c r="BWE192" s="293"/>
      <c r="BWF192" s="293"/>
      <c r="BWG192" s="293"/>
      <c r="BWH192" s="293"/>
      <c r="BWI192" s="293"/>
      <c r="BWJ192" s="294"/>
      <c r="BWK192" s="12"/>
      <c r="BWL192" s="293" t="s">
        <v>167</v>
      </c>
      <c r="BWM192" s="293"/>
      <c r="BWN192" s="293"/>
      <c r="BWO192" s="293"/>
      <c r="BWP192" s="293"/>
      <c r="BWQ192" s="293"/>
      <c r="BWR192" s="294"/>
      <c r="BWS192" s="12"/>
      <c r="BWT192" s="293" t="s">
        <v>167</v>
      </c>
      <c r="BWU192" s="293"/>
      <c r="BWV192" s="293"/>
      <c r="BWW192" s="293"/>
      <c r="BWX192" s="293"/>
      <c r="BWY192" s="293"/>
      <c r="BWZ192" s="294"/>
      <c r="BXA192" s="12"/>
      <c r="BXB192" s="293" t="s">
        <v>167</v>
      </c>
      <c r="BXC192" s="293"/>
      <c r="BXD192" s="293"/>
      <c r="BXE192" s="293"/>
      <c r="BXF192" s="293"/>
      <c r="BXG192" s="293"/>
      <c r="BXH192" s="294"/>
      <c r="BXI192" s="12"/>
      <c r="BXJ192" s="293" t="s">
        <v>167</v>
      </c>
      <c r="BXK192" s="293"/>
      <c r="BXL192" s="293"/>
      <c r="BXM192" s="293"/>
      <c r="BXN192" s="293"/>
      <c r="BXO192" s="293"/>
      <c r="BXP192" s="294"/>
      <c r="BXQ192" s="12"/>
      <c r="BXR192" s="293" t="s">
        <v>167</v>
      </c>
      <c r="BXS192" s="293"/>
      <c r="BXT192" s="293"/>
      <c r="BXU192" s="293"/>
      <c r="BXV192" s="293"/>
      <c r="BXW192" s="293"/>
      <c r="BXX192" s="294"/>
      <c r="BXY192" s="12"/>
      <c r="BXZ192" s="293" t="s">
        <v>167</v>
      </c>
      <c r="BYA192" s="293"/>
      <c r="BYB192" s="293"/>
      <c r="BYC192" s="293"/>
      <c r="BYD192" s="293"/>
      <c r="BYE192" s="293"/>
      <c r="BYF192" s="294"/>
      <c r="BYG192" s="12"/>
      <c r="BYH192" s="293" t="s">
        <v>167</v>
      </c>
      <c r="BYI192" s="293"/>
      <c r="BYJ192" s="293"/>
      <c r="BYK192" s="293"/>
      <c r="BYL192" s="293"/>
      <c r="BYM192" s="293"/>
      <c r="BYN192" s="294"/>
      <c r="BYO192" s="12"/>
      <c r="BYP192" s="293" t="s">
        <v>167</v>
      </c>
      <c r="BYQ192" s="293"/>
      <c r="BYR192" s="293"/>
      <c r="BYS192" s="293"/>
      <c r="BYT192" s="293"/>
      <c r="BYU192" s="293"/>
      <c r="BYV192" s="294"/>
      <c r="BYW192" s="12"/>
      <c r="BYX192" s="293" t="s">
        <v>167</v>
      </c>
      <c r="BYY192" s="293"/>
      <c r="BYZ192" s="293"/>
      <c r="BZA192" s="293"/>
      <c r="BZB192" s="293"/>
      <c r="BZC192" s="293"/>
      <c r="BZD192" s="294"/>
      <c r="BZE192" s="12"/>
      <c r="BZF192" s="293" t="s">
        <v>167</v>
      </c>
      <c r="BZG192" s="293"/>
      <c r="BZH192" s="293"/>
      <c r="BZI192" s="293"/>
      <c r="BZJ192" s="293"/>
      <c r="BZK192" s="293"/>
      <c r="BZL192" s="294"/>
      <c r="BZM192" s="12"/>
      <c r="BZN192" s="293" t="s">
        <v>167</v>
      </c>
      <c r="BZO192" s="293"/>
      <c r="BZP192" s="293"/>
      <c r="BZQ192" s="293"/>
      <c r="BZR192" s="293"/>
      <c r="BZS192" s="293"/>
      <c r="BZT192" s="294"/>
      <c r="BZU192" s="12"/>
      <c r="BZV192" s="293" t="s">
        <v>167</v>
      </c>
      <c r="BZW192" s="293"/>
      <c r="BZX192" s="293"/>
      <c r="BZY192" s="293"/>
      <c r="BZZ192" s="293"/>
      <c r="CAA192" s="293"/>
      <c r="CAB192" s="294"/>
      <c r="CAC192" s="12"/>
      <c r="CAD192" s="293" t="s">
        <v>167</v>
      </c>
      <c r="CAE192" s="293"/>
      <c r="CAF192" s="293"/>
      <c r="CAG192" s="293"/>
      <c r="CAH192" s="293"/>
      <c r="CAI192" s="293"/>
      <c r="CAJ192" s="294"/>
      <c r="CAK192" s="12"/>
      <c r="CAL192" s="293" t="s">
        <v>167</v>
      </c>
      <c r="CAM192" s="293"/>
      <c r="CAN192" s="293"/>
      <c r="CAO192" s="293"/>
      <c r="CAP192" s="293"/>
      <c r="CAQ192" s="293"/>
      <c r="CAR192" s="294"/>
      <c r="CAS192" s="12"/>
      <c r="CAT192" s="293" t="s">
        <v>167</v>
      </c>
      <c r="CAU192" s="293"/>
      <c r="CAV192" s="293"/>
      <c r="CAW192" s="293"/>
      <c r="CAX192" s="293"/>
      <c r="CAY192" s="293"/>
      <c r="CAZ192" s="294"/>
      <c r="CBA192" s="12"/>
      <c r="CBB192" s="293" t="s">
        <v>167</v>
      </c>
      <c r="CBC192" s="293"/>
      <c r="CBD192" s="293"/>
      <c r="CBE192" s="293"/>
      <c r="CBF192" s="293"/>
      <c r="CBG192" s="293"/>
      <c r="CBH192" s="294"/>
      <c r="CBI192" s="12"/>
      <c r="CBJ192" s="293" t="s">
        <v>167</v>
      </c>
      <c r="CBK192" s="293"/>
      <c r="CBL192" s="293"/>
      <c r="CBM192" s="293"/>
      <c r="CBN192" s="293"/>
      <c r="CBO192" s="293"/>
      <c r="CBP192" s="294"/>
      <c r="CBQ192" s="12"/>
      <c r="CBR192" s="293" t="s">
        <v>167</v>
      </c>
      <c r="CBS192" s="293"/>
      <c r="CBT192" s="293"/>
      <c r="CBU192" s="293"/>
      <c r="CBV192" s="293"/>
      <c r="CBW192" s="293"/>
      <c r="CBX192" s="294"/>
      <c r="CBY192" s="12"/>
      <c r="CBZ192" s="293" t="s">
        <v>167</v>
      </c>
      <c r="CCA192" s="293"/>
      <c r="CCB192" s="293"/>
      <c r="CCC192" s="293"/>
      <c r="CCD192" s="293"/>
      <c r="CCE192" s="293"/>
      <c r="CCF192" s="294"/>
      <c r="CCG192" s="12"/>
      <c r="CCH192" s="293" t="s">
        <v>167</v>
      </c>
      <c r="CCI192" s="293"/>
      <c r="CCJ192" s="293"/>
      <c r="CCK192" s="293"/>
      <c r="CCL192" s="293"/>
      <c r="CCM192" s="293"/>
      <c r="CCN192" s="294"/>
      <c r="CCO192" s="12"/>
      <c r="CCP192" s="293" t="s">
        <v>167</v>
      </c>
      <c r="CCQ192" s="293"/>
      <c r="CCR192" s="293"/>
      <c r="CCS192" s="293"/>
      <c r="CCT192" s="293"/>
      <c r="CCU192" s="293"/>
      <c r="CCV192" s="294"/>
      <c r="CCW192" s="12"/>
      <c r="CCX192" s="293" t="s">
        <v>167</v>
      </c>
      <c r="CCY192" s="293"/>
      <c r="CCZ192" s="293"/>
      <c r="CDA192" s="293"/>
      <c r="CDB192" s="293"/>
      <c r="CDC192" s="293"/>
      <c r="CDD192" s="294"/>
      <c r="CDE192" s="12"/>
      <c r="CDF192" s="293" t="s">
        <v>167</v>
      </c>
      <c r="CDG192" s="293"/>
      <c r="CDH192" s="293"/>
      <c r="CDI192" s="293"/>
      <c r="CDJ192" s="293"/>
      <c r="CDK192" s="293"/>
      <c r="CDL192" s="294"/>
      <c r="CDM192" s="12"/>
      <c r="CDN192" s="293" t="s">
        <v>167</v>
      </c>
      <c r="CDO192" s="293"/>
      <c r="CDP192" s="293"/>
      <c r="CDQ192" s="293"/>
      <c r="CDR192" s="293"/>
      <c r="CDS192" s="293"/>
      <c r="CDT192" s="294"/>
      <c r="CDU192" s="12"/>
      <c r="CDV192" s="293" t="s">
        <v>167</v>
      </c>
      <c r="CDW192" s="293"/>
      <c r="CDX192" s="293"/>
      <c r="CDY192" s="293"/>
      <c r="CDZ192" s="293"/>
      <c r="CEA192" s="293"/>
      <c r="CEB192" s="294"/>
      <c r="CEC192" s="12"/>
      <c r="CED192" s="293" t="s">
        <v>167</v>
      </c>
      <c r="CEE192" s="293"/>
      <c r="CEF192" s="293"/>
      <c r="CEG192" s="293"/>
      <c r="CEH192" s="293"/>
      <c r="CEI192" s="293"/>
      <c r="CEJ192" s="294"/>
      <c r="CEK192" s="12"/>
      <c r="CEL192" s="293" t="s">
        <v>167</v>
      </c>
      <c r="CEM192" s="293"/>
      <c r="CEN192" s="293"/>
      <c r="CEO192" s="293"/>
      <c r="CEP192" s="293"/>
      <c r="CEQ192" s="293"/>
      <c r="CER192" s="294"/>
      <c r="CES192" s="12"/>
      <c r="CET192" s="293" t="s">
        <v>167</v>
      </c>
      <c r="CEU192" s="293"/>
      <c r="CEV192" s="293"/>
      <c r="CEW192" s="293"/>
      <c r="CEX192" s="293"/>
      <c r="CEY192" s="293"/>
      <c r="CEZ192" s="294"/>
      <c r="CFA192" s="12"/>
      <c r="CFB192" s="293" t="s">
        <v>167</v>
      </c>
      <c r="CFC192" s="293"/>
      <c r="CFD192" s="293"/>
      <c r="CFE192" s="293"/>
      <c r="CFF192" s="293"/>
      <c r="CFG192" s="293"/>
      <c r="CFH192" s="294"/>
      <c r="CFI192" s="12"/>
      <c r="CFJ192" s="293" t="s">
        <v>167</v>
      </c>
      <c r="CFK192" s="293"/>
      <c r="CFL192" s="293"/>
      <c r="CFM192" s="293"/>
      <c r="CFN192" s="293"/>
      <c r="CFO192" s="293"/>
      <c r="CFP192" s="294"/>
      <c r="CFQ192" s="12"/>
      <c r="CFR192" s="293" t="s">
        <v>167</v>
      </c>
      <c r="CFS192" s="293"/>
      <c r="CFT192" s="293"/>
      <c r="CFU192" s="293"/>
      <c r="CFV192" s="293"/>
      <c r="CFW192" s="293"/>
      <c r="CFX192" s="294"/>
      <c r="CFY192" s="12"/>
      <c r="CFZ192" s="293" t="s">
        <v>167</v>
      </c>
      <c r="CGA192" s="293"/>
      <c r="CGB192" s="293"/>
      <c r="CGC192" s="293"/>
      <c r="CGD192" s="293"/>
      <c r="CGE192" s="293"/>
      <c r="CGF192" s="294"/>
      <c r="CGG192" s="12"/>
      <c r="CGH192" s="293" t="s">
        <v>167</v>
      </c>
      <c r="CGI192" s="293"/>
      <c r="CGJ192" s="293"/>
      <c r="CGK192" s="293"/>
      <c r="CGL192" s="293"/>
      <c r="CGM192" s="293"/>
      <c r="CGN192" s="294"/>
      <c r="CGO192" s="12"/>
      <c r="CGP192" s="293" t="s">
        <v>167</v>
      </c>
      <c r="CGQ192" s="293"/>
      <c r="CGR192" s="293"/>
      <c r="CGS192" s="293"/>
      <c r="CGT192" s="293"/>
      <c r="CGU192" s="293"/>
      <c r="CGV192" s="294"/>
      <c r="CGW192" s="12"/>
      <c r="CGX192" s="293" t="s">
        <v>167</v>
      </c>
      <c r="CGY192" s="293"/>
      <c r="CGZ192" s="293"/>
      <c r="CHA192" s="293"/>
      <c r="CHB192" s="293"/>
      <c r="CHC192" s="293"/>
      <c r="CHD192" s="294"/>
      <c r="CHE192" s="12"/>
      <c r="CHF192" s="293" t="s">
        <v>167</v>
      </c>
      <c r="CHG192" s="293"/>
      <c r="CHH192" s="293"/>
      <c r="CHI192" s="293"/>
      <c r="CHJ192" s="293"/>
      <c r="CHK192" s="293"/>
      <c r="CHL192" s="294"/>
      <c r="CHM192" s="12"/>
      <c r="CHN192" s="293" t="s">
        <v>167</v>
      </c>
      <c r="CHO192" s="293"/>
      <c r="CHP192" s="293"/>
      <c r="CHQ192" s="293"/>
      <c r="CHR192" s="293"/>
      <c r="CHS192" s="293"/>
      <c r="CHT192" s="294"/>
      <c r="CHU192" s="12"/>
      <c r="CHV192" s="293" t="s">
        <v>167</v>
      </c>
      <c r="CHW192" s="293"/>
      <c r="CHX192" s="293"/>
      <c r="CHY192" s="293"/>
      <c r="CHZ192" s="293"/>
      <c r="CIA192" s="293"/>
      <c r="CIB192" s="294"/>
      <c r="CIC192" s="12"/>
      <c r="CID192" s="293" t="s">
        <v>167</v>
      </c>
      <c r="CIE192" s="293"/>
      <c r="CIF192" s="293"/>
      <c r="CIG192" s="293"/>
      <c r="CIH192" s="293"/>
      <c r="CII192" s="293"/>
      <c r="CIJ192" s="294"/>
      <c r="CIK192" s="12"/>
      <c r="CIL192" s="293" t="s">
        <v>167</v>
      </c>
      <c r="CIM192" s="293"/>
      <c r="CIN192" s="293"/>
      <c r="CIO192" s="293"/>
      <c r="CIP192" s="293"/>
      <c r="CIQ192" s="293"/>
      <c r="CIR192" s="294"/>
      <c r="CIS192" s="12"/>
      <c r="CIT192" s="293" t="s">
        <v>167</v>
      </c>
      <c r="CIU192" s="293"/>
      <c r="CIV192" s="293"/>
      <c r="CIW192" s="293"/>
      <c r="CIX192" s="293"/>
      <c r="CIY192" s="293"/>
      <c r="CIZ192" s="294"/>
      <c r="CJA192" s="12"/>
      <c r="CJB192" s="293" t="s">
        <v>167</v>
      </c>
      <c r="CJC192" s="293"/>
      <c r="CJD192" s="293"/>
      <c r="CJE192" s="293"/>
      <c r="CJF192" s="293"/>
      <c r="CJG192" s="293"/>
      <c r="CJH192" s="294"/>
      <c r="CJI192" s="12"/>
      <c r="CJJ192" s="293" t="s">
        <v>167</v>
      </c>
      <c r="CJK192" s="293"/>
      <c r="CJL192" s="293"/>
      <c r="CJM192" s="293"/>
      <c r="CJN192" s="293"/>
      <c r="CJO192" s="293"/>
      <c r="CJP192" s="294"/>
      <c r="CJQ192" s="12"/>
      <c r="CJR192" s="293" t="s">
        <v>167</v>
      </c>
      <c r="CJS192" s="293"/>
      <c r="CJT192" s="293"/>
      <c r="CJU192" s="293"/>
      <c r="CJV192" s="293"/>
      <c r="CJW192" s="293"/>
      <c r="CJX192" s="294"/>
      <c r="CJY192" s="12"/>
      <c r="CJZ192" s="293" t="s">
        <v>167</v>
      </c>
      <c r="CKA192" s="293"/>
      <c r="CKB192" s="293"/>
      <c r="CKC192" s="293"/>
      <c r="CKD192" s="293"/>
      <c r="CKE192" s="293"/>
      <c r="CKF192" s="294"/>
      <c r="CKG192" s="12"/>
      <c r="CKH192" s="293" t="s">
        <v>167</v>
      </c>
      <c r="CKI192" s="293"/>
      <c r="CKJ192" s="293"/>
      <c r="CKK192" s="293"/>
      <c r="CKL192" s="293"/>
      <c r="CKM192" s="293"/>
      <c r="CKN192" s="294"/>
      <c r="CKO192" s="12"/>
      <c r="CKP192" s="293" t="s">
        <v>167</v>
      </c>
      <c r="CKQ192" s="293"/>
      <c r="CKR192" s="293"/>
      <c r="CKS192" s="293"/>
      <c r="CKT192" s="293"/>
      <c r="CKU192" s="293"/>
      <c r="CKV192" s="294"/>
      <c r="CKW192" s="12"/>
      <c r="CKX192" s="293" t="s">
        <v>167</v>
      </c>
      <c r="CKY192" s="293"/>
      <c r="CKZ192" s="293"/>
      <c r="CLA192" s="293"/>
      <c r="CLB192" s="293"/>
      <c r="CLC192" s="293"/>
      <c r="CLD192" s="294"/>
      <c r="CLE192" s="12"/>
      <c r="CLF192" s="293" t="s">
        <v>167</v>
      </c>
      <c r="CLG192" s="293"/>
      <c r="CLH192" s="293"/>
      <c r="CLI192" s="293"/>
      <c r="CLJ192" s="293"/>
      <c r="CLK192" s="293"/>
      <c r="CLL192" s="294"/>
      <c r="CLM192" s="12"/>
      <c r="CLN192" s="293" t="s">
        <v>167</v>
      </c>
      <c r="CLO192" s="293"/>
      <c r="CLP192" s="293"/>
      <c r="CLQ192" s="293"/>
      <c r="CLR192" s="293"/>
      <c r="CLS192" s="293"/>
      <c r="CLT192" s="294"/>
      <c r="CLU192" s="12"/>
      <c r="CLV192" s="293" t="s">
        <v>167</v>
      </c>
      <c r="CLW192" s="293"/>
      <c r="CLX192" s="293"/>
      <c r="CLY192" s="293"/>
      <c r="CLZ192" s="293"/>
      <c r="CMA192" s="293"/>
      <c r="CMB192" s="294"/>
      <c r="CMC192" s="12"/>
      <c r="CMD192" s="293" t="s">
        <v>167</v>
      </c>
      <c r="CME192" s="293"/>
      <c r="CMF192" s="293"/>
      <c r="CMG192" s="293"/>
      <c r="CMH192" s="293"/>
      <c r="CMI192" s="293"/>
      <c r="CMJ192" s="294"/>
      <c r="CMK192" s="12"/>
      <c r="CML192" s="293" t="s">
        <v>167</v>
      </c>
      <c r="CMM192" s="293"/>
      <c r="CMN192" s="293"/>
      <c r="CMO192" s="293"/>
      <c r="CMP192" s="293"/>
      <c r="CMQ192" s="293"/>
      <c r="CMR192" s="294"/>
      <c r="CMS192" s="12"/>
      <c r="CMT192" s="293" t="s">
        <v>167</v>
      </c>
      <c r="CMU192" s="293"/>
      <c r="CMV192" s="293"/>
      <c r="CMW192" s="293"/>
      <c r="CMX192" s="293"/>
      <c r="CMY192" s="293"/>
      <c r="CMZ192" s="294"/>
      <c r="CNA192" s="12"/>
      <c r="CNB192" s="293" t="s">
        <v>167</v>
      </c>
      <c r="CNC192" s="293"/>
      <c r="CND192" s="293"/>
      <c r="CNE192" s="293"/>
      <c r="CNF192" s="293"/>
      <c r="CNG192" s="293"/>
      <c r="CNH192" s="294"/>
      <c r="CNI192" s="12"/>
      <c r="CNJ192" s="293" t="s">
        <v>167</v>
      </c>
      <c r="CNK192" s="293"/>
      <c r="CNL192" s="293"/>
      <c r="CNM192" s="293"/>
      <c r="CNN192" s="293"/>
      <c r="CNO192" s="293"/>
      <c r="CNP192" s="294"/>
      <c r="CNQ192" s="12"/>
      <c r="CNR192" s="293" t="s">
        <v>167</v>
      </c>
      <c r="CNS192" s="293"/>
      <c r="CNT192" s="293"/>
      <c r="CNU192" s="293"/>
      <c r="CNV192" s="293"/>
      <c r="CNW192" s="293"/>
      <c r="CNX192" s="294"/>
      <c r="CNY192" s="12"/>
      <c r="CNZ192" s="293" t="s">
        <v>167</v>
      </c>
      <c r="COA192" s="293"/>
      <c r="COB192" s="293"/>
      <c r="COC192" s="293"/>
      <c r="COD192" s="293"/>
      <c r="COE192" s="293"/>
      <c r="COF192" s="294"/>
      <c r="COG192" s="12"/>
      <c r="COH192" s="293" t="s">
        <v>167</v>
      </c>
      <c r="COI192" s="293"/>
      <c r="COJ192" s="293"/>
      <c r="COK192" s="293"/>
      <c r="COL192" s="293"/>
      <c r="COM192" s="293"/>
      <c r="CON192" s="294"/>
      <c r="COO192" s="12"/>
      <c r="COP192" s="293" t="s">
        <v>167</v>
      </c>
      <c r="COQ192" s="293"/>
      <c r="COR192" s="293"/>
      <c r="COS192" s="293"/>
      <c r="COT192" s="293"/>
      <c r="COU192" s="293"/>
      <c r="COV192" s="294"/>
      <c r="COW192" s="12"/>
      <c r="COX192" s="293" t="s">
        <v>167</v>
      </c>
      <c r="COY192" s="293"/>
      <c r="COZ192" s="293"/>
      <c r="CPA192" s="293"/>
      <c r="CPB192" s="293"/>
      <c r="CPC192" s="293"/>
      <c r="CPD192" s="294"/>
      <c r="CPE192" s="12"/>
      <c r="CPF192" s="293" t="s">
        <v>167</v>
      </c>
      <c r="CPG192" s="293"/>
      <c r="CPH192" s="293"/>
      <c r="CPI192" s="293"/>
      <c r="CPJ192" s="293"/>
      <c r="CPK192" s="293"/>
      <c r="CPL192" s="294"/>
      <c r="CPM192" s="12"/>
      <c r="CPN192" s="293" t="s">
        <v>167</v>
      </c>
      <c r="CPO192" s="293"/>
      <c r="CPP192" s="293"/>
      <c r="CPQ192" s="293"/>
      <c r="CPR192" s="293"/>
      <c r="CPS192" s="293"/>
      <c r="CPT192" s="294"/>
      <c r="CPU192" s="12"/>
      <c r="CPV192" s="293" t="s">
        <v>167</v>
      </c>
      <c r="CPW192" s="293"/>
      <c r="CPX192" s="293"/>
      <c r="CPY192" s="293"/>
      <c r="CPZ192" s="293"/>
      <c r="CQA192" s="293"/>
      <c r="CQB192" s="294"/>
      <c r="CQC192" s="12"/>
      <c r="CQD192" s="293" t="s">
        <v>167</v>
      </c>
      <c r="CQE192" s="293"/>
      <c r="CQF192" s="293"/>
      <c r="CQG192" s="293"/>
      <c r="CQH192" s="293"/>
      <c r="CQI192" s="293"/>
      <c r="CQJ192" s="294"/>
      <c r="CQK192" s="12"/>
      <c r="CQL192" s="293" t="s">
        <v>167</v>
      </c>
      <c r="CQM192" s="293"/>
      <c r="CQN192" s="293"/>
      <c r="CQO192" s="293"/>
      <c r="CQP192" s="293"/>
      <c r="CQQ192" s="293"/>
      <c r="CQR192" s="294"/>
      <c r="CQS192" s="12"/>
      <c r="CQT192" s="293" t="s">
        <v>167</v>
      </c>
      <c r="CQU192" s="293"/>
      <c r="CQV192" s="293"/>
      <c r="CQW192" s="293"/>
      <c r="CQX192" s="293"/>
      <c r="CQY192" s="293"/>
      <c r="CQZ192" s="294"/>
      <c r="CRA192" s="12"/>
      <c r="CRB192" s="293" t="s">
        <v>167</v>
      </c>
      <c r="CRC192" s="293"/>
      <c r="CRD192" s="293"/>
      <c r="CRE192" s="293"/>
      <c r="CRF192" s="293"/>
      <c r="CRG192" s="293"/>
      <c r="CRH192" s="294"/>
      <c r="CRI192" s="12"/>
      <c r="CRJ192" s="293" t="s">
        <v>167</v>
      </c>
      <c r="CRK192" s="293"/>
      <c r="CRL192" s="293"/>
      <c r="CRM192" s="293"/>
      <c r="CRN192" s="293"/>
      <c r="CRO192" s="293"/>
      <c r="CRP192" s="294"/>
      <c r="CRQ192" s="12"/>
      <c r="CRR192" s="293" t="s">
        <v>167</v>
      </c>
      <c r="CRS192" s="293"/>
      <c r="CRT192" s="293"/>
      <c r="CRU192" s="293"/>
      <c r="CRV192" s="293"/>
      <c r="CRW192" s="293"/>
      <c r="CRX192" s="294"/>
      <c r="CRY192" s="12"/>
      <c r="CRZ192" s="293" t="s">
        <v>167</v>
      </c>
      <c r="CSA192" s="293"/>
      <c r="CSB192" s="293"/>
      <c r="CSC192" s="293"/>
      <c r="CSD192" s="293"/>
      <c r="CSE192" s="293"/>
      <c r="CSF192" s="294"/>
      <c r="CSG192" s="12"/>
      <c r="CSH192" s="293" t="s">
        <v>167</v>
      </c>
      <c r="CSI192" s="293"/>
      <c r="CSJ192" s="293"/>
      <c r="CSK192" s="293"/>
      <c r="CSL192" s="293"/>
      <c r="CSM192" s="293"/>
      <c r="CSN192" s="294"/>
      <c r="CSO192" s="12"/>
      <c r="CSP192" s="293" t="s">
        <v>167</v>
      </c>
      <c r="CSQ192" s="293"/>
      <c r="CSR192" s="293"/>
      <c r="CSS192" s="293"/>
      <c r="CST192" s="293"/>
      <c r="CSU192" s="293"/>
      <c r="CSV192" s="294"/>
      <c r="CSW192" s="12"/>
      <c r="CSX192" s="293" t="s">
        <v>167</v>
      </c>
      <c r="CSY192" s="293"/>
      <c r="CSZ192" s="293"/>
      <c r="CTA192" s="293"/>
      <c r="CTB192" s="293"/>
      <c r="CTC192" s="293"/>
      <c r="CTD192" s="294"/>
      <c r="CTE192" s="12"/>
      <c r="CTF192" s="293" t="s">
        <v>167</v>
      </c>
      <c r="CTG192" s="293"/>
      <c r="CTH192" s="293"/>
      <c r="CTI192" s="293"/>
      <c r="CTJ192" s="293"/>
      <c r="CTK192" s="293"/>
      <c r="CTL192" s="294"/>
      <c r="CTM192" s="12"/>
      <c r="CTN192" s="293" t="s">
        <v>167</v>
      </c>
      <c r="CTO192" s="293"/>
      <c r="CTP192" s="293"/>
      <c r="CTQ192" s="293"/>
      <c r="CTR192" s="293"/>
      <c r="CTS192" s="293"/>
      <c r="CTT192" s="294"/>
      <c r="CTU192" s="12"/>
      <c r="CTV192" s="293" t="s">
        <v>167</v>
      </c>
      <c r="CTW192" s="293"/>
      <c r="CTX192" s="293"/>
      <c r="CTY192" s="293"/>
      <c r="CTZ192" s="293"/>
      <c r="CUA192" s="293"/>
      <c r="CUB192" s="294"/>
      <c r="CUC192" s="12"/>
      <c r="CUD192" s="293" t="s">
        <v>167</v>
      </c>
      <c r="CUE192" s="293"/>
      <c r="CUF192" s="293"/>
      <c r="CUG192" s="293"/>
      <c r="CUH192" s="293"/>
      <c r="CUI192" s="293"/>
      <c r="CUJ192" s="294"/>
      <c r="CUK192" s="12"/>
      <c r="CUL192" s="293" t="s">
        <v>167</v>
      </c>
      <c r="CUM192" s="293"/>
      <c r="CUN192" s="293"/>
      <c r="CUO192" s="293"/>
      <c r="CUP192" s="293"/>
      <c r="CUQ192" s="293"/>
      <c r="CUR192" s="294"/>
      <c r="CUS192" s="12"/>
      <c r="CUT192" s="293" t="s">
        <v>167</v>
      </c>
      <c r="CUU192" s="293"/>
      <c r="CUV192" s="293"/>
      <c r="CUW192" s="293"/>
      <c r="CUX192" s="293"/>
      <c r="CUY192" s="293"/>
      <c r="CUZ192" s="294"/>
      <c r="CVA192" s="12"/>
      <c r="CVB192" s="293" t="s">
        <v>167</v>
      </c>
      <c r="CVC192" s="293"/>
      <c r="CVD192" s="293"/>
      <c r="CVE192" s="293"/>
      <c r="CVF192" s="293"/>
      <c r="CVG192" s="293"/>
      <c r="CVH192" s="294"/>
      <c r="CVI192" s="12"/>
      <c r="CVJ192" s="293" t="s">
        <v>167</v>
      </c>
      <c r="CVK192" s="293"/>
      <c r="CVL192" s="293"/>
      <c r="CVM192" s="293"/>
      <c r="CVN192" s="293"/>
      <c r="CVO192" s="293"/>
      <c r="CVP192" s="294"/>
      <c r="CVQ192" s="12"/>
      <c r="CVR192" s="293" t="s">
        <v>167</v>
      </c>
      <c r="CVS192" s="293"/>
      <c r="CVT192" s="293"/>
      <c r="CVU192" s="293"/>
      <c r="CVV192" s="293"/>
      <c r="CVW192" s="293"/>
      <c r="CVX192" s="294"/>
      <c r="CVY192" s="12"/>
      <c r="CVZ192" s="293" t="s">
        <v>167</v>
      </c>
      <c r="CWA192" s="293"/>
      <c r="CWB192" s="293"/>
      <c r="CWC192" s="293"/>
      <c r="CWD192" s="293"/>
      <c r="CWE192" s="293"/>
      <c r="CWF192" s="294"/>
      <c r="CWG192" s="12"/>
      <c r="CWH192" s="293" t="s">
        <v>167</v>
      </c>
      <c r="CWI192" s="293"/>
      <c r="CWJ192" s="293"/>
      <c r="CWK192" s="293"/>
      <c r="CWL192" s="293"/>
      <c r="CWM192" s="293"/>
      <c r="CWN192" s="294"/>
      <c r="CWO192" s="12"/>
      <c r="CWP192" s="293" t="s">
        <v>167</v>
      </c>
      <c r="CWQ192" s="293"/>
      <c r="CWR192" s="293"/>
      <c r="CWS192" s="293"/>
      <c r="CWT192" s="293"/>
      <c r="CWU192" s="293"/>
      <c r="CWV192" s="294"/>
      <c r="CWW192" s="12"/>
      <c r="CWX192" s="293" t="s">
        <v>167</v>
      </c>
      <c r="CWY192" s="293"/>
      <c r="CWZ192" s="293"/>
      <c r="CXA192" s="293"/>
      <c r="CXB192" s="293"/>
      <c r="CXC192" s="293"/>
      <c r="CXD192" s="294"/>
      <c r="CXE192" s="12"/>
      <c r="CXF192" s="293" t="s">
        <v>167</v>
      </c>
      <c r="CXG192" s="293"/>
      <c r="CXH192" s="293"/>
      <c r="CXI192" s="293"/>
      <c r="CXJ192" s="293"/>
      <c r="CXK192" s="293"/>
      <c r="CXL192" s="294"/>
      <c r="CXM192" s="12"/>
      <c r="CXN192" s="293" t="s">
        <v>167</v>
      </c>
      <c r="CXO192" s="293"/>
      <c r="CXP192" s="293"/>
      <c r="CXQ192" s="293"/>
      <c r="CXR192" s="293"/>
      <c r="CXS192" s="293"/>
      <c r="CXT192" s="294"/>
      <c r="CXU192" s="12"/>
      <c r="CXV192" s="293" t="s">
        <v>167</v>
      </c>
      <c r="CXW192" s="293"/>
      <c r="CXX192" s="293"/>
      <c r="CXY192" s="293"/>
      <c r="CXZ192" s="293"/>
      <c r="CYA192" s="293"/>
      <c r="CYB192" s="294"/>
      <c r="CYC192" s="12"/>
      <c r="CYD192" s="293" t="s">
        <v>167</v>
      </c>
      <c r="CYE192" s="293"/>
      <c r="CYF192" s="293"/>
      <c r="CYG192" s="293"/>
      <c r="CYH192" s="293"/>
      <c r="CYI192" s="293"/>
      <c r="CYJ192" s="294"/>
      <c r="CYK192" s="12"/>
      <c r="CYL192" s="293" t="s">
        <v>167</v>
      </c>
      <c r="CYM192" s="293"/>
      <c r="CYN192" s="293"/>
      <c r="CYO192" s="293"/>
      <c r="CYP192" s="293"/>
      <c r="CYQ192" s="293"/>
      <c r="CYR192" s="294"/>
      <c r="CYS192" s="12"/>
      <c r="CYT192" s="293" t="s">
        <v>167</v>
      </c>
      <c r="CYU192" s="293"/>
      <c r="CYV192" s="293"/>
      <c r="CYW192" s="293"/>
      <c r="CYX192" s="293"/>
      <c r="CYY192" s="293"/>
      <c r="CYZ192" s="294"/>
      <c r="CZA192" s="12"/>
      <c r="CZB192" s="293" t="s">
        <v>167</v>
      </c>
      <c r="CZC192" s="293"/>
      <c r="CZD192" s="293"/>
      <c r="CZE192" s="293"/>
      <c r="CZF192" s="293"/>
      <c r="CZG192" s="293"/>
      <c r="CZH192" s="294"/>
      <c r="CZI192" s="12"/>
      <c r="CZJ192" s="293" t="s">
        <v>167</v>
      </c>
      <c r="CZK192" s="293"/>
      <c r="CZL192" s="293"/>
      <c r="CZM192" s="293"/>
      <c r="CZN192" s="293"/>
      <c r="CZO192" s="293"/>
      <c r="CZP192" s="294"/>
      <c r="CZQ192" s="12"/>
      <c r="CZR192" s="293" t="s">
        <v>167</v>
      </c>
      <c r="CZS192" s="293"/>
      <c r="CZT192" s="293"/>
      <c r="CZU192" s="293"/>
      <c r="CZV192" s="293"/>
      <c r="CZW192" s="293"/>
      <c r="CZX192" s="294"/>
      <c r="CZY192" s="12"/>
      <c r="CZZ192" s="293" t="s">
        <v>167</v>
      </c>
      <c r="DAA192" s="293"/>
      <c r="DAB192" s="293"/>
      <c r="DAC192" s="293"/>
      <c r="DAD192" s="293"/>
      <c r="DAE192" s="293"/>
      <c r="DAF192" s="294"/>
      <c r="DAG192" s="12"/>
      <c r="DAH192" s="293" t="s">
        <v>167</v>
      </c>
      <c r="DAI192" s="293"/>
      <c r="DAJ192" s="293"/>
      <c r="DAK192" s="293"/>
      <c r="DAL192" s="293"/>
      <c r="DAM192" s="293"/>
      <c r="DAN192" s="294"/>
      <c r="DAO192" s="12"/>
      <c r="DAP192" s="293" t="s">
        <v>167</v>
      </c>
      <c r="DAQ192" s="293"/>
      <c r="DAR192" s="293"/>
      <c r="DAS192" s="293"/>
      <c r="DAT192" s="293"/>
      <c r="DAU192" s="293"/>
      <c r="DAV192" s="294"/>
      <c r="DAW192" s="12"/>
      <c r="DAX192" s="293" t="s">
        <v>167</v>
      </c>
      <c r="DAY192" s="293"/>
      <c r="DAZ192" s="293"/>
      <c r="DBA192" s="293"/>
      <c r="DBB192" s="293"/>
      <c r="DBC192" s="293"/>
      <c r="DBD192" s="294"/>
      <c r="DBE192" s="12"/>
      <c r="DBF192" s="293" t="s">
        <v>167</v>
      </c>
      <c r="DBG192" s="293"/>
      <c r="DBH192" s="293"/>
      <c r="DBI192" s="293"/>
      <c r="DBJ192" s="293"/>
      <c r="DBK192" s="293"/>
      <c r="DBL192" s="294"/>
      <c r="DBM192" s="12"/>
      <c r="DBN192" s="293" t="s">
        <v>167</v>
      </c>
      <c r="DBO192" s="293"/>
      <c r="DBP192" s="293"/>
      <c r="DBQ192" s="293"/>
      <c r="DBR192" s="293"/>
      <c r="DBS192" s="293"/>
      <c r="DBT192" s="294"/>
      <c r="DBU192" s="12"/>
      <c r="DBV192" s="293" t="s">
        <v>167</v>
      </c>
      <c r="DBW192" s="293"/>
      <c r="DBX192" s="293"/>
      <c r="DBY192" s="293"/>
      <c r="DBZ192" s="293"/>
      <c r="DCA192" s="293"/>
      <c r="DCB192" s="294"/>
      <c r="DCC192" s="12"/>
      <c r="DCD192" s="293" t="s">
        <v>167</v>
      </c>
      <c r="DCE192" s="293"/>
      <c r="DCF192" s="293"/>
      <c r="DCG192" s="293"/>
      <c r="DCH192" s="293"/>
      <c r="DCI192" s="293"/>
      <c r="DCJ192" s="294"/>
      <c r="DCK192" s="12"/>
      <c r="DCL192" s="293" t="s">
        <v>167</v>
      </c>
      <c r="DCM192" s="293"/>
      <c r="DCN192" s="293"/>
      <c r="DCO192" s="293"/>
      <c r="DCP192" s="293"/>
      <c r="DCQ192" s="293"/>
      <c r="DCR192" s="294"/>
      <c r="DCS192" s="12"/>
      <c r="DCT192" s="293" t="s">
        <v>167</v>
      </c>
      <c r="DCU192" s="293"/>
      <c r="DCV192" s="293"/>
      <c r="DCW192" s="293"/>
      <c r="DCX192" s="293"/>
      <c r="DCY192" s="293"/>
      <c r="DCZ192" s="294"/>
      <c r="DDA192" s="12"/>
      <c r="DDB192" s="293" t="s">
        <v>167</v>
      </c>
      <c r="DDC192" s="293"/>
      <c r="DDD192" s="293"/>
      <c r="DDE192" s="293"/>
      <c r="DDF192" s="293"/>
      <c r="DDG192" s="293"/>
      <c r="DDH192" s="294"/>
      <c r="DDI192" s="12"/>
      <c r="DDJ192" s="293" t="s">
        <v>167</v>
      </c>
      <c r="DDK192" s="293"/>
      <c r="DDL192" s="293"/>
      <c r="DDM192" s="293"/>
      <c r="DDN192" s="293"/>
      <c r="DDO192" s="293"/>
      <c r="DDP192" s="294"/>
      <c r="DDQ192" s="12"/>
      <c r="DDR192" s="293" t="s">
        <v>167</v>
      </c>
      <c r="DDS192" s="293"/>
      <c r="DDT192" s="293"/>
      <c r="DDU192" s="293"/>
      <c r="DDV192" s="293"/>
      <c r="DDW192" s="293"/>
      <c r="DDX192" s="294"/>
      <c r="DDY192" s="12"/>
      <c r="DDZ192" s="293" t="s">
        <v>167</v>
      </c>
      <c r="DEA192" s="293"/>
      <c r="DEB192" s="293"/>
      <c r="DEC192" s="293"/>
      <c r="DED192" s="293"/>
      <c r="DEE192" s="293"/>
      <c r="DEF192" s="294"/>
      <c r="DEG192" s="12"/>
      <c r="DEH192" s="293" t="s">
        <v>167</v>
      </c>
      <c r="DEI192" s="293"/>
      <c r="DEJ192" s="293"/>
      <c r="DEK192" s="293"/>
      <c r="DEL192" s="293"/>
      <c r="DEM192" s="293"/>
      <c r="DEN192" s="294"/>
      <c r="DEO192" s="12"/>
      <c r="DEP192" s="293" t="s">
        <v>167</v>
      </c>
      <c r="DEQ192" s="293"/>
      <c r="DER192" s="293"/>
      <c r="DES192" s="293"/>
      <c r="DET192" s="293"/>
      <c r="DEU192" s="293"/>
      <c r="DEV192" s="294"/>
      <c r="DEW192" s="12"/>
      <c r="DEX192" s="293" t="s">
        <v>167</v>
      </c>
      <c r="DEY192" s="293"/>
      <c r="DEZ192" s="293"/>
      <c r="DFA192" s="293"/>
      <c r="DFB192" s="293"/>
      <c r="DFC192" s="293"/>
      <c r="DFD192" s="294"/>
      <c r="DFE192" s="12"/>
      <c r="DFF192" s="293" t="s">
        <v>167</v>
      </c>
      <c r="DFG192" s="293"/>
      <c r="DFH192" s="293"/>
      <c r="DFI192" s="293"/>
      <c r="DFJ192" s="293"/>
      <c r="DFK192" s="293"/>
      <c r="DFL192" s="294"/>
      <c r="DFM192" s="12"/>
      <c r="DFN192" s="293" t="s">
        <v>167</v>
      </c>
      <c r="DFO192" s="293"/>
      <c r="DFP192" s="293"/>
      <c r="DFQ192" s="293"/>
      <c r="DFR192" s="293"/>
      <c r="DFS192" s="293"/>
      <c r="DFT192" s="294"/>
      <c r="DFU192" s="12"/>
      <c r="DFV192" s="293" t="s">
        <v>167</v>
      </c>
      <c r="DFW192" s="293"/>
      <c r="DFX192" s="293"/>
      <c r="DFY192" s="293"/>
      <c r="DFZ192" s="293"/>
      <c r="DGA192" s="293"/>
      <c r="DGB192" s="294"/>
      <c r="DGC192" s="12"/>
      <c r="DGD192" s="293" t="s">
        <v>167</v>
      </c>
      <c r="DGE192" s="293"/>
      <c r="DGF192" s="293"/>
      <c r="DGG192" s="293"/>
      <c r="DGH192" s="293"/>
      <c r="DGI192" s="293"/>
      <c r="DGJ192" s="294"/>
      <c r="DGK192" s="12"/>
      <c r="DGL192" s="293" t="s">
        <v>167</v>
      </c>
      <c r="DGM192" s="293"/>
      <c r="DGN192" s="293"/>
      <c r="DGO192" s="293"/>
      <c r="DGP192" s="293"/>
      <c r="DGQ192" s="293"/>
      <c r="DGR192" s="294"/>
      <c r="DGS192" s="12"/>
      <c r="DGT192" s="293" t="s">
        <v>167</v>
      </c>
      <c r="DGU192" s="293"/>
      <c r="DGV192" s="293"/>
      <c r="DGW192" s="293"/>
      <c r="DGX192" s="293"/>
      <c r="DGY192" s="293"/>
      <c r="DGZ192" s="294"/>
      <c r="DHA192" s="12"/>
      <c r="DHB192" s="293" t="s">
        <v>167</v>
      </c>
      <c r="DHC192" s="293"/>
      <c r="DHD192" s="293"/>
      <c r="DHE192" s="293"/>
      <c r="DHF192" s="293"/>
      <c r="DHG192" s="293"/>
      <c r="DHH192" s="294"/>
      <c r="DHI192" s="12"/>
      <c r="DHJ192" s="293" t="s">
        <v>167</v>
      </c>
      <c r="DHK192" s="293"/>
      <c r="DHL192" s="293"/>
      <c r="DHM192" s="293"/>
      <c r="DHN192" s="293"/>
      <c r="DHO192" s="293"/>
      <c r="DHP192" s="294"/>
      <c r="DHQ192" s="12"/>
      <c r="DHR192" s="293" t="s">
        <v>167</v>
      </c>
      <c r="DHS192" s="293"/>
      <c r="DHT192" s="293"/>
      <c r="DHU192" s="293"/>
      <c r="DHV192" s="293"/>
      <c r="DHW192" s="293"/>
      <c r="DHX192" s="294"/>
      <c r="DHY192" s="12"/>
      <c r="DHZ192" s="293" t="s">
        <v>167</v>
      </c>
      <c r="DIA192" s="293"/>
      <c r="DIB192" s="293"/>
      <c r="DIC192" s="293"/>
      <c r="DID192" s="293"/>
      <c r="DIE192" s="293"/>
      <c r="DIF192" s="294"/>
      <c r="DIG192" s="12"/>
      <c r="DIH192" s="293" t="s">
        <v>167</v>
      </c>
      <c r="DII192" s="293"/>
      <c r="DIJ192" s="293"/>
      <c r="DIK192" s="293"/>
      <c r="DIL192" s="293"/>
      <c r="DIM192" s="293"/>
      <c r="DIN192" s="294"/>
      <c r="DIO192" s="12"/>
      <c r="DIP192" s="293" t="s">
        <v>167</v>
      </c>
      <c r="DIQ192" s="293"/>
      <c r="DIR192" s="293"/>
      <c r="DIS192" s="293"/>
      <c r="DIT192" s="293"/>
      <c r="DIU192" s="293"/>
      <c r="DIV192" s="294"/>
      <c r="DIW192" s="12"/>
      <c r="DIX192" s="293" t="s">
        <v>167</v>
      </c>
      <c r="DIY192" s="293"/>
      <c r="DIZ192" s="293"/>
      <c r="DJA192" s="293"/>
      <c r="DJB192" s="293"/>
      <c r="DJC192" s="293"/>
      <c r="DJD192" s="294"/>
      <c r="DJE192" s="12"/>
      <c r="DJF192" s="293" t="s">
        <v>167</v>
      </c>
      <c r="DJG192" s="293"/>
      <c r="DJH192" s="293"/>
      <c r="DJI192" s="293"/>
      <c r="DJJ192" s="293"/>
      <c r="DJK192" s="293"/>
      <c r="DJL192" s="294"/>
      <c r="DJM192" s="12"/>
      <c r="DJN192" s="293" t="s">
        <v>167</v>
      </c>
      <c r="DJO192" s="293"/>
      <c r="DJP192" s="293"/>
      <c r="DJQ192" s="293"/>
      <c r="DJR192" s="293"/>
      <c r="DJS192" s="293"/>
      <c r="DJT192" s="294"/>
      <c r="DJU192" s="12"/>
      <c r="DJV192" s="293" t="s">
        <v>167</v>
      </c>
      <c r="DJW192" s="293"/>
      <c r="DJX192" s="293"/>
      <c r="DJY192" s="293"/>
      <c r="DJZ192" s="293"/>
      <c r="DKA192" s="293"/>
      <c r="DKB192" s="294"/>
      <c r="DKC192" s="12"/>
      <c r="DKD192" s="293" t="s">
        <v>167</v>
      </c>
      <c r="DKE192" s="293"/>
      <c r="DKF192" s="293"/>
      <c r="DKG192" s="293"/>
      <c r="DKH192" s="293"/>
      <c r="DKI192" s="293"/>
      <c r="DKJ192" s="294"/>
      <c r="DKK192" s="12"/>
      <c r="DKL192" s="293" t="s">
        <v>167</v>
      </c>
      <c r="DKM192" s="293"/>
      <c r="DKN192" s="293"/>
      <c r="DKO192" s="293"/>
      <c r="DKP192" s="293"/>
      <c r="DKQ192" s="293"/>
      <c r="DKR192" s="294"/>
      <c r="DKS192" s="12"/>
      <c r="DKT192" s="293" t="s">
        <v>167</v>
      </c>
      <c r="DKU192" s="293"/>
      <c r="DKV192" s="293"/>
      <c r="DKW192" s="293"/>
      <c r="DKX192" s="293"/>
      <c r="DKY192" s="293"/>
      <c r="DKZ192" s="294"/>
      <c r="DLA192" s="12"/>
      <c r="DLB192" s="293" t="s">
        <v>167</v>
      </c>
      <c r="DLC192" s="293"/>
      <c r="DLD192" s="293"/>
      <c r="DLE192" s="293"/>
      <c r="DLF192" s="293"/>
      <c r="DLG192" s="293"/>
      <c r="DLH192" s="294"/>
      <c r="DLI192" s="12"/>
      <c r="DLJ192" s="293" t="s">
        <v>167</v>
      </c>
      <c r="DLK192" s="293"/>
      <c r="DLL192" s="293"/>
      <c r="DLM192" s="293"/>
      <c r="DLN192" s="293"/>
      <c r="DLO192" s="293"/>
      <c r="DLP192" s="294"/>
      <c r="DLQ192" s="12"/>
      <c r="DLR192" s="293" t="s">
        <v>167</v>
      </c>
      <c r="DLS192" s="293"/>
      <c r="DLT192" s="293"/>
      <c r="DLU192" s="293"/>
      <c r="DLV192" s="293"/>
      <c r="DLW192" s="293"/>
      <c r="DLX192" s="294"/>
      <c r="DLY192" s="12"/>
      <c r="DLZ192" s="293" t="s">
        <v>167</v>
      </c>
      <c r="DMA192" s="293"/>
      <c r="DMB192" s="293"/>
      <c r="DMC192" s="293"/>
      <c r="DMD192" s="293"/>
      <c r="DME192" s="293"/>
      <c r="DMF192" s="294"/>
      <c r="DMG192" s="12"/>
      <c r="DMH192" s="293" t="s">
        <v>167</v>
      </c>
      <c r="DMI192" s="293"/>
      <c r="DMJ192" s="293"/>
      <c r="DMK192" s="293"/>
      <c r="DML192" s="293"/>
      <c r="DMM192" s="293"/>
      <c r="DMN192" s="294"/>
      <c r="DMO192" s="12"/>
      <c r="DMP192" s="293" t="s">
        <v>167</v>
      </c>
      <c r="DMQ192" s="293"/>
      <c r="DMR192" s="293"/>
      <c r="DMS192" s="293"/>
      <c r="DMT192" s="293"/>
      <c r="DMU192" s="293"/>
      <c r="DMV192" s="294"/>
      <c r="DMW192" s="12"/>
      <c r="DMX192" s="293" t="s">
        <v>167</v>
      </c>
      <c r="DMY192" s="293"/>
      <c r="DMZ192" s="293"/>
      <c r="DNA192" s="293"/>
      <c r="DNB192" s="293"/>
      <c r="DNC192" s="293"/>
      <c r="DND192" s="294"/>
      <c r="DNE192" s="12"/>
      <c r="DNF192" s="293" t="s">
        <v>167</v>
      </c>
      <c r="DNG192" s="293"/>
      <c r="DNH192" s="293"/>
      <c r="DNI192" s="293"/>
      <c r="DNJ192" s="293"/>
      <c r="DNK192" s="293"/>
      <c r="DNL192" s="294"/>
      <c r="DNM192" s="12"/>
      <c r="DNN192" s="293" t="s">
        <v>167</v>
      </c>
      <c r="DNO192" s="293"/>
      <c r="DNP192" s="293"/>
      <c r="DNQ192" s="293"/>
      <c r="DNR192" s="293"/>
      <c r="DNS192" s="293"/>
      <c r="DNT192" s="294"/>
      <c r="DNU192" s="12"/>
      <c r="DNV192" s="293" t="s">
        <v>167</v>
      </c>
      <c r="DNW192" s="293"/>
      <c r="DNX192" s="293"/>
      <c r="DNY192" s="293"/>
      <c r="DNZ192" s="293"/>
      <c r="DOA192" s="293"/>
      <c r="DOB192" s="294"/>
      <c r="DOC192" s="12"/>
      <c r="DOD192" s="293" t="s">
        <v>167</v>
      </c>
      <c r="DOE192" s="293"/>
      <c r="DOF192" s="293"/>
      <c r="DOG192" s="293"/>
      <c r="DOH192" s="293"/>
      <c r="DOI192" s="293"/>
      <c r="DOJ192" s="294"/>
      <c r="DOK192" s="12"/>
      <c r="DOL192" s="293" t="s">
        <v>167</v>
      </c>
      <c r="DOM192" s="293"/>
      <c r="DON192" s="293"/>
      <c r="DOO192" s="293"/>
      <c r="DOP192" s="293"/>
      <c r="DOQ192" s="293"/>
      <c r="DOR192" s="294"/>
      <c r="DOS192" s="12"/>
      <c r="DOT192" s="293" t="s">
        <v>167</v>
      </c>
      <c r="DOU192" s="293"/>
      <c r="DOV192" s="293"/>
      <c r="DOW192" s="293"/>
      <c r="DOX192" s="293"/>
      <c r="DOY192" s="293"/>
      <c r="DOZ192" s="294"/>
      <c r="DPA192" s="12"/>
      <c r="DPB192" s="293" t="s">
        <v>167</v>
      </c>
      <c r="DPC192" s="293"/>
      <c r="DPD192" s="293"/>
      <c r="DPE192" s="293"/>
      <c r="DPF192" s="293"/>
      <c r="DPG192" s="293"/>
      <c r="DPH192" s="294"/>
      <c r="DPI192" s="12"/>
      <c r="DPJ192" s="293" t="s">
        <v>167</v>
      </c>
      <c r="DPK192" s="293"/>
      <c r="DPL192" s="293"/>
      <c r="DPM192" s="293"/>
      <c r="DPN192" s="293"/>
      <c r="DPO192" s="293"/>
      <c r="DPP192" s="294"/>
      <c r="DPQ192" s="12"/>
      <c r="DPR192" s="293" t="s">
        <v>167</v>
      </c>
      <c r="DPS192" s="293"/>
      <c r="DPT192" s="293"/>
      <c r="DPU192" s="293"/>
      <c r="DPV192" s="293"/>
      <c r="DPW192" s="293"/>
      <c r="DPX192" s="294"/>
      <c r="DPY192" s="12"/>
      <c r="DPZ192" s="293" t="s">
        <v>167</v>
      </c>
      <c r="DQA192" s="293"/>
      <c r="DQB192" s="293"/>
      <c r="DQC192" s="293"/>
      <c r="DQD192" s="293"/>
      <c r="DQE192" s="293"/>
      <c r="DQF192" s="294"/>
      <c r="DQG192" s="12"/>
      <c r="DQH192" s="293" t="s">
        <v>167</v>
      </c>
      <c r="DQI192" s="293"/>
      <c r="DQJ192" s="293"/>
      <c r="DQK192" s="293"/>
      <c r="DQL192" s="293"/>
      <c r="DQM192" s="293"/>
      <c r="DQN192" s="294"/>
      <c r="DQO192" s="12"/>
      <c r="DQP192" s="293" t="s">
        <v>167</v>
      </c>
      <c r="DQQ192" s="293"/>
      <c r="DQR192" s="293"/>
      <c r="DQS192" s="293"/>
      <c r="DQT192" s="293"/>
      <c r="DQU192" s="293"/>
      <c r="DQV192" s="294"/>
      <c r="DQW192" s="12"/>
      <c r="DQX192" s="293" t="s">
        <v>167</v>
      </c>
      <c r="DQY192" s="293"/>
      <c r="DQZ192" s="293"/>
      <c r="DRA192" s="293"/>
      <c r="DRB192" s="293"/>
      <c r="DRC192" s="293"/>
      <c r="DRD192" s="294"/>
      <c r="DRE192" s="12"/>
      <c r="DRF192" s="293" t="s">
        <v>167</v>
      </c>
      <c r="DRG192" s="293"/>
      <c r="DRH192" s="293"/>
      <c r="DRI192" s="293"/>
      <c r="DRJ192" s="293"/>
      <c r="DRK192" s="293"/>
      <c r="DRL192" s="294"/>
      <c r="DRM192" s="12"/>
      <c r="DRN192" s="293" t="s">
        <v>167</v>
      </c>
      <c r="DRO192" s="293"/>
      <c r="DRP192" s="293"/>
      <c r="DRQ192" s="293"/>
      <c r="DRR192" s="293"/>
      <c r="DRS192" s="293"/>
      <c r="DRT192" s="294"/>
      <c r="DRU192" s="12"/>
      <c r="DRV192" s="293" t="s">
        <v>167</v>
      </c>
      <c r="DRW192" s="293"/>
      <c r="DRX192" s="293"/>
      <c r="DRY192" s="293"/>
      <c r="DRZ192" s="293"/>
      <c r="DSA192" s="293"/>
      <c r="DSB192" s="294"/>
      <c r="DSC192" s="12"/>
      <c r="DSD192" s="293" t="s">
        <v>167</v>
      </c>
      <c r="DSE192" s="293"/>
      <c r="DSF192" s="293"/>
      <c r="DSG192" s="293"/>
      <c r="DSH192" s="293"/>
      <c r="DSI192" s="293"/>
      <c r="DSJ192" s="294"/>
      <c r="DSK192" s="12"/>
      <c r="DSL192" s="293" t="s">
        <v>167</v>
      </c>
      <c r="DSM192" s="293"/>
      <c r="DSN192" s="293"/>
      <c r="DSO192" s="293"/>
      <c r="DSP192" s="293"/>
      <c r="DSQ192" s="293"/>
      <c r="DSR192" s="294"/>
      <c r="DSS192" s="12"/>
      <c r="DST192" s="293" t="s">
        <v>167</v>
      </c>
      <c r="DSU192" s="293"/>
      <c r="DSV192" s="293"/>
      <c r="DSW192" s="293"/>
      <c r="DSX192" s="293"/>
      <c r="DSY192" s="293"/>
      <c r="DSZ192" s="294"/>
      <c r="DTA192" s="12"/>
      <c r="DTB192" s="293" t="s">
        <v>167</v>
      </c>
      <c r="DTC192" s="293"/>
      <c r="DTD192" s="293"/>
      <c r="DTE192" s="293"/>
      <c r="DTF192" s="293"/>
      <c r="DTG192" s="293"/>
      <c r="DTH192" s="294"/>
      <c r="DTI192" s="12"/>
      <c r="DTJ192" s="293" t="s">
        <v>167</v>
      </c>
      <c r="DTK192" s="293"/>
      <c r="DTL192" s="293"/>
      <c r="DTM192" s="293"/>
      <c r="DTN192" s="293"/>
      <c r="DTO192" s="293"/>
      <c r="DTP192" s="294"/>
      <c r="DTQ192" s="12"/>
      <c r="DTR192" s="293" t="s">
        <v>167</v>
      </c>
      <c r="DTS192" s="293"/>
      <c r="DTT192" s="293"/>
      <c r="DTU192" s="293"/>
      <c r="DTV192" s="293"/>
      <c r="DTW192" s="293"/>
      <c r="DTX192" s="294"/>
      <c r="DTY192" s="12"/>
      <c r="DTZ192" s="293" t="s">
        <v>167</v>
      </c>
      <c r="DUA192" s="293"/>
      <c r="DUB192" s="293"/>
      <c r="DUC192" s="293"/>
      <c r="DUD192" s="293"/>
      <c r="DUE192" s="293"/>
      <c r="DUF192" s="294"/>
      <c r="DUG192" s="12"/>
      <c r="DUH192" s="293" t="s">
        <v>167</v>
      </c>
      <c r="DUI192" s="293"/>
      <c r="DUJ192" s="293"/>
      <c r="DUK192" s="293"/>
      <c r="DUL192" s="293"/>
      <c r="DUM192" s="293"/>
      <c r="DUN192" s="294"/>
      <c r="DUO192" s="12"/>
      <c r="DUP192" s="293" t="s">
        <v>167</v>
      </c>
      <c r="DUQ192" s="293"/>
      <c r="DUR192" s="293"/>
      <c r="DUS192" s="293"/>
      <c r="DUT192" s="293"/>
      <c r="DUU192" s="293"/>
      <c r="DUV192" s="294"/>
      <c r="DUW192" s="12"/>
      <c r="DUX192" s="293" t="s">
        <v>167</v>
      </c>
      <c r="DUY192" s="293"/>
      <c r="DUZ192" s="293"/>
      <c r="DVA192" s="293"/>
      <c r="DVB192" s="293"/>
      <c r="DVC192" s="293"/>
      <c r="DVD192" s="294"/>
      <c r="DVE192" s="12"/>
      <c r="DVF192" s="293" t="s">
        <v>167</v>
      </c>
      <c r="DVG192" s="293"/>
      <c r="DVH192" s="293"/>
      <c r="DVI192" s="293"/>
      <c r="DVJ192" s="293"/>
      <c r="DVK192" s="293"/>
      <c r="DVL192" s="294"/>
      <c r="DVM192" s="12"/>
      <c r="DVN192" s="293" t="s">
        <v>167</v>
      </c>
      <c r="DVO192" s="293"/>
      <c r="DVP192" s="293"/>
      <c r="DVQ192" s="293"/>
      <c r="DVR192" s="293"/>
      <c r="DVS192" s="293"/>
      <c r="DVT192" s="294"/>
      <c r="DVU192" s="12"/>
      <c r="DVV192" s="293" t="s">
        <v>167</v>
      </c>
      <c r="DVW192" s="293"/>
      <c r="DVX192" s="293"/>
      <c r="DVY192" s="293"/>
      <c r="DVZ192" s="293"/>
      <c r="DWA192" s="293"/>
      <c r="DWB192" s="294"/>
      <c r="DWC192" s="12"/>
      <c r="DWD192" s="293" t="s">
        <v>167</v>
      </c>
      <c r="DWE192" s="293"/>
      <c r="DWF192" s="293"/>
      <c r="DWG192" s="293"/>
      <c r="DWH192" s="293"/>
      <c r="DWI192" s="293"/>
      <c r="DWJ192" s="294"/>
      <c r="DWK192" s="12"/>
      <c r="DWL192" s="293" t="s">
        <v>167</v>
      </c>
      <c r="DWM192" s="293"/>
      <c r="DWN192" s="293"/>
      <c r="DWO192" s="293"/>
      <c r="DWP192" s="293"/>
      <c r="DWQ192" s="293"/>
      <c r="DWR192" s="294"/>
      <c r="DWS192" s="12"/>
      <c r="DWT192" s="293" t="s">
        <v>167</v>
      </c>
      <c r="DWU192" s="293"/>
      <c r="DWV192" s="293"/>
      <c r="DWW192" s="293"/>
      <c r="DWX192" s="293"/>
      <c r="DWY192" s="293"/>
      <c r="DWZ192" s="294"/>
      <c r="DXA192" s="12"/>
      <c r="DXB192" s="293" t="s">
        <v>167</v>
      </c>
      <c r="DXC192" s="293"/>
      <c r="DXD192" s="293"/>
      <c r="DXE192" s="293"/>
      <c r="DXF192" s="293"/>
      <c r="DXG192" s="293"/>
      <c r="DXH192" s="294"/>
      <c r="DXI192" s="12"/>
      <c r="DXJ192" s="293" t="s">
        <v>167</v>
      </c>
      <c r="DXK192" s="293"/>
      <c r="DXL192" s="293"/>
      <c r="DXM192" s="293"/>
      <c r="DXN192" s="293"/>
      <c r="DXO192" s="293"/>
      <c r="DXP192" s="294"/>
      <c r="DXQ192" s="12"/>
      <c r="DXR192" s="293" t="s">
        <v>167</v>
      </c>
      <c r="DXS192" s="293"/>
      <c r="DXT192" s="293"/>
      <c r="DXU192" s="293"/>
      <c r="DXV192" s="293"/>
      <c r="DXW192" s="293"/>
      <c r="DXX192" s="294"/>
      <c r="DXY192" s="12"/>
      <c r="DXZ192" s="293" t="s">
        <v>167</v>
      </c>
      <c r="DYA192" s="293"/>
      <c r="DYB192" s="293"/>
      <c r="DYC192" s="293"/>
      <c r="DYD192" s="293"/>
      <c r="DYE192" s="293"/>
      <c r="DYF192" s="294"/>
      <c r="DYG192" s="12"/>
      <c r="DYH192" s="293" t="s">
        <v>167</v>
      </c>
      <c r="DYI192" s="293"/>
      <c r="DYJ192" s="293"/>
      <c r="DYK192" s="293"/>
      <c r="DYL192" s="293"/>
      <c r="DYM192" s="293"/>
      <c r="DYN192" s="294"/>
      <c r="DYO192" s="12"/>
      <c r="DYP192" s="293" t="s">
        <v>167</v>
      </c>
      <c r="DYQ192" s="293"/>
      <c r="DYR192" s="293"/>
      <c r="DYS192" s="293"/>
      <c r="DYT192" s="293"/>
      <c r="DYU192" s="293"/>
      <c r="DYV192" s="294"/>
      <c r="DYW192" s="12"/>
      <c r="DYX192" s="293" t="s">
        <v>167</v>
      </c>
      <c r="DYY192" s="293"/>
      <c r="DYZ192" s="293"/>
      <c r="DZA192" s="293"/>
      <c r="DZB192" s="293"/>
      <c r="DZC192" s="293"/>
      <c r="DZD192" s="294"/>
      <c r="DZE192" s="12"/>
      <c r="DZF192" s="293" t="s">
        <v>167</v>
      </c>
      <c r="DZG192" s="293"/>
      <c r="DZH192" s="293"/>
      <c r="DZI192" s="293"/>
      <c r="DZJ192" s="293"/>
      <c r="DZK192" s="293"/>
      <c r="DZL192" s="294"/>
      <c r="DZM192" s="12"/>
      <c r="DZN192" s="293" t="s">
        <v>167</v>
      </c>
      <c r="DZO192" s="293"/>
      <c r="DZP192" s="293"/>
      <c r="DZQ192" s="293"/>
      <c r="DZR192" s="293"/>
      <c r="DZS192" s="293"/>
      <c r="DZT192" s="294"/>
      <c r="DZU192" s="12"/>
      <c r="DZV192" s="293" t="s">
        <v>167</v>
      </c>
      <c r="DZW192" s="293"/>
      <c r="DZX192" s="293"/>
      <c r="DZY192" s="293"/>
      <c r="DZZ192" s="293"/>
      <c r="EAA192" s="293"/>
      <c r="EAB192" s="294"/>
      <c r="EAC192" s="12"/>
      <c r="EAD192" s="293" t="s">
        <v>167</v>
      </c>
      <c r="EAE192" s="293"/>
      <c r="EAF192" s="293"/>
      <c r="EAG192" s="293"/>
      <c r="EAH192" s="293"/>
      <c r="EAI192" s="293"/>
      <c r="EAJ192" s="294"/>
      <c r="EAK192" s="12"/>
      <c r="EAL192" s="293" t="s">
        <v>167</v>
      </c>
      <c r="EAM192" s="293"/>
      <c r="EAN192" s="293"/>
      <c r="EAO192" s="293"/>
      <c r="EAP192" s="293"/>
      <c r="EAQ192" s="293"/>
      <c r="EAR192" s="294"/>
      <c r="EAS192" s="12"/>
      <c r="EAT192" s="293" t="s">
        <v>167</v>
      </c>
      <c r="EAU192" s="293"/>
      <c r="EAV192" s="293"/>
      <c r="EAW192" s="293"/>
      <c r="EAX192" s="293"/>
      <c r="EAY192" s="293"/>
      <c r="EAZ192" s="294"/>
      <c r="EBA192" s="12"/>
      <c r="EBB192" s="293" t="s">
        <v>167</v>
      </c>
      <c r="EBC192" s="293"/>
      <c r="EBD192" s="293"/>
      <c r="EBE192" s="293"/>
      <c r="EBF192" s="293"/>
      <c r="EBG192" s="293"/>
      <c r="EBH192" s="294"/>
      <c r="EBI192" s="12"/>
      <c r="EBJ192" s="293" t="s">
        <v>167</v>
      </c>
      <c r="EBK192" s="293"/>
      <c r="EBL192" s="293"/>
      <c r="EBM192" s="293"/>
      <c r="EBN192" s="293"/>
      <c r="EBO192" s="293"/>
      <c r="EBP192" s="294"/>
      <c r="EBQ192" s="12"/>
      <c r="EBR192" s="293" t="s">
        <v>167</v>
      </c>
      <c r="EBS192" s="293"/>
      <c r="EBT192" s="293"/>
      <c r="EBU192" s="293"/>
      <c r="EBV192" s="293"/>
      <c r="EBW192" s="293"/>
      <c r="EBX192" s="294"/>
      <c r="EBY192" s="12"/>
      <c r="EBZ192" s="293" t="s">
        <v>167</v>
      </c>
      <c r="ECA192" s="293"/>
      <c r="ECB192" s="293"/>
      <c r="ECC192" s="293"/>
      <c r="ECD192" s="293"/>
      <c r="ECE192" s="293"/>
      <c r="ECF192" s="294"/>
      <c r="ECG192" s="12"/>
      <c r="ECH192" s="293" t="s">
        <v>167</v>
      </c>
      <c r="ECI192" s="293"/>
      <c r="ECJ192" s="293"/>
      <c r="ECK192" s="293"/>
      <c r="ECL192" s="293"/>
      <c r="ECM192" s="293"/>
      <c r="ECN192" s="294"/>
      <c r="ECO192" s="12"/>
      <c r="ECP192" s="293" t="s">
        <v>167</v>
      </c>
      <c r="ECQ192" s="293"/>
      <c r="ECR192" s="293"/>
      <c r="ECS192" s="293"/>
      <c r="ECT192" s="293"/>
      <c r="ECU192" s="293"/>
      <c r="ECV192" s="294"/>
      <c r="ECW192" s="12"/>
      <c r="ECX192" s="293" t="s">
        <v>167</v>
      </c>
      <c r="ECY192" s="293"/>
      <c r="ECZ192" s="293"/>
      <c r="EDA192" s="293"/>
      <c r="EDB192" s="293"/>
      <c r="EDC192" s="293"/>
      <c r="EDD192" s="294"/>
      <c r="EDE192" s="12"/>
      <c r="EDF192" s="293" t="s">
        <v>167</v>
      </c>
      <c r="EDG192" s="293"/>
      <c r="EDH192" s="293"/>
      <c r="EDI192" s="293"/>
      <c r="EDJ192" s="293"/>
      <c r="EDK192" s="293"/>
      <c r="EDL192" s="294"/>
      <c r="EDM192" s="12"/>
      <c r="EDN192" s="293" t="s">
        <v>167</v>
      </c>
      <c r="EDO192" s="293"/>
      <c r="EDP192" s="293"/>
      <c r="EDQ192" s="293"/>
      <c r="EDR192" s="293"/>
      <c r="EDS192" s="293"/>
      <c r="EDT192" s="294"/>
      <c r="EDU192" s="12"/>
      <c r="EDV192" s="293" t="s">
        <v>167</v>
      </c>
      <c r="EDW192" s="293"/>
      <c r="EDX192" s="293"/>
      <c r="EDY192" s="293"/>
      <c r="EDZ192" s="293"/>
      <c r="EEA192" s="293"/>
      <c r="EEB192" s="294"/>
      <c r="EEC192" s="12"/>
      <c r="EED192" s="293" t="s">
        <v>167</v>
      </c>
      <c r="EEE192" s="293"/>
      <c r="EEF192" s="293"/>
      <c r="EEG192" s="293"/>
      <c r="EEH192" s="293"/>
      <c r="EEI192" s="293"/>
      <c r="EEJ192" s="294"/>
      <c r="EEK192" s="12"/>
      <c r="EEL192" s="293" t="s">
        <v>167</v>
      </c>
      <c r="EEM192" s="293"/>
      <c r="EEN192" s="293"/>
      <c r="EEO192" s="293"/>
      <c r="EEP192" s="293"/>
      <c r="EEQ192" s="293"/>
      <c r="EER192" s="294"/>
      <c r="EES192" s="12"/>
      <c r="EET192" s="293" t="s">
        <v>167</v>
      </c>
      <c r="EEU192" s="293"/>
      <c r="EEV192" s="293"/>
      <c r="EEW192" s="293"/>
      <c r="EEX192" s="293"/>
      <c r="EEY192" s="293"/>
      <c r="EEZ192" s="294"/>
      <c r="EFA192" s="12"/>
      <c r="EFB192" s="293" t="s">
        <v>167</v>
      </c>
      <c r="EFC192" s="293"/>
      <c r="EFD192" s="293"/>
      <c r="EFE192" s="293"/>
      <c r="EFF192" s="293"/>
      <c r="EFG192" s="293"/>
      <c r="EFH192" s="294"/>
      <c r="EFI192" s="12"/>
      <c r="EFJ192" s="293" t="s">
        <v>167</v>
      </c>
      <c r="EFK192" s="293"/>
      <c r="EFL192" s="293"/>
      <c r="EFM192" s="293"/>
      <c r="EFN192" s="293"/>
      <c r="EFO192" s="293"/>
      <c r="EFP192" s="294"/>
      <c r="EFQ192" s="12"/>
      <c r="EFR192" s="293" t="s">
        <v>167</v>
      </c>
      <c r="EFS192" s="293"/>
      <c r="EFT192" s="293"/>
      <c r="EFU192" s="293"/>
      <c r="EFV192" s="293"/>
      <c r="EFW192" s="293"/>
      <c r="EFX192" s="294"/>
      <c r="EFY192" s="12"/>
      <c r="EFZ192" s="293" t="s">
        <v>167</v>
      </c>
      <c r="EGA192" s="293"/>
      <c r="EGB192" s="293"/>
      <c r="EGC192" s="293"/>
      <c r="EGD192" s="293"/>
      <c r="EGE192" s="293"/>
      <c r="EGF192" s="294"/>
      <c r="EGG192" s="12"/>
      <c r="EGH192" s="293" t="s">
        <v>167</v>
      </c>
      <c r="EGI192" s="293"/>
      <c r="EGJ192" s="293"/>
      <c r="EGK192" s="293"/>
      <c r="EGL192" s="293"/>
      <c r="EGM192" s="293"/>
      <c r="EGN192" s="294"/>
      <c r="EGO192" s="12"/>
      <c r="EGP192" s="293" t="s">
        <v>167</v>
      </c>
      <c r="EGQ192" s="293"/>
      <c r="EGR192" s="293"/>
      <c r="EGS192" s="293"/>
      <c r="EGT192" s="293"/>
      <c r="EGU192" s="293"/>
      <c r="EGV192" s="294"/>
      <c r="EGW192" s="12"/>
      <c r="EGX192" s="293" t="s">
        <v>167</v>
      </c>
      <c r="EGY192" s="293"/>
      <c r="EGZ192" s="293"/>
      <c r="EHA192" s="293"/>
      <c r="EHB192" s="293"/>
      <c r="EHC192" s="293"/>
      <c r="EHD192" s="294"/>
      <c r="EHE192" s="12"/>
      <c r="EHF192" s="293" t="s">
        <v>167</v>
      </c>
      <c r="EHG192" s="293"/>
      <c r="EHH192" s="293"/>
      <c r="EHI192" s="293"/>
      <c r="EHJ192" s="293"/>
      <c r="EHK192" s="293"/>
      <c r="EHL192" s="294"/>
      <c r="EHM192" s="12"/>
      <c r="EHN192" s="293" t="s">
        <v>167</v>
      </c>
      <c r="EHO192" s="293"/>
      <c r="EHP192" s="293"/>
      <c r="EHQ192" s="293"/>
      <c r="EHR192" s="293"/>
      <c r="EHS192" s="293"/>
      <c r="EHT192" s="294"/>
      <c r="EHU192" s="12"/>
      <c r="EHV192" s="293" t="s">
        <v>167</v>
      </c>
      <c r="EHW192" s="293"/>
      <c r="EHX192" s="293"/>
      <c r="EHY192" s="293"/>
      <c r="EHZ192" s="293"/>
      <c r="EIA192" s="293"/>
      <c r="EIB192" s="294"/>
      <c r="EIC192" s="12"/>
      <c r="EID192" s="293" t="s">
        <v>167</v>
      </c>
      <c r="EIE192" s="293"/>
      <c r="EIF192" s="293"/>
      <c r="EIG192" s="293"/>
      <c r="EIH192" s="293"/>
      <c r="EII192" s="293"/>
      <c r="EIJ192" s="294"/>
      <c r="EIK192" s="12"/>
      <c r="EIL192" s="293" t="s">
        <v>167</v>
      </c>
      <c r="EIM192" s="293"/>
      <c r="EIN192" s="293"/>
      <c r="EIO192" s="293"/>
      <c r="EIP192" s="293"/>
      <c r="EIQ192" s="293"/>
      <c r="EIR192" s="294"/>
      <c r="EIS192" s="12"/>
      <c r="EIT192" s="293" t="s">
        <v>167</v>
      </c>
      <c r="EIU192" s="293"/>
      <c r="EIV192" s="293"/>
      <c r="EIW192" s="293"/>
      <c r="EIX192" s="293"/>
      <c r="EIY192" s="293"/>
      <c r="EIZ192" s="294"/>
      <c r="EJA192" s="12"/>
      <c r="EJB192" s="293" t="s">
        <v>167</v>
      </c>
      <c r="EJC192" s="293"/>
      <c r="EJD192" s="293"/>
      <c r="EJE192" s="293"/>
      <c r="EJF192" s="293"/>
      <c r="EJG192" s="293"/>
      <c r="EJH192" s="294"/>
      <c r="EJI192" s="12"/>
      <c r="EJJ192" s="293" t="s">
        <v>167</v>
      </c>
      <c r="EJK192" s="293"/>
      <c r="EJL192" s="293"/>
      <c r="EJM192" s="293"/>
      <c r="EJN192" s="293"/>
      <c r="EJO192" s="293"/>
      <c r="EJP192" s="294"/>
      <c r="EJQ192" s="12"/>
      <c r="EJR192" s="293" t="s">
        <v>167</v>
      </c>
      <c r="EJS192" s="293"/>
      <c r="EJT192" s="293"/>
      <c r="EJU192" s="293"/>
      <c r="EJV192" s="293"/>
      <c r="EJW192" s="293"/>
      <c r="EJX192" s="294"/>
      <c r="EJY192" s="12"/>
      <c r="EJZ192" s="293" t="s">
        <v>167</v>
      </c>
      <c r="EKA192" s="293"/>
      <c r="EKB192" s="293"/>
      <c r="EKC192" s="293"/>
      <c r="EKD192" s="293"/>
      <c r="EKE192" s="293"/>
      <c r="EKF192" s="294"/>
      <c r="EKG192" s="12"/>
      <c r="EKH192" s="293" t="s">
        <v>167</v>
      </c>
      <c r="EKI192" s="293"/>
      <c r="EKJ192" s="293"/>
      <c r="EKK192" s="293"/>
      <c r="EKL192" s="293"/>
      <c r="EKM192" s="293"/>
      <c r="EKN192" s="294"/>
      <c r="EKO192" s="12"/>
      <c r="EKP192" s="293" t="s">
        <v>167</v>
      </c>
      <c r="EKQ192" s="293"/>
      <c r="EKR192" s="293"/>
      <c r="EKS192" s="293"/>
      <c r="EKT192" s="293"/>
      <c r="EKU192" s="293"/>
      <c r="EKV192" s="294"/>
      <c r="EKW192" s="12"/>
      <c r="EKX192" s="293" t="s">
        <v>167</v>
      </c>
      <c r="EKY192" s="293"/>
      <c r="EKZ192" s="293"/>
      <c r="ELA192" s="293"/>
      <c r="ELB192" s="293"/>
      <c r="ELC192" s="293"/>
      <c r="ELD192" s="294"/>
      <c r="ELE192" s="12"/>
      <c r="ELF192" s="293" t="s">
        <v>167</v>
      </c>
      <c r="ELG192" s="293"/>
      <c r="ELH192" s="293"/>
      <c r="ELI192" s="293"/>
      <c r="ELJ192" s="293"/>
      <c r="ELK192" s="293"/>
      <c r="ELL192" s="294"/>
      <c r="ELM192" s="12"/>
      <c r="ELN192" s="293" t="s">
        <v>167</v>
      </c>
      <c r="ELO192" s="293"/>
      <c r="ELP192" s="293"/>
      <c r="ELQ192" s="293"/>
      <c r="ELR192" s="293"/>
      <c r="ELS192" s="293"/>
      <c r="ELT192" s="294"/>
      <c r="ELU192" s="12"/>
      <c r="ELV192" s="293" t="s">
        <v>167</v>
      </c>
      <c r="ELW192" s="293"/>
      <c r="ELX192" s="293"/>
      <c r="ELY192" s="293"/>
      <c r="ELZ192" s="293"/>
      <c r="EMA192" s="293"/>
      <c r="EMB192" s="294"/>
      <c r="EMC192" s="12"/>
      <c r="EMD192" s="293" t="s">
        <v>167</v>
      </c>
      <c r="EME192" s="293"/>
      <c r="EMF192" s="293"/>
      <c r="EMG192" s="293"/>
      <c r="EMH192" s="293"/>
      <c r="EMI192" s="293"/>
      <c r="EMJ192" s="294"/>
      <c r="EMK192" s="12"/>
      <c r="EML192" s="293" t="s">
        <v>167</v>
      </c>
      <c r="EMM192" s="293"/>
      <c r="EMN192" s="293"/>
      <c r="EMO192" s="293"/>
      <c r="EMP192" s="293"/>
      <c r="EMQ192" s="293"/>
      <c r="EMR192" s="294"/>
      <c r="EMS192" s="12"/>
      <c r="EMT192" s="293" t="s">
        <v>167</v>
      </c>
      <c r="EMU192" s="293"/>
      <c r="EMV192" s="293"/>
      <c r="EMW192" s="293"/>
      <c r="EMX192" s="293"/>
      <c r="EMY192" s="293"/>
      <c r="EMZ192" s="294"/>
      <c r="ENA192" s="12"/>
      <c r="ENB192" s="293" t="s">
        <v>167</v>
      </c>
      <c r="ENC192" s="293"/>
      <c r="END192" s="293"/>
      <c r="ENE192" s="293"/>
      <c r="ENF192" s="293"/>
      <c r="ENG192" s="293"/>
      <c r="ENH192" s="294"/>
      <c r="ENI192" s="12"/>
      <c r="ENJ192" s="293" t="s">
        <v>167</v>
      </c>
      <c r="ENK192" s="293"/>
      <c r="ENL192" s="293"/>
      <c r="ENM192" s="293"/>
      <c r="ENN192" s="293"/>
      <c r="ENO192" s="293"/>
      <c r="ENP192" s="294"/>
      <c r="ENQ192" s="12"/>
      <c r="ENR192" s="293" t="s">
        <v>167</v>
      </c>
      <c r="ENS192" s="293"/>
      <c r="ENT192" s="293"/>
      <c r="ENU192" s="293"/>
      <c r="ENV192" s="293"/>
      <c r="ENW192" s="293"/>
      <c r="ENX192" s="294"/>
      <c r="ENY192" s="12"/>
      <c r="ENZ192" s="293" t="s">
        <v>167</v>
      </c>
      <c r="EOA192" s="293"/>
      <c r="EOB192" s="293"/>
      <c r="EOC192" s="293"/>
      <c r="EOD192" s="293"/>
      <c r="EOE192" s="293"/>
      <c r="EOF192" s="294"/>
      <c r="EOG192" s="12"/>
      <c r="EOH192" s="293" t="s">
        <v>167</v>
      </c>
      <c r="EOI192" s="293"/>
      <c r="EOJ192" s="293"/>
      <c r="EOK192" s="293"/>
      <c r="EOL192" s="293"/>
      <c r="EOM192" s="293"/>
      <c r="EON192" s="294"/>
      <c r="EOO192" s="12"/>
      <c r="EOP192" s="293" t="s">
        <v>167</v>
      </c>
      <c r="EOQ192" s="293"/>
      <c r="EOR192" s="293"/>
      <c r="EOS192" s="293"/>
      <c r="EOT192" s="293"/>
      <c r="EOU192" s="293"/>
      <c r="EOV192" s="294"/>
      <c r="EOW192" s="12"/>
      <c r="EOX192" s="293" t="s">
        <v>167</v>
      </c>
      <c r="EOY192" s="293"/>
      <c r="EOZ192" s="293"/>
      <c r="EPA192" s="293"/>
      <c r="EPB192" s="293"/>
      <c r="EPC192" s="293"/>
      <c r="EPD192" s="294"/>
      <c r="EPE192" s="12"/>
      <c r="EPF192" s="293" t="s">
        <v>167</v>
      </c>
      <c r="EPG192" s="293"/>
      <c r="EPH192" s="293"/>
      <c r="EPI192" s="293"/>
      <c r="EPJ192" s="293"/>
      <c r="EPK192" s="293"/>
      <c r="EPL192" s="294"/>
      <c r="EPM192" s="12"/>
      <c r="EPN192" s="293" t="s">
        <v>167</v>
      </c>
      <c r="EPO192" s="293"/>
      <c r="EPP192" s="293"/>
      <c r="EPQ192" s="293"/>
      <c r="EPR192" s="293"/>
      <c r="EPS192" s="293"/>
      <c r="EPT192" s="294"/>
      <c r="EPU192" s="12"/>
      <c r="EPV192" s="293" t="s">
        <v>167</v>
      </c>
      <c r="EPW192" s="293"/>
      <c r="EPX192" s="293"/>
      <c r="EPY192" s="293"/>
      <c r="EPZ192" s="293"/>
      <c r="EQA192" s="293"/>
      <c r="EQB192" s="294"/>
      <c r="EQC192" s="12"/>
      <c r="EQD192" s="293" t="s">
        <v>167</v>
      </c>
      <c r="EQE192" s="293"/>
      <c r="EQF192" s="293"/>
      <c r="EQG192" s="293"/>
      <c r="EQH192" s="293"/>
      <c r="EQI192" s="293"/>
      <c r="EQJ192" s="294"/>
      <c r="EQK192" s="12"/>
      <c r="EQL192" s="293" t="s">
        <v>167</v>
      </c>
      <c r="EQM192" s="293"/>
      <c r="EQN192" s="293"/>
      <c r="EQO192" s="293"/>
      <c r="EQP192" s="293"/>
      <c r="EQQ192" s="293"/>
      <c r="EQR192" s="294"/>
      <c r="EQS192" s="12"/>
      <c r="EQT192" s="293" t="s">
        <v>167</v>
      </c>
      <c r="EQU192" s="293"/>
      <c r="EQV192" s="293"/>
      <c r="EQW192" s="293"/>
      <c r="EQX192" s="293"/>
      <c r="EQY192" s="293"/>
      <c r="EQZ192" s="294"/>
      <c r="ERA192" s="12"/>
      <c r="ERB192" s="293" t="s">
        <v>167</v>
      </c>
      <c r="ERC192" s="293"/>
      <c r="ERD192" s="293"/>
      <c r="ERE192" s="293"/>
      <c r="ERF192" s="293"/>
      <c r="ERG192" s="293"/>
      <c r="ERH192" s="294"/>
      <c r="ERI192" s="12"/>
      <c r="ERJ192" s="293" t="s">
        <v>167</v>
      </c>
      <c r="ERK192" s="293"/>
      <c r="ERL192" s="293"/>
      <c r="ERM192" s="293"/>
      <c r="ERN192" s="293"/>
      <c r="ERO192" s="293"/>
      <c r="ERP192" s="294"/>
      <c r="ERQ192" s="12"/>
      <c r="ERR192" s="293" t="s">
        <v>167</v>
      </c>
      <c r="ERS192" s="293"/>
      <c r="ERT192" s="293"/>
      <c r="ERU192" s="293"/>
      <c r="ERV192" s="293"/>
      <c r="ERW192" s="293"/>
      <c r="ERX192" s="294"/>
      <c r="ERY192" s="12"/>
      <c r="ERZ192" s="293" t="s">
        <v>167</v>
      </c>
      <c r="ESA192" s="293"/>
      <c r="ESB192" s="293"/>
      <c r="ESC192" s="293"/>
      <c r="ESD192" s="293"/>
      <c r="ESE192" s="293"/>
      <c r="ESF192" s="294"/>
      <c r="ESG192" s="12"/>
      <c r="ESH192" s="293" t="s">
        <v>167</v>
      </c>
      <c r="ESI192" s="293"/>
      <c r="ESJ192" s="293"/>
      <c r="ESK192" s="293"/>
      <c r="ESL192" s="293"/>
      <c r="ESM192" s="293"/>
      <c r="ESN192" s="294"/>
      <c r="ESO192" s="12"/>
      <c r="ESP192" s="293" t="s">
        <v>167</v>
      </c>
      <c r="ESQ192" s="293"/>
      <c r="ESR192" s="293"/>
      <c r="ESS192" s="293"/>
      <c r="EST192" s="293"/>
      <c r="ESU192" s="293"/>
      <c r="ESV192" s="294"/>
      <c r="ESW192" s="12"/>
      <c r="ESX192" s="293" t="s">
        <v>167</v>
      </c>
      <c r="ESY192" s="293"/>
      <c r="ESZ192" s="293"/>
      <c r="ETA192" s="293"/>
      <c r="ETB192" s="293"/>
      <c r="ETC192" s="293"/>
      <c r="ETD192" s="294"/>
      <c r="ETE192" s="12"/>
      <c r="ETF192" s="293" t="s">
        <v>167</v>
      </c>
      <c r="ETG192" s="293"/>
      <c r="ETH192" s="293"/>
      <c r="ETI192" s="293"/>
      <c r="ETJ192" s="293"/>
      <c r="ETK192" s="293"/>
      <c r="ETL192" s="294"/>
      <c r="ETM192" s="12"/>
      <c r="ETN192" s="293" t="s">
        <v>167</v>
      </c>
      <c r="ETO192" s="293"/>
      <c r="ETP192" s="293"/>
      <c r="ETQ192" s="293"/>
      <c r="ETR192" s="293"/>
      <c r="ETS192" s="293"/>
      <c r="ETT192" s="294"/>
      <c r="ETU192" s="12"/>
      <c r="ETV192" s="293" t="s">
        <v>167</v>
      </c>
      <c r="ETW192" s="293"/>
      <c r="ETX192" s="293"/>
      <c r="ETY192" s="293"/>
      <c r="ETZ192" s="293"/>
      <c r="EUA192" s="293"/>
      <c r="EUB192" s="294"/>
      <c r="EUC192" s="12"/>
      <c r="EUD192" s="293" t="s">
        <v>167</v>
      </c>
      <c r="EUE192" s="293"/>
      <c r="EUF192" s="293"/>
      <c r="EUG192" s="293"/>
      <c r="EUH192" s="293"/>
      <c r="EUI192" s="293"/>
      <c r="EUJ192" s="294"/>
      <c r="EUK192" s="12"/>
      <c r="EUL192" s="293" t="s">
        <v>167</v>
      </c>
      <c r="EUM192" s="293"/>
      <c r="EUN192" s="293"/>
      <c r="EUO192" s="293"/>
      <c r="EUP192" s="293"/>
      <c r="EUQ192" s="293"/>
      <c r="EUR192" s="294"/>
      <c r="EUS192" s="12"/>
      <c r="EUT192" s="293" t="s">
        <v>167</v>
      </c>
      <c r="EUU192" s="293"/>
      <c r="EUV192" s="293"/>
      <c r="EUW192" s="293"/>
      <c r="EUX192" s="293"/>
      <c r="EUY192" s="293"/>
      <c r="EUZ192" s="294"/>
      <c r="EVA192" s="12"/>
      <c r="EVB192" s="293" t="s">
        <v>167</v>
      </c>
      <c r="EVC192" s="293"/>
      <c r="EVD192" s="293"/>
      <c r="EVE192" s="293"/>
      <c r="EVF192" s="293"/>
      <c r="EVG192" s="293"/>
      <c r="EVH192" s="294"/>
      <c r="EVI192" s="12"/>
      <c r="EVJ192" s="293" t="s">
        <v>167</v>
      </c>
      <c r="EVK192" s="293"/>
      <c r="EVL192" s="293"/>
      <c r="EVM192" s="293"/>
      <c r="EVN192" s="293"/>
      <c r="EVO192" s="293"/>
      <c r="EVP192" s="294"/>
      <c r="EVQ192" s="12"/>
      <c r="EVR192" s="293" t="s">
        <v>167</v>
      </c>
      <c r="EVS192" s="293"/>
      <c r="EVT192" s="293"/>
      <c r="EVU192" s="293"/>
      <c r="EVV192" s="293"/>
      <c r="EVW192" s="293"/>
      <c r="EVX192" s="294"/>
      <c r="EVY192" s="12"/>
      <c r="EVZ192" s="293" t="s">
        <v>167</v>
      </c>
      <c r="EWA192" s="293"/>
      <c r="EWB192" s="293"/>
      <c r="EWC192" s="293"/>
      <c r="EWD192" s="293"/>
      <c r="EWE192" s="293"/>
      <c r="EWF192" s="294"/>
      <c r="EWG192" s="12"/>
      <c r="EWH192" s="293" t="s">
        <v>167</v>
      </c>
      <c r="EWI192" s="293"/>
      <c r="EWJ192" s="293"/>
      <c r="EWK192" s="293"/>
      <c r="EWL192" s="293"/>
      <c r="EWM192" s="293"/>
      <c r="EWN192" s="294"/>
      <c r="EWO192" s="12"/>
      <c r="EWP192" s="293" t="s">
        <v>167</v>
      </c>
      <c r="EWQ192" s="293"/>
      <c r="EWR192" s="293"/>
      <c r="EWS192" s="293"/>
      <c r="EWT192" s="293"/>
      <c r="EWU192" s="293"/>
      <c r="EWV192" s="294"/>
      <c r="EWW192" s="12"/>
      <c r="EWX192" s="293" t="s">
        <v>167</v>
      </c>
      <c r="EWY192" s="293"/>
      <c r="EWZ192" s="293"/>
      <c r="EXA192" s="293"/>
      <c r="EXB192" s="293"/>
      <c r="EXC192" s="293"/>
      <c r="EXD192" s="294"/>
      <c r="EXE192" s="12"/>
      <c r="EXF192" s="293" t="s">
        <v>167</v>
      </c>
      <c r="EXG192" s="293"/>
      <c r="EXH192" s="293"/>
      <c r="EXI192" s="293"/>
      <c r="EXJ192" s="293"/>
      <c r="EXK192" s="293"/>
      <c r="EXL192" s="294"/>
      <c r="EXM192" s="12"/>
      <c r="EXN192" s="293" t="s">
        <v>167</v>
      </c>
      <c r="EXO192" s="293"/>
      <c r="EXP192" s="293"/>
      <c r="EXQ192" s="293"/>
      <c r="EXR192" s="293"/>
      <c r="EXS192" s="293"/>
      <c r="EXT192" s="294"/>
      <c r="EXU192" s="12"/>
      <c r="EXV192" s="293" t="s">
        <v>167</v>
      </c>
      <c r="EXW192" s="293"/>
      <c r="EXX192" s="293"/>
      <c r="EXY192" s="293"/>
      <c r="EXZ192" s="293"/>
      <c r="EYA192" s="293"/>
      <c r="EYB192" s="294"/>
      <c r="EYC192" s="12"/>
      <c r="EYD192" s="293" t="s">
        <v>167</v>
      </c>
      <c r="EYE192" s="293"/>
      <c r="EYF192" s="293"/>
      <c r="EYG192" s="293"/>
      <c r="EYH192" s="293"/>
      <c r="EYI192" s="293"/>
      <c r="EYJ192" s="294"/>
      <c r="EYK192" s="12"/>
      <c r="EYL192" s="293" t="s">
        <v>167</v>
      </c>
      <c r="EYM192" s="293"/>
      <c r="EYN192" s="293"/>
      <c r="EYO192" s="293"/>
      <c r="EYP192" s="293"/>
      <c r="EYQ192" s="293"/>
      <c r="EYR192" s="294"/>
      <c r="EYS192" s="12"/>
      <c r="EYT192" s="293" t="s">
        <v>167</v>
      </c>
      <c r="EYU192" s="293"/>
      <c r="EYV192" s="293"/>
      <c r="EYW192" s="293"/>
      <c r="EYX192" s="293"/>
      <c r="EYY192" s="293"/>
      <c r="EYZ192" s="294"/>
      <c r="EZA192" s="12"/>
      <c r="EZB192" s="293" t="s">
        <v>167</v>
      </c>
      <c r="EZC192" s="293"/>
      <c r="EZD192" s="293"/>
      <c r="EZE192" s="293"/>
      <c r="EZF192" s="293"/>
      <c r="EZG192" s="293"/>
      <c r="EZH192" s="294"/>
      <c r="EZI192" s="12"/>
      <c r="EZJ192" s="293" t="s">
        <v>167</v>
      </c>
      <c r="EZK192" s="293"/>
      <c r="EZL192" s="293"/>
      <c r="EZM192" s="293"/>
      <c r="EZN192" s="293"/>
      <c r="EZO192" s="293"/>
      <c r="EZP192" s="294"/>
      <c r="EZQ192" s="12"/>
      <c r="EZR192" s="293" t="s">
        <v>167</v>
      </c>
      <c r="EZS192" s="293"/>
      <c r="EZT192" s="293"/>
      <c r="EZU192" s="293"/>
      <c r="EZV192" s="293"/>
      <c r="EZW192" s="293"/>
      <c r="EZX192" s="294"/>
      <c r="EZY192" s="12"/>
      <c r="EZZ192" s="293" t="s">
        <v>167</v>
      </c>
      <c r="FAA192" s="293"/>
      <c r="FAB192" s="293"/>
      <c r="FAC192" s="293"/>
      <c r="FAD192" s="293"/>
      <c r="FAE192" s="293"/>
      <c r="FAF192" s="294"/>
      <c r="FAG192" s="12"/>
      <c r="FAH192" s="293" t="s">
        <v>167</v>
      </c>
      <c r="FAI192" s="293"/>
      <c r="FAJ192" s="293"/>
      <c r="FAK192" s="293"/>
      <c r="FAL192" s="293"/>
      <c r="FAM192" s="293"/>
      <c r="FAN192" s="294"/>
      <c r="FAO192" s="12"/>
      <c r="FAP192" s="293" t="s">
        <v>167</v>
      </c>
      <c r="FAQ192" s="293"/>
      <c r="FAR192" s="293"/>
      <c r="FAS192" s="293"/>
      <c r="FAT192" s="293"/>
      <c r="FAU192" s="293"/>
      <c r="FAV192" s="294"/>
      <c r="FAW192" s="12"/>
      <c r="FAX192" s="293" t="s">
        <v>167</v>
      </c>
      <c r="FAY192" s="293"/>
      <c r="FAZ192" s="293"/>
      <c r="FBA192" s="293"/>
      <c r="FBB192" s="293"/>
      <c r="FBC192" s="293"/>
      <c r="FBD192" s="294"/>
      <c r="FBE192" s="12"/>
      <c r="FBF192" s="293" t="s">
        <v>167</v>
      </c>
      <c r="FBG192" s="293"/>
      <c r="FBH192" s="293"/>
      <c r="FBI192" s="293"/>
      <c r="FBJ192" s="293"/>
      <c r="FBK192" s="293"/>
      <c r="FBL192" s="294"/>
      <c r="FBM192" s="12"/>
      <c r="FBN192" s="293" t="s">
        <v>167</v>
      </c>
      <c r="FBO192" s="293"/>
      <c r="FBP192" s="293"/>
      <c r="FBQ192" s="293"/>
      <c r="FBR192" s="293"/>
      <c r="FBS192" s="293"/>
      <c r="FBT192" s="294"/>
      <c r="FBU192" s="12"/>
      <c r="FBV192" s="293" t="s">
        <v>167</v>
      </c>
      <c r="FBW192" s="293"/>
      <c r="FBX192" s="293"/>
      <c r="FBY192" s="293"/>
      <c r="FBZ192" s="293"/>
      <c r="FCA192" s="293"/>
      <c r="FCB192" s="294"/>
      <c r="FCC192" s="12"/>
      <c r="FCD192" s="293" t="s">
        <v>167</v>
      </c>
      <c r="FCE192" s="293"/>
      <c r="FCF192" s="293"/>
      <c r="FCG192" s="293"/>
      <c r="FCH192" s="293"/>
      <c r="FCI192" s="293"/>
      <c r="FCJ192" s="294"/>
      <c r="FCK192" s="12"/>
      <c r="FCL192" s="293" t="s">
        <v>167</v>
      </c>
      <c r="FCM192" s="293"/>
      <c r="FCN192" s="293"/>
      <c r="FCO192" s="293"/>
      <c r="FCP192" s="293"/>
      <c r="FCQ192" s="293"/>
      <c r="FCR192" s="294"/>
      <c r="FCS192" s="12"/>
      <c r="FCT192" s="293" t="s">
        <v>167</v>
      </c>
      <c r="FCU192" s="293"/>
      <c r="FCV192" s="293"/>
      <c r="FCW192" s="293"/>
      <c r="FCX192" s="293"/>
      <c r="FCY192" s="293"/>
      <c r="FCZ192" s="294"/>
      <c r="FDA192" s="12"/>
      <c r="FDB192" s="293" t="s">
        <v>167</v>
      </c>
      <c r="FDC192" s="293"/>
      <c r="FDD192" s="293"/>
      <c r="FDE192" s="293"/>
      <c r="FDF192" s="293"/>
      <c r="FDG192" s="293"/>
      <c r="FDH192" s="294"/>
      <c r="FDI192" s="12"/>
      <c r="FDJ192" s="293" t="s">
        <v>167</v>
      </c>
      <c r="FDK192" s="293"/>
      <c r="FDL192" s="293"/>
      <c r="FDM192" s="293"/>
      <c r="FDN192" s="293"/>
      <c r="FDO192" s="293"/>
      <c r="FDP192" s="294"/>
      <c r="FDQ192" s="12"/>
      <c r="FDR192" s="293" t="s">
        <v>167</v>
      </c>
      <c r="FDS192" s="293"/>
      <c r="FDT192" s="293"/>
      <c r="FDU192" s="293"/>
      <c r="FDV192" s="293"/>
      <c r="FDW192" s="293"/>
      <c r="FDX192" s="294"/>
      <c r="FDY192" s="12"/>
      <c r="FDZ192" s="293" t="s">
        <v>167</v>
      </c>
      <c r="FEA192" s="293"/>
      <c r="FEB192" s="293"/>
      <c r="FEC192" s="293"/>
      <c r="FED192" s="293"/>
      <c r="FEE192" s="293"/>
      <c r="FEF192" s="294"/>
      <c r="FEG192" s="12"/>
      <c r="FEH192" s="293" t="s">
        <v>167</v>
      </c>
      <c r="FEI192" s="293"/>
      <c r="FEJ192" s="293"/>
      <c r="FEK192" s="293"/>
      <c r="FEL192" s="293"/>
      <c r="FEM192" s="293"/>
      <c r="FEN192" s="294"/>
      <c r="FEO192" s="12"/>
      <c r="FEP192" s="293" t="s">
        <v>167</v>
      </c>
      <c r="FEQ192" s="293"/>
      <c r="FER192" s="293"/>
      <c r="FES192" s="293"/>
      <c r="FET192" s="293"/>
      <c r="FEU192" s="293"/>
      <c r="FEV192" s="294"/>
      <c r="FEW192" s="12"/>
      <c r="FEX192" s="293" t="s">
        <v>167</v>
      </c>
      <c r="FEY192" s="293"/>
      <c r="FEZ192" s="293"/>
      <c r="FFA192" s="293"/>
      <c r="FFB192" s="293"/>
      <c r="FFC192" s="293"/>
      <c r="FFD192" s="294"/>
      <c r="FFE192" s="12"/>
      <c r="FFF192" s="293" t="s">
        <v>167</v>
      </c>
      <c r="FFG192" s="293"/>
      <c r="FFH192" s="293"/>
      <c r="FFI192" s="293"/>
      <c r="FFJ192" s="293"/>
      <c r="FFK192" s="293"/>
      <c r="FFL192" s="294"/>
      <c r="FFM192" s="12"/>
      <c r="FFN192" s="293" t="s">
        <v>167</v>
      </c>
      <c r="FFO192" s="293"/>
      <c r="FFP192" s="293"/>
      <c r="FFQ192" s="293"/>
      <c r="FFR192" s="293"/>
      <c r="FFS192" s="293"/>
      <c r="FFT192" s="294"/>
      <c r="FFU192" s="12"/>
      <c r="FFV192" s="293" t="s">
        <v>167</v>
      </c>
      <c r="FFW192" s="293"/>
      <c r="FFX192" s="293"/>
      <c r="FFY192" s="293"/>
      <c r="FFZ192" s="293"/>
      <c r="FGA192" s="293"/>
      <c r="FGB192" s="294"/>
      <c r="FGC192" s="12"/>
      <c r="FGD192" s="293" t="s">
        <v>167</v>
      </c>
      <c r="FGE192" s="293"/>
      <c r="FGF192" s="293"/>
      <c r="FGG192" s="293"/>
      <c r="FGH192" s="293"/>
      <c r="FGI192" s="293"/>
      <c r="FGJ192" s="294"/>
      <c r="FGK192" s="12"/>
      <c r="FGL192" s="293" t="s">
        <v>167</v>
      </c>
      <c r="FGM192" s="293"/>
      <c r="FGN192" s="293"/>
      <c r="FGO192" s="293"/>
      <c r="FGP192" s="293"/>
      <c r="FGQ192" s="293"/>
      <c r="FGR192" s="294"/>
      <c r="FGS192" s="12"/>
      <c r="FGT192" s="293" t="s">
        <v>167</v>
      </c>
      <c r="FGU192" s="293"/>
      <c r="FGV192" s="293"/>
      <c r="FGW192" s="293"/>
      <c r="FGX192" s="293"/>
      <c r="FGY192" s="293"/>
      <c r="FGZ192" s="294"/>
      <c r="FHA192" s="12"/>
      <c r="FHB192" s="293" t="s">
        <v>167</v>
      </c>
      <c r="FHC192" s="293"/>
      <c r="FHD192" s="293"/>
      <c r="FHE192" s="293"/>
      <c r="FHF192" s="293"/>
      <c r="FHG192" s="293"/>
      <c r="FHH192" s="294"/>
      <c r="FHI192" s="12"/>
      <c r="FHJ192" s="293" t="s">
        <v>167</v>
      </c>
      <c r="FHK192" s="293"/>
      <c r="FHL192" s="293"/>
      <c r="FHM192" s="293"/>
      <c r="FHN192" s="293"/>
      <c r="FHO192" s="293"/>
      <c r="FHP192" s="294"/>
      <c r="FHQ192" s="12"/>
      <c r="FHR192" s="293" t="s">
        <v>167</v>
      </c>
      <c r="FHS192" s="293"/>
      <c r="FHT192" s="293"/>
      <c r="FHU192" s="293"/>
      <c r="FHV192" s="293"/>
      <c r="FHW192" s="293"/>
      <c r="FHX192" s="294"/>
      <c r="FHY192" s="12"/>
      <c r="FHZ192" s="293" t="s">
        <v>167</v>
      </c>
      <c r="FIA192" s="293"/>
      <c r="FIB192" s="293"/>
      <c r="FIC192" s="293"/>
      <c r="FID192" s="293"/>
      <c r="FIE192" s="293"/>
      <c r="FIF192" s="294"/>
      <c r="FIG192" s="12"/>
      <c r="FIH192" s="293" t="s">
        <v>167</v>
      </c>
      <c r="FII192" s="293"/>
      <c r="FIJ192" s="293"/>
      <c r="FIK192" s="293"/>
      <c r="FIL192" s="293"/>
      <c r="FIM192" s="293"/>
      <c r="FIN192" s="294"/>
      <c r="FIO192" s="12"/>
      <c r="FIP192" s="293" t="s">
        <v>167</v>
      </c>
      <c r="FIQ192" s="293"/>
      <c r="FIR192" s="293"/>
      <c r="FIS192" s="293"/>
      <c r="FIT192" s="293"/>
      <c r="FIU192" s="293"/>
      <c r="FIV192" s="294"/>
      <c r="FIW192" s="12"/>
      <c r="FIX192" s="293" t="s">
        <v>167</v>
      </c>
      <c r="FIY192" s="293"/>
      <c r="FIZ192" s="293"/>
      <c r="FJA192" s="293"/>
      <c r="FJB192" s="293"/>
      <c r="FJC192" s="293"/>
      <c r="FJD192" s="294"/>
      <c r="FJE192" s="12"/>
      <c r="FJF192" s="293" t="s">
        <v>167</v>
      </c>
      <c r="FJG192" s="293"/>
      <c r="FJH192" s="293"/>
      <c r="FJI192" s="293"/>
      <c r="FJJ192" s="293"/>
      <c r="FJK192" s="293"/>
      <c r="FJL192" s="294"/>
      <c r="FJM192" s="12"/>
      <c r="FJN192" s="293" t="s">
        <v>167</v>
      </c>
      <c r="FJO192" s="293"/>
      <c r="FJP192" s="293"/>
      <c r="FJQ192" s="293"/>
      <c r="FJR192" s="293"/>
      <c r="FJS192" s="293"/>
      <c r="FJT192" s="294"/>
      <c r="FJU192" s="12"/>
      <c r="FJV192" s="293" t="s">
        <v>167</v>
      </c>
      <c r="FJW192" s="293"/>
      <c r="FJX192" s="293"/>
      <c r="FJY192" s="293"/>
      <c r="FJZ192" s="293"/>
      <c r="FKA192" s="293"/>
      <c r="FKB192" s="294"/>
      <c r="FKC192" s="12"/>
      <c r="FKD192" s="293" t="s">
        <v>167</v>
      </c>
      <c r="FKE192" s="293"/>
      <c r="FKF192" s="293"/>
      <c r="FKG192" s="293"/>
      <c r="FKH192" s="293"/>
      <c r="FKI192" s="293"/>
      <c r="FKJ192" s="294"/>
      <c r="FKK192" s="12"/>
      <c r="FKL192" s="293" t="s">
        <v>167</v>
      </c>
      <c r="FKM192" s="293"/>
      <c r="FKN192" s="293"/>
      <c r="FKO192" s="293"/>
      <c r="FKP192" s="293"/>
      <c r="FKQ192" s="293"/>
      <c r="FKR192" s="294"/>
      <c r="FKS192" s="12"/>
      <c r="FKT192" s="293" t="s">
        <v>167</v>
      </c>
      <c r="FKU192" s="293"/>
      <c r="FKV192" s="293"/>
      <c r="FKW192" s="293"/>
      <c r="FKX192" s="293"/>
      <c r="FKY192" s="293"/>
      <c r="FKZ192" s="294"/>
      <c r="FLA192" s="12"/>
      <c r="FLB192" s="293" t="s">
        <v>167</v>
      </c>
      <c r="FLC192" s="293"/>
      <c r="FLD192" s="293"/>
      <c r="FLE192" s="293"/>
      <c r="FLF192" s="293"/>
      <c r="FLG192" s="293"/>
      <c r="FLH192" s="294"/>
      <c r="FLI192" s="12"/>
      <c r="FLJ192" s="293" t="s">
        <v>167</v>
      </c>
      <c r="FLK192" s="293"/>
      <c r="FLL192" s="293"/>
      <c r="FLM192" s="293"/>
      <c r="FLN192" s="293"/>
      <c r="FLO192" s="293"/>
      <c r="FLP192" s="294"/>
      <c r="FLQ192" s="12"/>
      <c r="FLR192" s="293" t="s">
        <v>167</v>
      </c>
      <c r="FLS192" s="293"/>
      <c r="FLT192" s="293"/>
      <c r="FLU192" s="293"/>
      <c r="FLV192" s="293"/>
      <c r="FLW192" s="293"/>
      <c r="FLX192" s="294"/>
      <c r="FLY192" s="12"/>
      <c r="FLZ192" s="293" t="s">
        <v>167</v>
      </c>
      <c r="FMA192" s="293"/>
      <c r="FMB192" s="293"/>
      <c r="FMC192" s="293"/>
      <c r="FMD192" s="293"/>
      <c r="FME192" s="293"/>
      <c r="FMF192" s="294"/>
      <c r="FMG192" s="12"/>
      <c r="FMH192" s="293" t="s">
        <v>167</v>
      </c>
      <c r="FMI192" s="293"/>
      <c r="FMJ192" s="293"/>
      <c r="FMK192" s="293"/>
      <c r="FML192" s="293"/>
      <c r="FMM192" s="293"/>
      <c r="FMN192" s="294"/>
      <c r="FMO192" s="12"/>
      <c r="FMP192" s="293" t="s">
        <v>167</v>
      </c>
      <c r="FMQ192" s="293"/>
      <c r="FMR192" s="293"/>
      <c r="FMS192" s="293"/>
      <c r="FMT192" s="293"/>
      <c r="FMU192" s="293"/>
      <c r="FMV192" s="294"/>
      <c r="FMW192" s="12"/>
      <c r="FMX192" s="293" t="s">
        <v>167</v>
      </c>
      <c r="FMY192" s="293"/>
      <c r="FMZ192" s="293"/>
      <c r="FNA192" s="293"/>
      <c r="FNB192" s="293"/>
      <c r="FNC192" s="293"/>
      <c r="FND192" s="294"/>
      <c r="FNE192" s="12"/>
      <c r="FNF192" s="293" t="s">
        <v>167</v>
      </c>
      <c r="FNG192" s="293"/>
      <c r="FNH192" s="293"/>
      <c r="FNI192" s="293"/>
      <c r="FNJ192" s="293"/>
      <c r="FNK192" s="293"/>
      <c r="FNL192" s="294"/>
      <c r="FNM192" s="12"/>
      <c r="FNN192" s="293" t="s">
        <v>167</v>
      </c>
      <c r="FNO192" s="293"/>
      <c r="FNP192" s="293"/>
      <c r="FNQ192" s="293"/>
      <c r="FNR192" s="293"/>
      <c r="FNS192" s="293"/>
      <c r="FNT192" s="294"/>
      <c r="FNU192" s="12"/>
      <c r="FNV192" s="293" t="s">
        <v>167</v>
      </c>
      <c r="FNW192" s="293"/>
      <c r="FNX192" s="293"/>
      <c r="FNY192" s="293"/>
      <c r="FNZ192" s="293"/>
      <c r="FOA192" s="293"/>
      <c r="FOB192" s="294"/>
      <c r="FOC192" s="12"/>
      <c r="FOD192" s="293" t="s">
        <v>167</v>
      </c>
      <c r="FOE192" s="293"/>
      <c r="FOF192" s="293"/>
      <c r="FOG192" s="293"/>
      <c r="FOH192" s="293"/>
      <c r="FOI192" s="293"/>
      <c r="FOJ192" s="294"/>
      <c r="FOK192" s="12"/>
      <c r="FOL192" s="293" t="s">
        <v>167</v>
      </c>
      <c r="FOM192" s="293"/>
      <c r="FON192" s="293"/>
      <c r="FOO192" s="293"/>
      <c r="FOP192" s="293"/>
      <c r="FOQ192" s="293"/>
      <c r="FOR192" s="294"/>
      <c r="FOS192" s="12"/>
      <c r="FOT192" s="293" t="s">
        <v>167</v>
      </c>
      <c r="FOU192" s="293"/>
      <c r="FOV192" s="293"/>
      <c r="FOW192" s="293"/>
      <c r="FOX192" s="293"/>
      <c r="FOY192" s="293"/>
      <c r="FOZ192" s="294"/>
      <c r="FPA192" s="12"/>
      <c r="FPB192" s="293" t="s">
        <v>167</v>
      </c>
      <c r="FPC192" s="293"/>
      <c r="FPD192" s="293"/>
      <c r="FPE192" s="293"/>
      <c r="FPF192" s="293"/>
      <c r="FPG192" s="293"/>
      <c r="FPH192" s="294"/>
      <c r="FPI192" s="12"/>
      <c r="FPJ192" s="293" t="s">
        <v>167</v>
      </c>
      <c r="FPK192" s="293"/>
      <c r="FPL192" s="293"/>
      <c r="FPM192" s="293"/>
      <c r="FPN192" s="293"/>
      <c r="FPO192" s="293"/>
      <c r="FPP192" s="294"/>
      <c r="FPQ192" s="12"/>
      <c r="FPR192" s="293" t="s">
        <v>167</v>
      </c>
      <c r="FPS192" s="293"/>
      <c r="FPT192" s="293"/>
      <c r="FPU192" s="293"/>
      <c r="FPV192" s="293"/>
      <c r="FPW192" s="293"/>
      <c r="FPX192" s="294"/>
      <c r="FPY192" s="12"/>
      <c r="FPZ192" s="293" t="s">
        <v>167</v>
      </c>
      <c r="FQA192" s="293"/>
      <c r="FQB192" s="293"/>
      <c r="FQC192" s="293"/>
      <c r="FQD192" s="293"/>
      <c r="FQE192" s="293"/>
      <c r="FQF192" s="294"/>
      <c r="FQG192" s="12"/>
      <c r="FQH192" s="293" t="s">
        <v>167</v>
      </c>
      <c r="FQI192" s="293"/>
      <c r="FQJ192" s="293"/>
      <c r="FQK192" s="293"/>
      <c r="FQL192" s="293"/>
      <c r="FQM192" s="293"/>
      <c r="FQN192" s="294"/>
      <c r="FQO192" s="12"/>
      <c r="FQP192" s="293" t="s">
        <v>167</v>
      </c>
      <c r="FQQ192" s="293"/>
      <c r="FQR192" s="293"/>
      <c r="FQS192" s="293"/>
      <c r="FQT192" s="293"/>
      <c r="FQU192" s="293"/>
      <c r="FQV192" s="294"/>
      <c r="FQW192" s="12"/>
      <c r="FQX192" s="293" t="s">
        <v>167</v>
      </c>
      <c r="FQY192" s="293"/>
      <c r="FQZ192" s="293"/>
      <c r="FRA192" s="293"/>
      <c r="FRB192" s="293"/>
      <c r="FRC192" s="293"/>
      <c r="FRD192" s="294"/>
      <c r="FRE192" s="12"/>
      <c r="FRF192" s="293" t="s">
        <v>167</v>
      </c>
      <c r="FRG192" s="293"/>
      <c r="FRH192" s="293"/>
      <c r="FRI192" s="293"/>
      <c r="FRJ192" s="293"/>
      <c r="FRK192" s="293"/>
      <c r="FRL192" s="294"/>
      <c r="FRM192" s="12"/>
      <c r="FRN192" s="293" t="s">
        <v>167</v>
      </c>
      <c r="FRO192" s="293"/>
      <c r="FRP192" s="293"/>
      <c r="FRQ192" s="293"/>
      <c r="FRR192" s="293"/>
      <c r="FRS192" s="293"/>
      <c r="FRT192" s="294"/>
      <c r="FRU192" s="12"/>
      <c r="FRV192" s="293" t="s">
        <v>167</v>
      </c>
      <c r="FRW192" s="293"/>
      <c r="FRX192" s="293"/>
      <c r="FRY192" s="293"/>
      <c r="FRZ192" s="293"/>
      <c r="FSA192" s="293"/>
      <c r="FSB192" s="294"/>
      <c r="FSC192" s="12"/>
      <c r="FSD192" s="293" t="s">
        <v>167</v>
      </c>
      <c r="FSE192" s="293"/>
      <c r="FSF192" s="293"/>
      <c r="FSG192" s="293"/>
      <c r="FSH192" s="293"/>
      <c r="FSI192" s="293"/>
      <c r="FSJ192" s="294"/>
      <c r="FSK192" s="12"/>
      <c r="FSL192" s="293" t="s">
        <v>167</v>
      </c>
      <c r="FSM192" s="293"/>
      <c r="FSN192" s="293"/>
      <c r="FSO192" s="293"/>
      <c r="FSP192" s="293"/>
      <c r="FSQ192" s="293"/>
      <c r="FSR192" s="294"/>
      <c r="FSS192" s="12"/>
      <c r="FST192" s="293" t="s">
        <v>167</v>
      </c>
      <c r="FSU192" s="293"/>
      <c r="FSV192" s="293"/>
      <c r="FSW192" s="293"/>
      <c r="FSX192" s="293"/>
      <c r="FSY192" s="293"/>
      <c r="FSZ192" s="294"/>
      <c r="FTA192" s="12"/>
      <c r="FTB192" s="293" t="s">
        <v>167</v>
      </c>
      <c r="FTC192" s="293"/>
      <c r="FTD192" s="293"/>
      <c r="FTE192" s="293"/>
      <c r="FTF192" s="293"/>
      <c r="FTG192" s="293"/>
      <c r="FTH192" s="294"/>
      <c r="FTI192" s="12"/>
      <c r="FTJ192" s="293" t="s">
        <v>167</v>
      </c>
      <c r="FTK192" s="293"/>
      <c r="FTL192" s="293"/>
      <c r="FTM192" s="293"/>
      <c r="FTN192" s="293"/>
      <c r="FTO192" s="293"/>
      <c r="FTP192" s="294"/>
      <c r="FTQ192" s="12"/>
      <c r="FTR192" s="293" t="s">
        <v>167</v>
      </c>
      <c r="FTS192" s="293"/>
      <c r="FTT192" s="293"/>
      <c r="FTU192" s="293"/>
      <c r="FTV192" s="293"/>
      <c r="FTW192" s="293"/>
      <c r="FTX192" s="294"/>
      <c r="FTY192" s="12"/>
      <c r="FTZ192" s="293" t="s">
        <v>167</v>
      </c>
      <c r="FUA192" s="293"/>
      <c r="FUB192" s="293"/>
      <c r="FUC192" s="293"/>
      <c r="FUD192" s="293"/>
      <c r="FUE192" s="293"/>
      <c r="FUF192" s="294"/>
      <c r="FUG192" s="12"/>
      <c r="FUH192" s="293" t="s">
        <v>167</v>
      </c>
      <c r="FUI192" s="293"/>
      <c r="FUJ192" s="293"/>
      <c r="FUK192" s="293"/>
      <c r="FUL192" s="293"/>
      <c r="FUM192" s="293"/>
      <c r="FUN192" s="294"/>
      <c r="FUO192" s="12"/>
      <c r="FUP192" s="293" t="s">
        <v>167</v>
      </c>
      <c r="FUQ192" s="293"/>
      <c r="FUR192" s="293"/>
      <c r="FUS192" s="293"/>
      <c r="FUT192" s="293"/>
      <c r="FUU192" s="293"/>
      <c r="FUV192" s="294"/>
      <c r="FUW192" s="12"/>
      <c r="FUX192" s="293" t="s">
        <v>167</v>
      </c>
      <c r="FUY192" s="293"/>
      <c r="FUZ192" s="293"/>
      <c r="FVA192" s="293"/>
      <c r="FVB192" s="293"/>
      <c r="FVC192" s="293"/>
      <c r="FVD192" s="294"/>
      <c r="FVE192" s="12"/>
      <c r="FVF192" s="293" t="s">
        <v>167</v>
      </c>
      <c r="FVG192" s="293"/>
      <c r="FVH192" s="293"/>
      <c r="FVI192" s="293"/>
      <c r="FVJ192" s="293"/>
      <c r="FVK192" s="293"/>
      <c r="FVL192" s="294"/>
      <c r="FVM192" s="12"/>
      <c r="FVN192" s="293" t="s">
        <v>167</v>
      </c>
      <c r="FVO192" s="293"/>
      <c r="FVP192" s="293"/>
      <c r="FVQ192" s="293"/>
      <c r="FVR192" s="293"/>
      <c r="FVS192" s="293"/>
      <c r="FVT192" s="294"/>
      <c r="FVU192" s="12"/>
      <c r="FVV192" s="293" t="s">
        <v>167</v>
      </c>
      <c r="FVW192" s="293"/>
      <c r="FVX192" s="293"/>
      <c r="FVY192" s="293"/>
      <c r="FVZ192" s="293"/>
      <c r="FWA192" s="293"/>
      <c r="FWB192" s="294"/>
      <c r="FWC192" s="12"/>
      <c r="FWD192" s="293" t="s">
        <v>167</v>
      </c>
      <c r="FWE192" s="293"/>
      <c r="FWF192" s="293"/>
      <c r="FWG192" s="293"/>
      <c r="FWH192" s="293"/>
      <c r="FWI192" s="293"/>
      <c r="FWJ192" s="294"/>
      <c r="FWK192" s="12"/>
      <c r="FWL192" s="293" t="s">
        <v>167</v>
      </c>
      <c r="FWM192" s="293"/>
      <c r="FWN192" s="293"/>
      <c r="FWO192" s="293"/>
      <c r="FWP192" s="293"/>
      <c r="FWQ192" s="293"/>
      <c r="FWR192" s="294"/>
      <c r="FWS192" s="12"/>
      <c r="FWT192" s="293" t="s">
        <v>167</v>
      </c>
      <c r="FWU192" s="293"/>
      <c r="FWV192" s="293"/>
      <c r="FWW192" s="293"/>
      <c r="FWX192" s="293"/>
      <c r="FWY192" s="293"/>
      <c r="FWZ192" s="294"/>
      <c r="FXA192" s="12"/>
      <c r="FXB192" s="293" t="s">
        <v>167</v>
      </c>
      <c r="FXC192" s="293"/>
      <c r="FXD192" s="293"/>
      <c r="FXE192" s="293"/>
      <c r="FXF192" s="293"/>
      <c r="FXG192" s="293"/>
      <c r="FXH192" s="294"/>
      <c r="FXI192" s="12"/>
      <c r="FXJ192" s="293" t="s">
        <v>167</v>
      </c>
      <c r="FXK192" s="293"/>
      <c r="FXL192" s="293"/>
      <c r="FXM192" s="293"/>
      <c r="FXN192" s="293"/>
      <c r="FXO192" s="293"/>
      <c r="FXP192" s="294"/>
      <c r="FXQ192" s="12"/>
      <c r="FXR192" s="293" t="s">
        <v>167</v>
      </c>
      <c r="FXS192" s="293"/>
      <c r="FXT192" s="293"/>
      <c r="FXU192" s="293"/>
      <c r="FXV192" s="293"/>
      <c r="FXW192" s="293"/>
      <c r="FXX192" s="294"/>
      <c r="FXY192" s="12"/>
      <c r="FXZ192" s="293" t="s">
        <v>167</v>
      </c>
      <c r="FYA192" s="293"/>
      <c r="FYB192" s="293"/>
      <c r="FYC192" s="293"/>
      <c r="FYD192" s="293"/>
      <c r="FYE192" s="293"/>
      <c r="FYF192" s="294"/>
      <c r="FYG192" s="12"/>
      <c r="FYH192" s="293" t="s">
        <v>167</v>
      </c>
      <c r="FYI192" s="293"/>
      <c r="FYJ192" s="293"/>
      <c r="FYK192" s="293"/>
      <c r="FYL192" s="293"/>
      <c r="FYM192" s="293"/>
      <c r="FYN192" s="294"/>
      <c r="FYO192" s="12"/>
      <c r="FYP192" s="293" t="s">
        <v>167</v>
      </c>
      <c r="FYQ192" s="293"/>
      <c r="FYR192" s="293"/>
      <c r="FYS192" s="293"/>
      <c r="FYT192" s="293"/>
      <c r="FYU192" s="293"/>
      <c r="FYV192" s="294"/>
      <c r="FYW192" s="12"/>
      <c r="FYX192" s="293" t="s">
        <v>167</v>
      </c>
      <c r="FYY192" s="293"/>
      <c r="FYZ192" s="293"/>
      <c r="FZA192" s="293"/>
      <c r="FZB192" s="293"/>
      <c r="FZC192" s="293"/>
      <c r="FZD192" s="294"/>
      <c r="FZE192" s="12"/>
      <c r="FZF192" s="293" t="s">
        <v>167</v>
      </c>
      <c r="FZG192" s="293"/>
      <c r="FZH192" s="293"/>
      <c r="FZI192" s="293"/>
      <c r="FZJ192" s="293"/>
      <c r="FZK192" s="293"/>
      <c r="FZL192" s="294"/>
      <c r="FZM192" s="12"/>
      <c r="FZN192" s="293" t="s">
        <v>167</v>
      </c>
      <c r="FZO192" s="293"/>
      <c r="FZP192" s="293"/>
      <c r="FZQ192" s="293"/>
      <c r="FZR192" s="293"/>
      <c r="FZS192" s="293"/>
      <c r="FZT192" s="294"/>
      <c r="FZU192" s="12"/>
      <c r="FZV192" s="293" t="s">
        <v>167</v>
      </c>
      <c r="FZW192" s="293"/>
      <c r="FZX192" s="293"/>
      <c r="FZY192" s="293"/>
      <c r="FZZ192" s="293"/>
      <c r="GAA192" s="293"/>
      <c r="GAB192" s="294"/>
      <c r="GAC192" s="12"/>
      <c r="GAD192" s="293" t="s">
        <v>167</v>
      </c>
      <c r="GAE192" s="293"/>
      <c r="GAF192" s="293"/>
      <c r="GAG192" s="293"/>
      <c r="GAH192" s="293"/>
      <c r="GAI192" s="293"/>
      <c r="GAJ192" s="294"/>
      <c r="GAK192" s="12"/>
      <c r="GAL192" s="293" t="s">
        <v>167</v>
      </c>
      <c r="GAM192" s="293"/>
      <c r="GAN192" s="293"/>
      <c r="GAO192" s="293"/>
      <c r="GAP192" s="293"/>
      <c r="GAQ192" s="293"/>
      <c r="GAR192" s="294"/>
      <c r="GAS192" s="12"/>
      <c r="GAT192" s="293" t="s">
        <v>167</v>
      </c>
      <c r="GAU192" s="293"/>
      <c r="GAV192" s="293"/>
      <c r="GAW192" s="293"/>
      <c r="GAX192" s="293"/>
      <c r="GAY192" s="293"/>
      <c r="GAZ192" s="294"/>
      <c r="GBA192" s="12"/>
      <c r="GBB192" s="293" t="s">
        <v>167</v>
      </c>
      <c r="GBC192" s="293"/>
      <c r="GBD192" s="293"/>
      <c r="GBE192" s="293"/>
      <c r="GBF192" s="293"/>
      <c r="GBG192" s="293"/>
      <c r="GBH192" s="294"/>
      <c r="GBI192" s="12"/>
      <c r="GBJ192" s="293" t="s">
        <v>167</v>
      </c>
      <c r="GBK192" s="293"/>
      <c r="GBL192" s="293"/>
      <c r="GBM192" s="293"/>
      <c r="GBN192" s="293"/>
      <c r="GBO192" s="293"/>
      <c r="GBP192" s="294"/>
      <c r="GBQ192" s="12"/>
      <c r="GBR192" s="293" t="s">
        <v>167</v>
      </c>
      <c r="GBS192" s="293"/>
      <c r="GBT192" s="293"/>
      <c r="GBU192" s="293"/>
      <c r="GBV192" s="293"/>
      <c r="GBW192" s="293"/>
      <c r="GBX192" s="294"/>
      <c r="GBY192" s="12"/>
      <c r="GBZ192" s="293" t="s">
        <v>167</v>
      </c>
      <c r="GCA192" s="293"/>
      <c r="GCB192" s="293"/>
      <c r="GCC192" s="293"/>
      <c r="GCD192" s="293"/>
      <c r="GCE192" s="293"/>
      <c r="GCF192" s="294"/>
      <c r="GCG192" s="12"/>
      <c r="GCH192" s="293" t="s">
        <v>167</v>
      </c>
      <c r="GCI192" s="293"/>
      <c r="GCJ192" s="293"/>
      <c r="GCK192" s="293"/>
      <c r="GCL192" s="293"/>
      <c r="GCM192" s="293"/>
      <c r="GCN192" s="294"/>
      <c r="GCO192" s="12"/>
      <c r="GCP192" s="293" t="s">
        <v>167</v>
      </c>
      <c r="GCQ192" s="293"/>
      <c r="GCR192" s="293"/>
      <c r="GCS192" s="293"/>
      <c r="GCT192" s="293"/>
      <c r="GCU192" s="293"/>
      <c r="GCV192" s="294"/>
      <c r="GCW192" s="12"/>
      <c r="GCX192" s="293" t="s">
        <v>167</v>
      </c>
      <c r="GCY192" s="293"/>
      <c r="GCZ192" s="293"/>
      <c r="GDA192" s="293"/>
      <c r="GDB192" s="293"/>
      <c r="GDC192" s="293"/>
      <c r="GDD192" s="294"/>
      <c r="GDE192" s="12"/>
      <c r="GDF192" s="293" t="s">
        <v>167</v>
      </c>
      <c r="GDG192" s="293"/>
      <c r="GDH192" s="293"/>
      <c r="GDI192" s="293"/>
      <c r="GDJ192" s="293"/>
      <c r="GDK192" s="293"/>
      <c r="GDL192" s="294"/>
      <c r="GDM192" s="12"/>
      <c r="GDN192" s="293" t="s">
        <v>167</v>
      </c>
      <c r="GDO192" s="293"/>
      <c r="GDP192" s="293"/>
      <c r="GDQ192" s="293"/>
      <c r="GDR192" s="293"/>
      <c r="GDS192" s="293"/>
      <c r="GDT192" s="294"/>
      <c r="GDU192" s="12"/>
      <c r="GDV192" s="293" t="s">
        <v>167</v>
      </c>
      <c r="GDW192" s="293"/>
      <c r="GDX192" s="293"/>
      <c r="GDY192" s="293"/>
      <c r="GDZ192" s="293"/>
      <c r="GEA192" s="293"/>
      <c r="GEB192" s="294"/>
      <c r="GEC192" s="12"/>
      <c r="GED192" s="293" t="s">
        <v>167</v>
      </c>
      <c r="GEE192" s="293"/>
      <c r="GEF192" s="293"/>
      <c r="GEG192" s="293"/>
      <c r="GEH192" s="293"/>
      <c r="GEI192" s="293"/>
      <c r="GEJ192" s="294"/>
      <c r="GEK192" s="12"/>
      <c r="GEL192" s="293" t="s">
        <v>167</v>
      </c>
      <c r="GEM192" s="293"/>
      <c r="GEN192" s="293"/>
      <c r="GEO192" s="293"/>
      <c r="GEP192" s="293"/>
      <c r="GEQ192" s="293"/>
      <c r="GER192" s="294"/>
      <c r="GES192" s="12"/>
      <c r="GET192" s="293" t="s">
        <v>167</v>
      </c>
      <c r="GEU192" s="293"/>
      <c r="GEV192" s="293"/>
      <c r="GEW192" s="293"/>
      <c r="GEX192" s="293"/>
      <c r="GEY192" s="293"/>
      <c r="GEZ192" s="294"/>
      <c r="GFA192" s="12"/>
      <c r="GFB192" s="293" t="s">
        <v>167</v>
      </c>
      <c r="GFC192" s="293"/>
      <c r="GFD192" s="293"/>
      <c r="GFE192" s="293"/>
      <c r="GFF192" s="293"/>
      <c r="GFG192" s="293"/>
      <c r="GFH192" s="294"/>
      <c r="GFI192" s="12"/>
      <c r="GFJ192" s="293" t="s">
        <v>167</v>
      </c>
      <c r="GFK192" s="293"/>
      <c r="GFL192" s="293"/>
      <c r="GFM192" s="293"/>
      <c r="GFN192" s="293"/>
      <c r="GFO192" s="293"/>
      <c r="GFP192" s="294"/>
      <c r="GFQ192" s="12"/>
      <c r="GFR192" s="293" t="s">
        <v>167</v>
      </c>
      <c r="GFS192" s="293"/>
      <c r="GFT192" s="293"/>
      <c r="GFU192" s="293"/>
      <c r="GFV192" s="293"/>
      <c r="GFW192" s="293"/>
      <c r="GFX192" s="294"/>
      <c r="GFY192" s="12"/>
      <c r="GFZ192" s="293" t="s">
        <v>167</v>
      </c>
      <c r="GGA192" s="293"/>
      <c r="GGB192" s="293"/>
      <c r="GGC192" s="293"/>
      <c r="GGD192" s="293"/>
      <c r="GGE192" s="293"/>
      <c r="GGF192" s="294"/>
      <c r="GGG192" s="12"/>
      <c r="GGH192" s="293" t="s">
        <v>167</v>
      </c>
      <c r="GGI192" s="293"/>
      <c r="GGJ192" s="293"/>
      <c r="GGK192" s="293"/>
      <c r="GGL192" s="293"/>
      <c r="GGM192" s="293"/>
      <c r="GGN192" s="294"/>
      <c r="GGO192" s="12"/>
      <c r="GGP192" s="293" t="s">
        <v>167</v>
      </c>
      <c r="GGQ192" s="293"/>
      <c r="GGR192" s="293"/>
      <c r="GGS192" s="293"/>
      <c r="GGT192" s="293"/>
      <c r="GGU192" s="293"/>
      <c r="GGV192" s="294"/>
      <c r="GGW192" s="12"/>
      <c r="GGX192" s="293" t="s">
        <v>167</v>
      </c>
      <c r="GGY192" s="293"/>
      <c r="GGZ192" s="293"/>
      <c r="GHA192" s="293"/>
      <c r="GHB192" s="293"/>
      <c r="GHC192" s="293"/>
      <c r="GHD192" s="294"/>
      <c r="GHE192" s="12"/>
      <c r="GHF192" s="293" t="s">
        <v>167</v>
      </c>
      <c r="GHG192" s="293"/>
      <c r="GHH192" s="293"/>
      <c r="GHI192" s="293"/>
      <c r="GHJ192" s="293"/>
      <c r="GHK192" s="293"/>
      <c r="GHL192" s="294"/>
      <c r="GHM192" s="12"/>
      <c r="GHN192" s="293" t="s">
        <v>167</v>
      </c>
      <c r="GHO192" s="293"/>
      <c r="GHP192" s="293"/>
      <c r="GHQ192" s="293"/>
      <c r="GHR192" s="293"/>
      <c r="GHS192" s="293"/>
      <c r="GHT192" s="294"/>
      <c r="GHU192" s="12"/>
      <c r="GHV192" s="293" t="s">
        <v>167</v>
      </c>
      <c r="GHW192" s="293"/>
      <c r="GHX192" s="293"/>
      <c r="GHY192" s="293"/>
      <c r="GHZ192" s="293"/>
      <c r="GIA192" s="293"/>
      <c r="GIB192" s="294"/>
      <c r="GIC192" s="12"/>
      <c r="GID192" s="293" t="s">
        <v>167</v>
      </c>
      <c r="GIE192" s="293"/>
      <c r="GIF192" s="293"/>
      <c r="GIG192" s="293"/>
      <c r="GIH192" s="293"/>
      <c r="GII192" s="293"/>
      <c r="GIJ192" s="294"/>
      <c r="GIK192" s="12"/>
      <c r="GIL192" s="293" t="s">
        <v>167</v>
      </c>
      <c r="GIM192" s="293"/>
      <c r="GIN192" s="293"/>
      <c r="GIO192" s="293"/>
      <c r="GIP192" s="293"/>
      <c r="GIQ192" s="293"/>
      <c r="GIR192" s="294"/>
      <c r="GIS192" s="12"/>
      <c r="GIT192" s="293" t="s">
        <v>167</v>
      </c>
      <c r="GIU192" s="293"/>
      <c r="GIV192" s="293"/>
      <c r="GIW192" s="293"/>
      <c r="GIX192" s="293"/>
      <c r="GIY192" s="293"/>
      <c r="GIZ192" s="294"/>
      <c r="GJA192" s="12"/>
      <c r="GJB192" s="293" t="s">
        <v>167</v>
      </c>
      <c r="GJC192" s="293"/>
      <c r="GJD192" s="293"/>
      <c r="GJE192" s="293"/>
      <c r="GJF192" s="293"/>
      <c r="GJG192" s="293"/>
      <c r="GJH192" s="294"/>
      <c r="GJI192" s="12"/>
      <c r="GJJ192" s="293" t="s">
        <v>167</v>
      </c>
      <c r="GJK192" s="293"/>
      <c r="GJL192" s="293"/>
      <c r="GJM192" s="293"/>
      <c r="GJN192" s="293"/>
      <c r="GJO192" s="293"/>
      <c r="GJP192" s="294"/>
      <c r="GJQ192" s="12"/>
      <c r="GJR192" s="293" t="s">
        <v>167</v>
      </c>
      <c r="GJS192" s="293"/>
      <c r="GJT192" s="293"/>
      <c r="GJU192" s="293"/>
      <c r="GJV192" s="293"/>
      <c r="GJW192" s="293"/>
      <c r="GJX192" s="294"/>
      <c r="GJY192" s="12"/>
      <c r="GJZ192" s="293" t="s">
        <v>167</v>
      </c>
      <c r="GKA192" s="293"/>
      <c r="GKB192" s="293"/>
      <c r="GKC192" s="293"/>
      <c r="GKD192" s="293"/>
      <c r="GKE192" s="293"/>
      <c r="GKF192" s="294"/>
      <c r="GKG192" s="12"/>
      <c r="GKH192" s="293" t="s">
        <v>167</v>
      </c>
      <c r="GKI192" s="293"/>
      <c r="GKJ192" s="293"/>
      <c r="GKK192" s="293"/>
      <c r="GKL192" s="293"/>
      <c r="GKM192" s="293"/>
      <c r="GKN192" s="294"/>
      <c r="GKO192" s="12"/>
      <c r="GKP192" s="293" t="s">
        <v>167</v>
      </c>
      <c r="GKQ192" s="293"/>
      <c r="GKR192" s="293"/>
      <c r="GKS192" s="293"/>
      <c r="GKT192" s="293"/>
      <c r="GKU192" s="293"/>
      <c r="GKV192" s="294"/>
      <c r="GKW192" s="12"/>
      <c r="GKX192" s="293" t="s">
        <v>167</v>
      </c>
      <c r="GKY192" s="293"/>
      <c r="GKZ192" s="293"/>
      <c r="GLA192" s="293"/>
      <c r="GLB192" s="293"/>
      <c r="GLC192" s="293"/>
      <c r="GLD192" s="294"/>
      <c r="GLE192" s="12"/>
      <c r="GLF192" s="293" t="s">
        <v>167</v>
      </c>
      <c r="GLG192" s="293"/>
      <c r="GLH192" s="293"/>
      <c r="GLI192" s="293"/>
      <c r="GLJ192" s="293"/>
      <c r="GLK192" s="293"/>
      <c r="GLL192" s="294"/>
      <c r="GLM192" s="12"/>
      <c r="GLN192" s="293" t="s">
        <v>167</v>
      </c>
      <c r="GLO192" s="293"/>
      <c r="GLP192" s="293"/>
      <c r="GLQ192" s="293"/>
      <c r="GLR192" s="293"/>
      <c r="GLS192" s="293"/>
      <c r="GLT192" s="294"/>
      <c r="GLU192" s="12"/>
      <c r="GLV192" s="293" t="s">
        <v>167</v>
      </c>
      <c r="GLW192" s="293"/>
      <c r="GLX192" s="293"/>
      <c r="GLY192" s="293"/>
      <c r="GLZ192" s="293"/>
      <c r="GMA192" s="293"/>
      <c r="GMB192" s="294"/>
      <c r="GMC192" s="12"/>
      <c r="GMD192" s="293" t="s">
        <v>167</v>
      </c>
      <c r="GME192" s="293"/>
      <c r="GMF192" s="293"/>
      <c r="GMG192" s="293"/>
      <c r="GMH192" s="293"/>
      <c r="GMI192" s="293"/>
      <c r="GMJ192" s="294"/>
      <c r="GMK192" s="12"/>
      <c r="GML192" s="293" t="s">
        <v>167</v>
      </c>
      <c r="GMM192" s="293"/>
      <c r="GMN192" s="293"/>
      <c r="GMO192" s="293"/>
      <c r="GMP192" s="293"/>
      <c r="GMQ192" s="293"/>
      <c r="GMR192" s="294"/>
      <c r="GMS192" s="12"/>
      <c r="GMT192" s="293" t="s">
        <v>167</v>
      </c>
      <c r="GMU192" s="293"/>
      <c r="GMV192" s="293"/>
      <c r="GMW192" s="293"/>
      <c r="GMX192" s="293"/>
      <c r="GMY192" s="293"/>
      <c r="GMZ192" s="294"/>
      <c r="GNA192" s="12"/>
      <c r="GNB192" s="293" t="s">
        <v>167</v>
      </c>
      <c r="GNC192" s="293"/>
      <c r="GND192" s="293"/>
      <c r="GNE192" s="293"/>
      <c r="GNF192" s="293"/>
      <c r="GNG192" s="293"/>
      <c r="GNH192" s="294"/>
      <c r="GNI192" s="12"/>
      <c r="GNJ192" s="293" t="s">
        <v>167</v>
      </c>
      <c r="GNK192" s="293"/>
      <c r="GNL192" s="293"/>
      <c r="GNM192" s="293"/>
      <c r="GNN192" s="293"/>
      <c r="GNO192" s="293"/>
      <c r="GNP192" s="294"/>
      <c r="GNQ192" s="12"/>
      <c r="GNR192" s="293" t="s">
        <v>167</v>
      </c>
      <c r="GNS192" s="293"/>
      <c r="GNT192" s="293"/>
      <c r="GNU192" s="293"/>
      <c r="GNV192" s="293"/>
      <c r="GNW192" s="293"/>
      <c r="GNX192" s="294"/>
      <c r="GNY192" s="12"/>
      <c r="GNZ192" s="293" t="s">
        <v>167</v>
      </c>
      <c r="GOA192" s="293"/>
      <c r="GOB192" s="293"/>
      <c r="GOC192" s="293"/>
      <c r="GOD192" s="293"/>
      <c r="GOE192" s="293"/>
      <c r="GOF192" s="294"/>
      <c r="GOG192" s="12"/>
      <c r="GOH192" s="293" t="s">
        <v>167</v>
      </c>
      <c r="GOI192" s="293"/>
      <c r="GOJ192" s="293"/>
      <c r="GOK192" s="293"/>
      <c r="GOL192" s="293"/>
      <c r="GOM192" s="293"/>
      <c r="GON192" s="294"/>
      <c r="GOO192" s="12"/>
      <c r="GOP192" s="293" t="s">
        <v>167</v>
      </c>
      <c r="GOQ192" s="293"/>
      <c r="GOR192" s="293"/>
      <c r="GOS192" s="293"/>
      <c r="GOT192" s="293"/>
      <c r="GOU192" s="293"/>
      <c r="GOV192" s="294"/>
      <c r="GOW192" s="12"/>
      <c r="GOX192" s="293" t="s">
        <v>167</v>
      </c>
      <c r="GOY192" s="293"/>
      <c r="GOZ192" s="293"/>
      <c r="GPA192" s="293"/>
      <c r="GPB192" s="293"/>
      <c r="GPC192" s="293"/>
      <c r="GPD192" s="294"/>
      <c r="GPE192" s="12"/>
      <c r="GPF192" s="293" t="s">
        <v>167</v>
      </c>
      <c r="GPG192" s="293"/>
      <c r="GPH192" s="293"/>
      <c r="GPI192" s="293"/>
      <c r="GPJ192" s="293"/>
      <c r="GPK192" s="293"/>
      <c r="GPL192" s="294"/>
      <c r="GPM192" s="12"/>
      <c r="GPN192" s="293" t="s">
        <v>167</v>
      </c>
      <c r="GPO192" s="293"/>
      <c r="GPP192" s="293"/>
      <c r="GPQ192" s="293"/>
      <c r="GPR192" s="293"/>
      <c r="GPS192" s="293"/>
      <c r="GPT192" s="294"/>
      <c r="GPU192" s="12"/>
      <c r="GPV192" s="293" t="s">
        <v>167</v>
      </c>
      <c r="GPW192" s="293"/>
      <c r="GPX192" s="293"/>
      <c r="GPY192" s="293"/>
      <c r="GPZ192" s="293"/>
      <c r="GQA192" s="293"/>
      <c r="GQB192" s="294"/>
      <c r="GQC192" s="12"/>
      <c r="GQD192" s="293" t="s">
        <v>167</v>
      </c>
      <c r="GQE192" s="293"/>
      <c r="GQF192" s="293"/>
      <c r="GQG192" s="293"/>
      <c r="GQH192" s="293"/>
      <c r="GQI192" s="293"/>
      <c r="GQJ192" s="294"/>
      <c r="GQK192" s="12"/>
      <c r="GQL192" s="293" t="s">
        <v>167</v>
      </c>
      <c r="GQM192" s="293"/>
      <c r="GQN192" s="293"/>
      <c r="GQO192" s="293"/>
      <c r="GQP192" s="293"/>
      <c r="GQQ192" s="293"/>
      <c r="GQR192" s="294"/>
      <c r="GQS192" s="12"/>
      <c r="GQT192" s="293" t="s">
        <v>167</v>
      </c>
      <c r="GQU192" s="293"/>
      <c r="GQV192" s="293"/>
      <c r="GQW192" s="293"/>
      <c r="GQX192" s="293"/>
      <c r="GQY192" s="293"/>
      <c r="GQZ192" s="294"/>
      <c r="GRA192" s="12"/>
      <c r="GRB192" s="293" t="s">
        <v>167</v>
      </c>
      <c r="GRC192" s="293"/>
      <c r="GRD192" s="293"/>
      <c r="GRE192" s="293"/>
      <c r="GRF192" s="293"/>
      <c r="GRG192" s="293"/>
      <c r="GRH192" s="294"/>
      <c r="GRI192" s="12"/>
      <c r="GRJ192" s="293" t="s">
        <v>167</v>
      </c>
      <c r="GRK192" s="293"/>
      <c r="GRL192" s="293"/>
      <c r="GRM192" s="293"/>
      <c r="GRN192" s="293"/>
      <c r="GRO192" s="293"/>
      <c r="GRP192" s="294"/>
      <c r="GRQ192" s="12"/>
      <c r="GRR192" s="293" t="s">
        <v>167</v>
      </c>
      <c r="GRS192" s="293"/>
      <c r="GRT192" s="293"/>
      <c r="GRU192" s="293"/>
      <c r="GRV192" s="293"/>
      <c r="GRW192" s="293"/>
      <c r="GRX192" s="294"/>
      <c r="GRY192" s="12"/>
      <c r="GRZ192" s="293" t="s">
        <v>167</v>
      </c>
      <c r="GSA192" s="293"/>
      <c r="GSB192" s="293"/>
      <c r="GSC192" s="293"/>
      <c r="GSD192" s="293"/>
      <c r="GSE192" s="293"/>
      <c r="GSF192" s="294"/>
      <c r="GSG192" s="12"/>
      <c r="GSH192" s="293" t="s">
        <v>167</v>
      </c>
      <c r="GSI192" s="293"/>
      <c r="GSJ192" s="293"/>
      <c r="GSK192" s="293"/>
      <c r="GSL192" s="293"/>
      <c r="GSM192" s="293"/>
      <c r="GSN192" s="294"/>
      <c r="GSO192" s="12"/>
      <c r="GSP192" s="293" t="s">
        <v>167</v>
      </c>
      <c r="GSQ192" s="293"/>
      <c r="GSR192" s="293"/>
      <c r="GSS192" s="293"/>
      <c r="GST192" s="293"/>
      <c r="GSU192" s="293"/>
      <c r="GSV192" s="294"/>
      <c r="GSW192" s="12"/>
      <c r="GSX192" s="293" t="s">
        <v>167</v>
      </c>
      <c r="GSY192" s="293"/>
      <c r="GSZ192" s="293"/>
      <c r="GTA192" s="293"/>
      <c r="GTB192" s="293"/>
      <c r="GTC192" s="293"/>
      <c r="GTD192" s="294"/>
      <c r="GTE192" s="12"/>
      <c r="GTF192" s="293" t="s">
        <v>167</v>
      </c>
      <c r="GTG192" s="293"/>
      <c r="GTH192" s="293"/>
      <c r="GTI192" s="293"/>
      <c r="GTJ192" s="293"/>
      <c r="GTK192" s="293"/>
      <c r="GTL192" s="294"/>
      <c r="GTM192" s="12"/>
      <c r="GTN192" s="293" t="s">
        <v>167</v>
      </c>
      <c r="GTO192" s="293"/>
      <c r="GTP192" s="293"/>
      <c r="GTQ192" s="293"/>
      <c r="GTR192" s="293"/>
      <c r="GTS192" s="293"/>
      <c r="GTT192" s="294"/>
      <c r="GTU192" s="12"/>
      <c r="GTV192" s="293" t="s">
        <v>167</v>
      </c>
      <c r="GTW192" s="293"/>
      <c r="GTX192" s="293"/>
      <c r="GTY192" s="293"/>
      <c r="GTZ192" s="293"/>
      <c r="GUA192" s="293"/>
      <c r="GUB192" s="294"/>
      <c r="GUC192" s="12"/>
      <c r="GUD192" s="293" t="s">
        <v>167</v>
      </c>
      <c r="GUE192" s="293"/>
      <c r="GUF192" s="293"/>
      <c r="GUG192" s="293"/>
      <c r="GUH192" s="293"/>
      <c r="GUI192" s="293"/>
      <c r="GUJ192" s="294"/>
      <c r="GUK192" s="12"/>
      <c r="GUL192" s="293" t="s">
        <v>167</v>
      </c>
      <c r="GUM192" s="293"/>
      <c r="GUN192" s="293"/>
      <c r="GUO192" s="293"/>
      <c r="GUP192" s="293"/>
      <c r="GUQ192" s="293"/>
      <c r="GUR192" s="294"/>
      <c r="GUS192" s="12"/>
      <c r="GUT192" s="293" t="s">
        <v>167</v>
      </c>
      <c r="GUU192" s="293"/>
      <c r="GUV192" s="293"/>
      <c r="GUW192" s="293"/>
      <c r="GUX192" s="293"/>
      <c r="GUY192" s="293"/>
      <c r="GUZ192" s="294"/>
      <c r="GVA192" s="12"/>
      <c r="GVB192" s="293" t="s">
        <v>167</v>
      </c>
      <c r="GVC192" s="293"/>
      <c r="GVD192" s="293"/>
      <c r="GVE192" s="293"/>
      <c r="GVF192" s="293"/>
      <c r="GVG192" s="293"/>
      <c r="GVH192" s="294"/>
      <c r="GVI192" s="12"/>
      <c r="GVJ192" s="293" t="s">
        <v>167</v>
      </c>
      <c r="GVK192" s="293"/>
      <c r="GVL192" s="293"/>
      <c r="GVM192" s="293"/>
      <c r="GVN192" s="293"/>
      <c r="GVO192" s="293"/>
      <c r="GVP192" s="294"/>
      <c r="GVQ192" s="12"/>
      <c r="GVR192" s="293" t="s">
        <v>167</v>
      </c>
      <c r="GVS192" s="293"/>
      <c r="GVT192" s="293"/>
      <c r="GVU192" s="293"/>
      <c r="GVV192" s="293"/>
      <c r="GVW192" s="293"/>
      <c r="GVX192" s="294"/>
      <c r="GVY192" s="12"/>
      <c r="GVZ192" s="293" t="s">
        <v>167</v>
      </c>
      <c r="GWA192" s="293"/>
      <c r="GWB192" s="293"/>
      <c r="GWC192" s="293"/>
      <c r="GWD192" s="293"/>
      <c r="GWE192" s="293"/>
      <c r="GWF192" s="294"/>
      <c r="GWG192" s="12"/>
      <c r="GWH192" s="293" t="s">
        <v>167</v>
      </c>
      <c r="GWI192" s="293"/>
      <c r="GWJ192" s="293"/>
      <c r="GWK192" s="293"/>
      <c r="GWL192" s="293"/>
      <c r="GWM192" s="293"/>
      <c r="GWN192" s="294"/>
      <c r="GWO192" s="12"/>
      <c r="GWP192" s="293" t="s">
        <v>167</v>
      </c>
      <c r="GWQ192" s="293"/>
      <c r="GWR192" s="293"/>
      <c r="GWS192" s="293"/>
      <c r="GWT192" s="293"/>
      <c r="GWU192" s="293"/>
      <c r="GWV192" s="294"/>
      <c r="GWW192" s="12"/>
      <c r="GWX192" s="293" t="s">
        <v>167</v>
      </c>
      <c r="GWY192" s="293"/>
      <c r="GWZ192" s="293"/>
      <c r="GXA192" s="293"/>
      <c r="GXB192" s="293"/>
      <c r="GXC192" s="293"/>
      <c r="GXD192" s="294"/>
      <c r="GXE192" s="12"/>
      <c r="GXF192" s="293" t="s">
        <v>167</v>
      </c>
      <c r="GXG192" s="293"/>
      <c r="GXH192" s="293"/>
      <c r="GXI192" s="293"/>
      <c r="GXJ192" s="293"/>
      <c r="GXK192" s="293"/>
      <c r="GXL192" s="294"/>
      <c r="GXM192" s="12"/>
      <c r="GXN192" s="293" t="s">
        <v>167</v>
      </c>
      <c r="GXO192" s="293"/>
      <c r="GXP192" s="293"/>
      <c r="GXQ192" s="293"/>
      <c r="GXR192" s="293"/>
      <c r="GXS192" s="293"/>
      <c r="GXT192" s="294"/>
      <c r="GXU192" s="12"/>
      <c r="GXV192" s="293" t="s">
        <v>167</v>
      </c>
      <c r="GXW192" s="293"/>
      <c r="GXX192" s="293"/>
      <c r="GXY192" s="293"/>
      <c r="GXZ192" s="293"/>
      <c r="GYA192" s="293"/>
      <c r="GYB192" s="294"/>
      <c r="GYC192" s="12"/>
      <c r="GYD192" s="293" t="s">
        <v>167</v>
      </c>
      <c r="GYE192" s="293"/>
      <c r="GYF192" s="293"/>
      <c r="GYG192" s="293"/>
      <c r="GYH192" s="293"/>
      <c r="GYI192" s="293"/>
      <c r="GYJ192" s="294"/>
      <c r="GYK192" s="12"/>
      <c r="GYL192" s="293" t="s">
        <v>167</v>
      </c>
      <c r="GYM192" s="293"/>
      <c r="GYN192" s="293"/>
      <c r="GYO192" s="293"/>
      <c r="GYP192" s="293"/>
      <c r="GYQ192" s="293"/>
      <c r="GYR192" s="294"/>
      <c r="GYS192" s="12"/>
      <c r="GYT192" s="293" t="s">
        <v>167</v>
      </c>
      <c r="GYU192" s="293"/>
      <c r="GYV192" s="293"/>
      <c r="GYW192" s="293"/>
      <c r="GYX192" s="293"/>
      <c r="GYY192" s="293"/>
      <c r="GYZ192" s="294"/>
      <c r="GZA192" s="12"/>
      <c r="GZB192" s="293" t="s">
        <v>167</v>
      </c>
      <c r="GZC192" s="293"/>
      <c r="GZD192" s="293"/>
      <c r="GZE192" s="293"/>
      <c r="GZF192" s="293"/>
      <c r="GZG192" s="293"/>
      <c r="GZH192" s="294"/>
      <c r="GZI192" s="12"/>
      <c r="GZJ192" s="293" t="s">
        <v>167</v>
      </c>
      <c r="GZK192" s="293"/>
      <c r="GZL192" s="293"/>
      <c r="GZM192" s="293"/>
      <c r="GZN192" s="293"/>
      <c r="GZO192" s="293"/>
      <c r="GZP192" s="294"/>
      <c r="GZQ192" s="12"/>
      <c r="GZR192" s="293" t="s">
        <v>167</v>
      </c>
      <c r="GZS192" s="293"/>
      <c r="GZT192" s="293"/>
      <c r="GZU192" s="293"/>
      <c r="GZV192" s="293"/>
      <c r="GZW192" s="293"/>
      <c r="GZX192" s="294"/>
      <c r="GZY192" s="12"/>
      <c r="GZZ192" s="293" t="s">
        <v>167</v>
      </c>
      <c r="HAA192" s="293"/>
      <c r="HAB192" s="293"/>
      <c r="HAC192" s="293"/>
      <c r="HAD192" s="293"/>
      <c r="HAE192" s="293"/>
      <c r="HAF192" s="294"/>
      <c r="HAG192" s="12"/>
      <c r="HAH192" s="293" t="s">
        <v>167</v>
      </c>
      <c r="HAI192" s="293"/>
      <c r="HAJ192" s="293"/>
      <c r="HAK192" s="293"/>
      <c r="HAL192" s="293"/>
      <c r="HAM192" s="293"/>
      <c r="HAN192" s="294"/>
      <c r="HAO192" s="12"/>
      <c r="HAP192" s="293" t="s">
        <v>167</v>
      </c>
      <c r="HAQ192" s="293"/>
      <c r="HAR192" s="293"/>
      <c r="HAS192" s="293"/>
      <c r="HAT192" s="293"/>
      <c r="HAU192" s="293"/>
      <c r="HAV192" s="294"/>
      <c r="HAW192" s="12"/>
      <c r="HAX192" s="293" t="s">
        <v>167</v>
      </c>
      <c r="HAY192" s="293"/>
      <c r="HAZ192" s="293"/>
      <c r="HBA192" s="293"/>
      <c r="HBB192" s="293"/>
      <c r="HBC192" s="293"/>
      <c r="HBD192" s="294"/>
      <c r="HBE192" s="12"/>
      <c r="HBF192" s="293" t="s">
        <v>167</v>
      </c>
      <c r="HBG192" s="293"/>
      <c r="HBH192" s="293"/>
      <c r="HBI192" s="293"/>
      <c r="HBJ192" s="293"/>
      <c r="HBK192" s="293"/>
      <c r="HBL192" s="294"/>
      <c r="HBM192" s="12"/>
      <c r="HBN192" s="293" t="s">
        <v>167</v>
      </c>
      <c r="HBO192" s="293"/>
      <c r="HBP192" s="293"/>
      <c r="HBQ192" s="293"/>
      <c r="HBR192" s="293"/>
      <c r="HBS192" s="293"/>
      <c r="HBT192" s="294"/>
      <c r="HBU192" s="12"/>
      <c r="HBV192" s="293" t="s">
        <v>167</v>
      </c>
      <c r="HBW192" s="293"/>
      <c r="HBX192" s="293"/>
      <c r="HBY192" s="293"/>
      <c r="HBZ192" s="293"/>
      <c r="HCA192" s="293"/>
      <c r="HCB192" s="294"/>
      <c r="HCC192" s="12"/>
      <c r="HCD192" s="293" t="s">
        <v>167</v>
      </c>
      <c r="HCE192" s="293"/>
      <c r="HCF192" s="293"/>
      <c r="HCG192" s="293"/>
      <c r="HCH192" s="293"/>
      <c r="HCI192" s="293"/>
      <c r="HCJ192" s="294"/>
      <c r="HCK192" s="12"/>
      <c r="HCL192" s="293" t="s">
        <v>167</v>
      </c>
      <c r="HCM192" s="293"/>
      <c r="HCN192" s="293"/>
      <c r="HCO192" s="293"/>
      <c r="HCP192" s="293"/>
      <c r="HCQ192" s="293"/>
      <c r="HCR192" s="294"/>
      <c r="HCS192" s="12"/>
      <c r="HCT192" s="293" t="s">
        <v>167</v>
      </c>
      <c r="HCU192" s="293"/>
      <c r="HCV192" s="293"/>
      <c r="HCW192" s="293"/>
      <c r="HCX192" s="293"/>
      <c r="HCY192" s="293"/>
      <c r="HCZ192" s="294"/>
      <c r="HDA192" s="12"/>
      <c r="HDB192" s="293" t="s">
        <v>167</v>
      </c>
      <c r="HDC192" s="293"/>
      <c r="HDD192" s="293"/>
      <c r="HDE192" s="293"/>
      <c r="HDF192" s="293"/>
      <c r="HDG192" s="293"/>
      <c r="HDH192" s="294"/>
      <c r="HDI192" s="12"/>
      <c r="HDJ192" s="293" t="s">
        <v>167</v>
      </c>
      <c r="HDK192" s="293"/>
      <c r="HDL192" s="293"/>
      <c r="HDM192" s="293"/>
      <c r="HDN192" s="293"/>
      <c r="HDO192" s="293"/>
      <c r="HDP192" s="294"/>
      <c r="HDQ192" s="12"/>
      <c r="HDR192" s="293" t="s">
        <v>167</v>
      </c>
      <c r="HDS192" s="293"/>
      <c r="HDT192" s="293"/>
      <c r="HDU192" s="293"/>
      <c r="HDV192" s="293"/>
      <c r="HDW192" s="293"/>
      <c r="HDX192" s="294"/>
      <c r="HDY192" s="12"/>
      <c r="HDZ192" s="293" t="s">
        <v>167</v>
      </c>
      <c r="HEA192" s="293"/>
      <c r="HEB192" s="293"/>
      <c r="HEC192" s="293"/>
      <c r="HED192" s="293"/>
      <c r="HEE192" s="293"/>
      <c r="HEF192" s="294"/>
      <c r="HEG192" s="12"/>
      <c r="HEH192" s="293" t="s">
        <v>167</v>
      </c>
      <c r="HEI192" s="293"/>
      <c r="HEJ192" s="293"/>
      <c r="HEK192" s="293"/>
      <c r="HEL192" s="293"/>
      <c r="HEM192" s="293"/>
      <c r="HEN192" s="294"/>
      <c r="HEO192" s="12"/>
      <c r="HEP192" s="293" t="s">
        <v>167</v>
      </c>
      <c r="HEQ192" s="293"/>
      <c r="HER192" s="293"/>
      <c r="HES192" s="293"/>
      <c r="HET192" s="293"/>
      <c r="HEU192" s="293"/>
      <c r="HEV192" s="294"/>
      <c r="HEW192" s="12"/>
      <c r="HEX192" s="293" t="s">
        <v>167</v>
      </c>
      <c r="HEY192" s="293"/>
      <c r="HEZ192" s="293"/>
      <c r="HFA192" s="293"/>
      <c r="HFB192" s="293"/>
      <c r="HFC192" s="293"/>
      <c r="HFD192" s="294"/>
      <c r="HFE192" s="12"/>
      <c r="HFF192" s="293" t="s">
        <v>167</v>
      </c>
      <c r="HFG192" s="293"/>
      <c r="HFH192" s="293"/>
      <c r="HFI192" s="293"/>
      <c r="HFJ192" s="293"/>
      <c r="HFK192" s="293"/>
      <c r="HFL192" s="294"/>
      <c r="HFM192" s="12"/>
      <c r="HFN192" s="293" t="s">
        <v>167</v>
      </c>
      <c r="HFO192" s="293"/>
      <c r="HFP192" s="293"/>
      <c r="HFQ192" s="293"/>
      <c r="HFR192" s="293"/>
      <c r="HFS192" s="293"/>
      <c r="HFT192" s="294"/>
      <c r="HFU192" s="12"/>
      <c r="HFV192" s="293" t="s">
        <v>167</v>
      </c>
      <c r="HFW192" s="293"/>
      <c r="HFX192" s="293"/>
      <c r="HFY192" s="293"/>
      <c r="HFZ192" s="293"/>
      <c r="HGA192" s="293"/>
      <c r="HGB192" s="294"/>
      <c r="HGC192" s="12"/>
      <c r="HGD192" s="293" t="s">
        <v>167</v>
      </c>
      <c r="HGE192" s="293"/>
      <c r="HGF192" s="293"/>
      <c r="HGG192" s="293"/>
      <c r="HGH192" s="293"/>
      <c r="HGI192" s="293"/>
      <c r="HGJ192" s="294"/>
      <c r="HGK192" s="12"/>
      <c r="HGL192" s="293" t="s">
        <v>167</v>
      </c>
      <c r="HGM192" s="293"/>
      <c r="HGN192" s="293"/>
      <c r="HGO192" s="293"/>
      <c r="HGP192" s="293"/>
      <c r="HGQ192" s="293"/>
      <c r="HGR192" s="294"/>
      <c r="HGS192" s="12"/>
      <c r="HGT192" s="293" t="s">
        <v>167</v>
      </c>
      <c r="HGU192" s="293"/>
      <c r="HGV192" s="293"/>
      <c r="HGW192" s="293"/>
      <c r="HGX192" s="293"/>
      <c r="HGY192" s="293"/>
      <c r="HGZ192" s="294"/>
      <c r="HHA192" s="12"/>
      <c r="HHB192" s="293" t="s">
        <v>167</v>
      </c>
      <c r="HHC192" s="293"/>
      <c r="HHD192" s="293"/>
      <c r="HHE192" s="293"/>
      <c r="HHF192" s="293"/>
      <c r="HHG192" s="293"/>
      <c r="HHH192" s="294"/>
      <c r="HHI192" s="12"/>
      <c r="HHJ192" s="293" t="s">
        <v>167</v>
      </c>
      <c r="HHK192" s="293"/>
      <c r="HHL192" s="293"/>
      <c r="HHM192" s="293"/>
      <c r="HHN192" s="293"/>
      <c r="HHO192" s="293"/>
      <c r="HHP192" s="294"/>
      <c r="HHQ192" s="12"/>
      <c r="HHR192" s="293" t="s">
        <v>167</v>
      </c>
      <c r="HHS192" s="293"/>
      <c r="HHT192" s="293"/>
      <c r="HHU192" s="293"/>
      <c r="HHV192" s="293"/>
      <c r="HHW192" s="293"/>
      <c r="HHX192" s="294"/>
      <c r="HHY192" s="12"/>
      <c r="HHZ192" s="293" t="s">
        <v>167</v>
      </c>
      <c r="HIA192" s="293"/>
      <c r="HIB192" s="293"/>
      <c r="HIC192" s="293"/>
      <c r="HID192" s="293"/>
      <c r="HIE192" s="293"/>
      <c r="HIF192" s="294"/>
      <c r="HIG192" s="12"/>
      <c r="HIH192" s="293" t="s">
        <v>167</v>
      </c>
      <c r="HII192" s="293"/>
      <c r="HIJ192" s="293"/>
      <c r="HIK192" s="293"/>
      <c r="HIL192" s="293"/>
      <c r="HIM192" s="293"/>
      <c r="HIN192" s="294"/>
      <c r="HIO192" s="12"/>
      <c r="HIP192" s="293" t="s">
        <v>167</v>
      </c>
      <c r="HIQ192" s="293"/>
      <c r="HIR192" s="293"/>
      <c r="HIS192" s="293"/>
      <c r="HIT192" s="293"/>
      <c r="HIU192" s="293"/>
      <c r="HIV192" s="294"/>
      <c r="HIW192" s="12"/>
      <c r="HIX192" s="293" t="s">
        <v>167</v>
      </c>
      <c r="HIY192" s="293"/>
      <c r="HIZ192" s="293"/>
      <c r="HJA192" s="293"/>
      <c r="HJB192" s="293"/>
      <c r="HJC192" s="293"/>
      <c r="HJD192" s="294"/>
      <c r="HJE192" s="12"/>
      <c r="HJF192" s="293" t="s">
        <v>167</v>
      </c>
      <c r="HJG192" s="293"/>
      <c r="HJH192" s="293"/>
      <c r="HJI192" s="293"/>
      <c r="HJJ192" s="293"/>
      <c r="HJK192" s="293"/>
      <c r="HJL192" s="294"/>
      <c r="HJM192" s="12"/>
      <c r="HJN192" s="293" t="s">
        <v>167</v>
      </c>
      <c r="HJO192" s="293"/>
      <c r="HJP192" s="293"/>
      <c r="HJQ192" s="293"/>
      <c r="HJR192" s="293"/>
      <c r="HJS192" s="293"/>
      <c r="HJT192" s="294"/>
      <c r="HJU192" s="12"/>
      <c r="HJV192" s="293" t="s">
        <v>167</v>
      </c>
      <c r="HJW192" s="293"/>
      <c r="HJX192" s="293"/>
      <c r="HJY192" s="293"/>
      <c r="HJZ192" s="293"/>
      <c r="HKA192" s="293"/>
      <c r="HKB192" s="294"/>
      <c r="HKC192" s="12"/>
      <c r="HKD192" s="293" t="s">
        <v>167</v>
      </c>
      <c r="HKE192" s="293"/>
      <c r="HKF192" s="293"/>
      <c r="HKG192" s="293"/>
      <c r="HKH192" s="293"/>
      <c r="HKI192" s="293"/>
      <c r="HKJ192" s="294"/>
      <c r="HKK192" s="12"/>
      <c r="HKL192" s="293" t="s">
        <v>167</v>
      </c>
      <c r="HKM192" s="293"/>
      <c r="HKN192" s="293"/>
      <c r="HKO192" s="293"/>
      <c r="HKP192" s="293"/>
      <c r="HKQ192" s="293"/>
      <c r="HKR192" s="294"/>
      <c r="HKS192" s="12"/>
      <c r="HKT192" s="293" t="s">
        <v>167</v>
      </c>
      <c r="HKU192" s="293"/>
      <c r="HKV192" s="293"/>
      <c r="HKW192" s="293"/>
      <c r="HKX192" s="293"/>
      <c r="HKY192" s="293"/>
      <c r="HKZ192" s="294"/>
      <c r="HLA192" s="12"/>
      <c r="HLB192" s="293" t="s">
        <v>167</v>
      </c>
      <c r="HLC192" s="293"/>
      <c r="HLD192" s="293"/>
      <c r="HLE192" s="293"/>
      <c r="HLF192" s="293"/>
      <c r="HLG192" s="293"/>
      <c r="HLH192" s="294"/>
      <c r="HLI192" s="12"/>
      <c r="HLJ192" s="293" t="s">
        <v>167</v>
      </c>
      <c r="HLK192" s="293"/>
      <c r="HLL192" s="293"/>
      <c r="HLM192" s="293"/>
      <c r="HLN192" s="293"/>
      <c r="HLO192" s="293"/>
      <c r="HLP192" s="294"/>
      <c r="HLQ192" s="12"/>
      <c r="HLR192" s="293" t="s">
        <v>167</v>
      </c>
      <c r="HLS192" s="293"/>
      <c r="HLT192" s="293"/>
      <c r="HLU192" s="293"/>
      <c r="HLV192" s="293"/>
      <c r="HLW192" s="293"/>
      <c r="HLX192" s="294"/>
      <c r="HLY192" s="12"/>
      <c r="HLZ192" s="293" t="s">
        <v>167</v>
      </c>
      <c r="HMA192" s="293"/>
      <c r="HMB192" s="293"/>
      <c r="HMC192" s="293"/>
      <c r="HMD192" s="293"/>
      <c r="HME192" s="293"/>
      <c r="HMF192" s="294"/>
      <c r="HMG192" s="12"/>
      <c r="HMH192" s="293" t="s">
        <v>167</v>
      </c>
      <c r="HMI192" s="293"/>
      <c r="HMJ192" s="293"/>
      <c r="HMK192" s="293"/>
      <c r="HML192" s="293"/>
      <c r="HMM192" s="293"/>
      <c r="HMN192" s="294"/>
      <c r="HMO192" s="12"/>
      <c r="HMP192" s="293" t="s">
        <v>167</v>
      </c>
      <c r="HMQ192" s="293"/>
      <c r="HMR192" s="293"/>
      <c r="HMS192" s="293"/>
      <c r="HMT192" s="293"/>
      <c r="HMU192" s="293"/>
      <c r="HMV192" s="294"/>
      <c r="HMW192" s="12"/>
      <c r="HMX192" s="293" t="s">
        <v>167</v>
      </c>
      <c r="HMY192" s="293"/>
      <c r="HMZ192" s="293"/>
      <c r="HNA192" s="293"/>
      <c r="HNB192" s="293"/>
      <c r="HNC192" s="293"/>
      <c r="HND192" s="294"/>
      <c r="HNE192" s="12"/>
      <c r="HNF192" s="293" t="s">
        <v>167</v>
      </c>
      <c r="HNG192" s="293"/>
      <c r="HNH192" s="293"/>
      <c r="HNI192" s="293"/>
      <c r="HNJ192" s="293"/>
      <c r="HNK192" s="293"/>
      <c r="HNL192" s="294"/>
      <c r="HNM192" s="12"/>
      <c r="HNN192" s="293" t="s">
        <v>167</v>
      </c>
      <c r="HNO192" s="293"/>
      <c r="HNP192" s="293"/>
      <c r="HNQ192" s="293"/>
      <c r="HNR192" s="293"/>
      <c r="HNS192" s="293"/>
      <c r="HNT192" s="294"/>
      <c r="HNU192" s="12"/>
      <c r="HNV192" s="293" t="s">
        <v>167</v>
      </c>
      <c r="HNW192" s="293"/>
      <c r="HNX192" s="293"/>
      <c r="HNY192" s="293"/>
      <c r="HNZ192" s="293"/>
      <c r="HOA192" s="293"/>
      <c r="HOB192" s="294"/>
      <c r="HOC192" s="12"/>
      <c r="HOD192" s="293" t="s">
        <v>167</v>
      </c>
      <c r="HOE192" s="293"/>
      <c r="HOF192" s="293"/>
      <c r="HOG192" s="293"/>
      <c r="HOH192" s="293"/>
      <c r="HOI192" s="293"/>
      <c r="HOJ192" s="294"/>
      <c r="HOK192" s="12"/>
      <c r="HOL192" s="293" t="s">
        <v>167</v>
      </c>
      <c r="HOM192" s="293"/>
      <c r="HON192" s="293"/>
      <c r="HOO192" s="293"/>
      <c r="HOP192" s="293"/>
      <c r="HOQ192" s="293"/>
      <c r="HOR192" s="294"/>
      <c r="HOS192" s="12"/>
      <c r="HOT192" s="293" t="s">
        <v>167</v>
      </c>
      <c r="HOU192" s="293"/>
      <c r="HOV192" s="293"/>
      <c r="HOW192" s="293"/>
      <c r="HOX192" s="293"/>
      <c r="HOY192" s="293"/>
      <c r="HOZ192" s="294"/>
      <c r="HPA192" s="12"/>
      <c r="HPB192" s="293" t="s">
        <v>167</v>
      </c>
      <c r="HPC192" s="293"/>
      <c r="HPD192" s="293"/>
      <c r="HPE192" s="293"/>
      <c r="HPF192" s="293"/>
      <c r="HPG192" s="293"/>
      <c r="HPH192" s="294"/>
      <c r="HPI192" s="12"/>
      <c r="HPJ192" s="293" t="s">
        <v>167</v>
      </c>
      <c r="HPK192" s="293"/>
      <c r="HPL192" s="293"/>
      <c r="HPM192" s="293"/>
      <c r="HPN192" s="293"/>
      <c r="HPO192" s="293"/>
      <c r="HPP192" s="294"/>
      <c r="HPQ192" s="12"/>
      <c r="HPR192" s="293" t="s">
        <v>167</v>
      </c>
      <c r="HPS192" s="293"/>
      <c r="HPT192" s="293"/>
      <c r="HPU192" s="293"/>
      <c r="HPV192" s="293"/>
      <c r="HPW192" s="293"/>
      <c r="HPX192" s="294"/>
      <c r="HPY192" s="12"/>
      <c r="HPZ192" s="293" t="s">
        <v>167</v>
      </c>
      <c r="HQA192" s="293"/>
      <c r="HQB192" s="293"/>
      <c r="HQC192" s="293"/>
      <c r="HQD192" s="293"/>
      <c r="HQE192" s="293"/>
      <c r="HQF192" s="294"/>
      <c r="HQG192" s="12"/>
      <c r="HQH192" s="293" t="s">
        <v>167</v>
      </c>
      <c r="HQI192" s="293"/>
      <c r="HQJ192" s="293"/>
      <c r="HQK192" s="293"/>
      <c r="HQL192" s="293"/>
      <c r="HQM192" s="293"/>
      <c r="HQN192" s="294"/>
      <c r="HQO192" s="12"/>
      <c r="HQP192" s="293" t="s">
        <v>167</v>
      </c>
      <c r="HQQ192" s="293"/>
      <c r="HQR192" s="293"/>
      <c r="HQS192" s="293"/>
      <c r="HQT192" s="293"/>
      <c r="HQU192" s="293"/>
      <c r="HQV192" s="294"/>
      <c r="HQW192" s="12"/>
      <c r="HQX192" s="293" t="s">
        <v>167</v>
      </c>
      <c r="HQY192" s="293"/>
      <c r="HQZ192" s="293"/>
      <c r="HRA192" s="293"/>
      <c r="HRB192" s="293"/>
      <c r="HRC192" s="293"/>
      <c r="HRD192" s="294"/>
      <c r="HRE192" s="12"/>
      <c r="HRF192" s="293" t="s">
        <v>167</v>
      </c>
      <c r="HRG192" s="293"/>
      <c r="HRH192" s="293"/>
      <c r="HRI192" s="293"/>
      <c r="HRJ192" s="293"/>
      <c r="HRK192" s="293"/>
      <c r="HRL192" s="294"/>
      <c r="HRM192" s="12"/>
      <c r="HRN192" s="293" t="s">
        <v>167</v>
      </c>
      <c r="HRO192" s="293"/>
      <c r="HRP192" s="293"/>
      <c r="HRQ192" s="293"/>
      <c r="HRR192" s="293"/>
      <c r="HRS192" s="293"/>
      <c r="HRT192" s="294"/>
      <c r="HRU192" s="12"/>
      <c r="HRV192" s="293" t="s">
        <v>167</v>
      </c>
      <c r="HRW192" s="293"/>
      <c r="HRX192" s="293"/>
      <c r="HRY192" s="293"/>
      <c r="HRZ192" s="293"/>
      <c r="HSA192" s="293"/>
      <c r="HSB192" s="294"/>
      <c r="HSC192" s="12"/>
      <c r="HSD192" s="293" t="s">
        <v>167</v>
      </c>
      <c r="HSE192" s="293"/>
      <c r="HSF192" s="293"/>
      <c r="HSG192" s="293"/>
      <c r="HSH192" s="293"/>
      <c r="HSI192" s="293"/>
      <c r="HSJ192" s="294"/>
      <c r="HSK192" s="12"/>
      <c r="HSL192" s="293" t="s">
        <v>167</v>
      </c>
      <c r="HSM192" s="293"/>
      <c r="HSN192" s="293"/>
      <c r="HSO192" s="293"/>
      <c r="HSP192" s="293"/>
      <c r="HSQ192" s="293"/>
      <c r="HSR192" s="294"/>
      <c r="HSS192" s="12"/>
      <c r="HST192" s="293" t="s">
        <v>167</v>
      </c>
      <c r="HSU192" s="293"/>
      <c r="HSV192" s="293"/>
      <c r="HSW192" s="293"/>
      <c r="HSX192" s="293"/>
      <c r="HSY192" s="293"/>
      <c r="HSZ192" s="294"/>
      <c r="HTA192" s="12"/>
      <c r="HTB192" s="293" t="s">
        <v>167</v>
      </c>
      <c r="HTC192" s="293"/>
      <c r="HTD192" s="293"/>
      <c r="HTE192" s="293"/>
      <c r="HTF192" s="293"/>
      <c r="HTG192" s="293"/>
      <c r="HTH192" s="294"/>
      <c r="HTI192" s="12"/>
      <c r="HTJ192" s="293" t="s">
        <v>167</v>
      </c>
      <c r="HTK192" s="293"/>
      <c r="HTL192" s="293"/>
      <c r="HTM192" s="293"/>
      <c r="HTN192" s="293"/>
      <c r="HTO192" s="293"/>
      <c r="HTP192" s="294"/>
      <c r="HTQ192" s="12"/>
      <c r="HTR192" s="293" t="s">
        <v>167</v>
      </c>
      <c r="HTS192" s="293"/>
      <c r="HTT192" s="293"/>
      <c r="HTU192" s="293"/>
      <c r="HTV192" s="293"/>
      <c r="HTW192" s="293"/>
      <c r="HTX192" s="294"/>
      <c r="HTY192" s="12"/>
      <c r="HTZ192" s="293" t="s">
        <v>167</v>
      </c>
      <c r="HUA192" s="293"/>
      <c r="HUB192" s="293"/>
      <c r="HUC192" s="293"/>
      <c r="HUD192" s="293"/>
      <c r="HUE192" s="293"/>
      <c r="HUF192" s="294"/>
      <c r="HUG192" s="12"/>
      <c r="HUH192" s="293" t="s">
        <v>167</v>
      </c>
      <c r="HUI192" s="293"/>
      <c r="HUJ192" s="293"/>
      <c r="HUK192" s="293"/>
      <c r="HUL192" s="293"/>
      <c r="HUM192" s="293"/>
      <c r="HUN192" s="294"/>
      <c r="HUO192" s="12"/>
      <c r="HUP192" s="293" t="s">
        <v>167</v>
      </c>
      <c r="HUQ192" s="293"/>
      <c r="HUR192" s="293"/>
      <c r="HUS192" s="293"/>
      <c r="HUT192" s="293"/>
      <c r="HUU192" s="293"/>
      <c r="HUV192" s="294"/>
      <c r="HUW192" s="12"/>
      <c r="HUX192" s="293" t="s">
        <v>167</v>
      </c>
      <c r="HUY192" s="293"/>
      <c r="HUZ192" s="293"/>
      <c r="HVA192" s="293"/>
      <c r="HVB192" s="293"/>
      <c r="HVC192" s="293"/>
      <c r="HVD192" s="294"/>
      <c r="HVE192" s="12"/>
      <c r="HVF192" s="293" t="s">
        <v>167</v>
      </c>
      <c r="HVG192" s="293"/>
      <c r="HVH192" s="293"/>
      <c r="HVI192" s="293"/>
      <c r="HVJ192" s="293"/>
      <c r="HVK192" s="293"/>
      <c r="HVL192" s="294"/>
      <c r="HVM192" s="12"/>
      <c r="HVN192" s="293" t="s">
        <v>167</v>
      </c>
      <c r="HVO192" s="293"/>
      <c r="HVP192" s="293"/>
      <c r="HVQ192" s="293"/>
      <c r="HVR192" s="293"/>
      <c r="HVS192" s="293"/>
      <c r="HVT192" s="294"/>
      <c r="HVU192" s="12"/>
      <c r="HVV192" s="293" t="s">
        <v>167</v>
      </c>
      <c r="HVW192" s="293"/>
      <c r="HVX192" s="293"/>
      <c r="HVY192" s="293"/>
      <c r="HVZ192" s="293"/>
      <c r="HWA192" s="293"/>
      <c r="HWB192" s="294"/>
      <c r="HWC192" s="12"/>
      <c r="HWD192" s="293" t="s">
        <v>167</v>
      </c>
      <c r="HWE192" s="293"/>
      <c r="HWF192" s="293"/>
      <c r="HWG192" s="293"/>
      <c r="HWH192" s="293"/>
      <c r="HWI192" s="293"/>
      <c r="HWJ192" s="294"/>
      <c r="HWK192" s="12"/>
      <c r="HWL192" s="293" t="s">
        <v>167</v>
      </c>
      <c r="HWM192" s="293"/>
      <c r="HWN192" s="293"/>
      <c r="HWO192" s="293"/>
      <c r="HWP192" s="293"/>
      <c r="HWQ192" s="293"/>
      <c r="HWR192" s="294"/>
      <c r="HWS192" s="12"/>
      <c r="HWT192" s="293" t="s">
        <v>167</v>
      </c>
      <c r="HWU192" s="293"/>
      <c r="HWV192" s="293"/>
      <c r="HWW192" s="293"/>
      <c r="HWX192" s="293"/>
      <c r="HWY192" s="293"/>
      <c r="HWZ192" s="294"/>
      <c r="HXA192" s="12"/>
      <c r="HXB192" s="293" t="s">
        <v>167</v>
      </c>
      <c r="HXC192" s="293"/>
      <c r="HXD192" s="293"/>
      <c r="HXE192" s="293"/>
      <c r="HXF192" s="293"/>
      <c r="HXG192" s="293"/>
      <c r="HXH192" s="294"/>
      <c r="HXI192" s="12"/>
      <c r="HXJ192" s="293" t="s">
        <v>167</v>
      </c>
      <c r="HXK192" s="293"/>
      <c r="HXL192" s="293"/>
      <c r="HXM192" s="293"/>
      <c r="HXN192" s="293"/>
      <c r="HXO192" s="293"/>
      <c r="HXP192" s="294"/>
      <c r="HXQ192" s="12"/>
      <c r="HXR192" s="293" t="s">
        <v>167</v>
      </c>
      <c r="HXS192" s="293"/>
      <c r="HXT192" s="293"/>
      <c r="HXU192" s="293"/>
      <c r="HXV192" s="293"/>
      <c r="HXW192" s="293"/>
      <c r="HXX192" s="294"/>
      <c r="HXY192" s="12"/>
      <c r="HXZ192" s="293" t="s">
        <v>167</v>
      </c>
      <c r="HYA192" s="293"/>
      <c r="HYB192" s="293"/>
      <c r="HYC192" s="293"/>
      <c r="HYD192" s="293"/>
      <c r="HYE192" s="293"/>
      <c r="HYF192" s="294"/>
      <c r="HYG192" s="12"/>
      <c r="HYH192" s="293" t="s">
        <v>167</v>
      </c>
      <c r="HYI192" s="293"/>
      <c r="HYJ192" s="293"/>
      <c r="HYK192" s="293"/>
      <c r="HYL192" s="293"/>
      <c r="HYM192" s="293"/>
      <c r="HYN192" s="294"/>
      <c r="HYO192" s="12"/>
      <c r="HYP192" s="293" t="s">
        <v>167</v>
      </c>
      <c r="HYQ192" s="293"/>
      <c r="HYR192" s="293"/>
      <c r="HYS192" s="293"/>
      <c r="HYT192" s="293"/>
      <c r="HYU192" s="293"/>
      <c r="HYV192" s="294"/>
      <c r="HYW192" s="12"/>
      <c r="HYX192" s="293" t="s">
        <v>167</v>
      </c>
      <c r="HYY192" s="293"/>
      <c r="HYZ192" s="293"/>
      <c r="HZA192" s="293"/>
      <c r="HZB192" s="293"/>
      <c r="HZC192" s="293"/>
      <c r="HZD192" s="294"/>
      <c r="HZE192" s="12"/>
      <c r="HZF192" s="293" t="s">
        <v>167</v>
      </c>
      <c r="HZG192" s="293"/>
      <c r="HZH192" s="293"/>
      <c r="HZI192" s="293"/>
      <c r="HZJ192" s="293"/>
      <c r="HZK192" s="293"/>
      <c r="HZL192" s="294"/>
      <c r="HZM192" s="12"/>
      <c r="HZN192" s="293" t="s">
        <v>167</v>
      </c>
      <c r="HZO192" s="293"/>
      <c r="HZP192" s="293"/>
      <c r="HZQ192" s="293"/>
      <c r="HZR192" s="293"/>
      <c r="HZS192" s="293"/>
      <c r="HZT192" s="294"/>
      <c r="HZU192" s="12"/>
      <c r="HZV192" s="293" t="s">
        <v>167</v>
      </c>
      <c r="HZW192" s="293"/>
      <c r="HZX192" s="293"/>
      <c r="HZY192" s="293"/>
      <c r="HZZ192" s="293"/>
      <c r="IAA192" s="293"/>
      <c r="IAB192" s="294"/>
      <c r="IAC192" s="12"/>
      <c r="IAD192" s="293" t="s">
        <v>167</v>
      </c>
      <c r="IAE192" s="293"/>
      <c r="IAF192" s="293"/>
      <c r="IAG192" s="293"/>
      <c r="IAH192" s="293"/>
      <c r="IAI192" s="293"/>
      <c r="IAJ192" s="294"/>
      <c r="IAK192" s="12"/>
      <c r="IAL192" s="293" t="s">
        <v>167</v>
      </c>
      <c r="IAM192" s="293"/>
      <c r="IAN192" s="293"/>
      <c r="IAO192" s="293"/>
      <c r="IAP192" s="293"/>
      <c r="IAQ192" s="293"/>
      <c r="IAR192" s="294"/>
      <c r="IAS192" s="12"/>
      <c r="IAT192" s="293" t="s">
        <v>167</v>
      </c>
      <c r="IAU192" s="293"/>
      <c r="IAV192" s="293"/>
      <c r="IAW192" s="293"/>
      <c r="IAX192" s="293"/>
      <c r="IAY192" s="293"/>
      <c r="IAZ192" s="294"/>
      <c r="IBA192" s="12"/>
      <c r="IBB192" s="293" t="s">
        <v>167</v>
      </c>
      <c r="IBC192" s="293"/>
      <c r="IBD192" s="293"/>
      <c r="IBE192" s="293"/>
      <c r="IBF192" s="293"/>
      <c r="IBG192" s="293"/>
      <c r="IBH192" s="294"/>
      <c r="IBI192" s="12"/>
      <c r="IBJ192" s="293" t="s">
        <v>167</v>
      </c>
      <c r="IBK192" s="293"/>
      <c r="IBL192" s="293"/>
      <c r="IBM192" s="293"/>
      <c r="IBN192" s="293"/>
      <c r="IBO192" s="293"/>
      <c r="IBP192" s="294"/>
      <c r="IBQ192" s="12"/>
      <c r="IBR192" s="293" t="s">
        <v>167</v>
      </c>
      <c r="IBS192" s="293"/>
      <c r="IBT192" s="293"/>
      <c r="IBU192" s="293"/>
      <c r="IBV192" s="293"/>
      <c r="IBW192" s="293"/>
      <c r="IBX192" s="294"/>
      <c r="IBY192" s="12"/>
      <c r="IBZ192" s="293" t="s">
        <v>167</v>
      </c>
      <c r="ICA192" s="293"/>
      <c r="ICB192" s="293"/>
      <c r="ICC192" s="293"/>
      <c r="ICD192" s="293"/>
      <c r="ICE192" s="293"/>
      <c r="ICF192" s="294"/>
      <c r="ICG192" s="12"/>
      <c r="ICH192" s="293" t="s">
        <v>167</v>
      </c>
      <c r="ICI192" s="293"/>
      <c r="ICJ192" s="293"/>
      <c r="ICK192" s="293"/>
      <c r="ICL192" s="293"/>
      <c r="ICM192" s="293"/>
      <c r="ICN192" s="294"/>
      <c r="ICO192" s="12"/>
      <c r="ICP192" s="293" t="s">
        <v>167</v>
      </c>
      <c r="ICQ192" s="293"/>
      <c r="ICR192" s="293"/>
      <c r="ICS192" s="293"/>
      <c r="ICT192" s="293"/>
      <c r="ICU192" s="293"/>
      <c r="ICV192" s="294"/>
      <c r="ICW192" s="12"/>
      <c r="ICX192" s="293" t="s">
        <v>167</v>
      </c>
      <c r="ICY192" s="293"/>
      <c r="ICZ192" s="293"/>
      <c r="IDA192" s="293"/>
      <c r="IDB192" s="293"/>
      <c r="IDC192" s="293"/>
      <c r="IDD192" s="294"/>
      <c r="IDE192" s="12"/>
      <c r="IDF192" s="293" t="s">
        <v>167</v>
      </c>
      <c r="IDG192" s="293"/>
      <c r="IDH192" s="293"/>
      <c r="IDI192" s="293"/>
      <c r="IDJ192" s="293"/>
      <c r="IDK192" s="293"/>
      <c r="IDL192" s="294"/>
      <c r="IDM192" s="12"/>
      <c r="IDN192" s="293" t="s">
        <v>167</v>
      </c>
      <c r="IDO192" s="293"/>
      <c r="IDP192" s="293"/>
      <c r="IDQ192" s="293"/>
      <c r="IDR192" s="293"/>
      <c r="IDS192" s="293"/>
      <c r="IDT192" s="294"/>
      <c r="IDU192" s="12"/>
      <c r="IDV192" s="293" t="s">
        <v>167</v>
      </c>
      <c r="IDW192" s="293"/>
      <c r="IDX192" s="293"/>
      <c r="IDY192" s="293"/>
      <c r="IDZ192" s="293"/>
      <c r="IEA192" s="293"/>
      <c r="IEB192" s="294"/>
      <c r="IEC192" s="12"/>
      <c r="IED192" s="293" t="s">
        <v>167</v>
      </c>
      <c r="IEE192" s="293"/>
      <c r="IEF192" s="293"/>
      <c r="IEG192" s="293"/>
      <c r="IEH192" s="293"/>
      <c r="IEI192" s="293"/>
      <c r="IEJ192" s="294"/>
      <c r="IEK192" s="12"/>
      <c r="IEL192" s="293" t="s">
        <v>167</v>
      </c>
      <c r="IEM192" s="293"/>
      <c r="IEN192" s="293"/>
      <c r="IEO192" s="293"/>
      <c r="IEP192" s="293"/>
      <c r="IEQ192" s="293"/>
      <c r="IER192" s="294"/>
      <c r="IES192" s="12"/>
      <c r="IET192" s="293" t="s">
        <v>167</v>
      </c>
      <c r="IEU192" s="293"/>
      <c r="IEV192" s="293"/>
      <c r="IEW192" s="293"/>
      <c r="IEX192" s="293"/>
      <c r="IEY192" s="293"/>
      <c r="IEZ192" s="294"/>
      <c r="IFA192" s="12"/>
      <c r="IFB192" s="293" t="s">
        <v>167</v>
      </c>
      <c r="IFC192" s="293"/>
      <c r="IFD192" s="293"/>
      <c r="IFE192" s="293"/>
      <c r="IFF192" s="293"/>
      <c r="IFG192" s="293"/>
      <c r="IFH192" s="294"/>
      <c r="IFI192" s="12"/>
      <c r="IFJ192" s="293" t="s">
        <v>167</v>
      </c>
      <c r="IFK192" s="293"/>
      <c r="IFL192" s="293"/>
      <c r="IFM192" s="293"/>
      <c r="IFN192" s="293"/>
      <c r="IFO192" s="293"/>
      <c r="IFP192" s="294"/>
      <c r="IFQ192" s="12"/>
      <c r="IFR192" s="293" t="s">
        <v>167</v>
      </c>
      <c r="IFS192" s="293"/>
      <c r="IFT192" s="293"/>
      <c r="IFU192" s="293"/>
      <c r="IFV192" s="293"/>
      <c r="IFW192" s="293"/>
      <c r="IFX192" s="294"/>
      <c r="IFY192" s="12"/>
      <c r="IFZ192" s="293" t="s">
        <v>167</v>
      </c>
      <c r="IGA192" s="293"/>
      <c r="IGB192" s="293"/>
      <c r="IGC192" s="293"/>
      <c r="IGD192" s="293"/>
      <c r="IGE192" s="293"/>
      <c r="IGF192" s="294"/>
      <c r="IGG192" s="12"/>
      <c r="IGH192" s="293" t="s">
        <v>167</v>
      </c>
      <c r="IGI192" s="293"/>
      <c r="IGJ192" s="293"/>
      <c r="IGK192" s="293"/>
      <c r="IGL192" s="293"/>
      <c r="IGM192" s="293"/>
      <c r="IGN192" s="294"/>
      <c r="IGO192" s="12"/>
      <c r="IGP192" s="293" t="s">
        <v>167</v>
      </c>
      <c r="IGQ192" s="293"/>
      <c r="IGR192" s="293"/>
      <c r="IGS192" s="293"/>
      <c r="IGT192" s="293"/>
      <c r="IGU192" s="293"/>
      <c r="IGV192" s="294"/>
      <c r="IGW192" s="12"/>
      <c r="IGX192" s="293" t="s">
        <v>167</v>
      </c>
      <c r="IGY192" s="293"/>
      <c r="IGZ192" s="293"/>
      <c r="IHA192" s="293"/>
      <c r="IHB192" s="293"/>
      <c r="IHC192" s="293"/>
      <c r="IHD192" s="294"/>
      <c r="IHE192" s="12"/>
      <c r="IHF192" s="293" t="s">
        <v>167</v>
      </c>
      <c r="IHG192" s="293"/>
      <c r="IHH192" s="293"/>
      <c r="IHI192" s="293"/>
      <c r="IHJ192" s="293"/>
      <c r="IHK192" s="293"/>
      <c r="IHL192" s="294"/>
      <c r="IHM192" s="12"/>
      <c r="IHN192" s="293" t="s">
        <v>167</v>
      </c>
      <c r="IHO192" s="293"/>
      <c r="IHP192" s="293"/>
      <c r="IHQ192" s="293"/>
      <c r="IHR192" s="293"/>
      <c r="IHS192" s="293"/>
      <c r="IHT192" s="294"/>
      <c r="IHU192" s="12"/>
      <c r="IHV192" s="293" t="s">
        <v>167</v>
      </c>
      <c r="IHW192" s="293"/>
      <c r="IHX192" s="293"/>
      <c r="IHY192" s="293"/>
      <c r="IHZ192" s="293"/>
      <c r="IIA192" s="293"/>
      <c r="IIB192" s="294"/>
      <c r="IIC192" s="12"/>
      <c r="IID192" s="293" t="s">
        <v>167</v>
      </c>
      <c r="IIE192" s="293"/>
      <c r="IIF192" s="293"/>
      <c r="IIG192" s="293"/>
      <c r="IIH192" s="293"/>
      <c r="III192" s="293"/>
      <c r="IIJ192" s="294"/>
      <c r="IIK192" s="12"/>
      <c r="IIL192" s="293" t="s">
        <v>167</v>
      </c>
      <c r="IIM192" s="293"/>
      <c r="IIN192" s="293"/>
      <c r="IIO192" s="293"/>
      <c r="IIP192" s="293"/>
      <c r="IIQ192" s="293"/>
      <c r="IIR192" s="294"/>
      <c r="IIS192" s="12"/>
      <c r="IIT192" s="293" t="s">
        <v>167</v>
      </c>
      <c r="IIU192" s="293"/>
      <c r="IIV192" s="293"/>
      <c r="IIW192" s="293"/>
      <c r="IIX192" s="293"/>
      <c r="IIY192" s="293"/>
      <c r="IIZ192" s="294"/>
      <c r="IJA192" s="12"/>
      <c r="IJB192" s="293" t="s">
        <v>167</v>
      </c>
      <c r="IJC192" s="293"/>
      <c r="IJD192" s="293"/>
      <c r="IJE192" s="293"/>
      <c r="IJF192" s="293"/>
      <c r="IJG192" s="293"/>
      <c r="IJH192" s="294"/>
      <c r="IJI192" s="12"/>
      <c r="IJJ192" s="293" t="s">
        <v>167</v>
      </c>
      <c r="IJK192" s="293"/>
      <c r="IJL192" s="293"/>
      <c r="IJM192" s="293"/>
      <c r="IJN192" s="293"/>
      <c r="IJO192" s="293"/>
      <c r="IJP192" s="294"/>
      <c r="IJQ192" s="12"/>
      <c r="IJR192" s="293" t="s">
        <v>167</v>
      </c>
      <c r="IJS192" s="293"/>
      <c r="IJT192" s="293"/>
      <c r="IJU192" s="293"/>
      <c r="IJV192" s="293"/>
      <c r="IJW192" s="293"/>
      <c r="IJX192" s="294"/>
      <c r="IJY192" s="12"/>
      <c r="IJZ192" s="293" t="s">
        <v>167</v>
      </c>
      <c r="IKA192" s="293"/>
      <c r="IKB192" s="293"/>
      <c r="IKC192" s="293"/>
      <c r="IKD192" s="293"/>
      <c r="IKE192" s="293"/>
      <c r="IKF192" s="294"/>
      <c r="IKG192" s="12"/>
      <c r="IKH192" s="293" t="s">
        <v>167</v>
      </c>
      <c r="IKI192" s="293"/>
      <c r="IKJ192" s="293"/>
      <c r="IKK192" s="293"/>
      <c r="IKL192" s="293"/>
      <c r="IKM192" s="293"/>
      <c r="IKN192" s="294"/>
      <c r="IKO192" s="12"/>
      <c r="IKP192" s="293" t="s">
        <v>167</v>
      </c>
      <c r="IKQ192" s="293"/>
      <c r="IKR192" s="293"/>
      <c r="IKS192" s="293"/>
      <c r="IKT192" s="293"/>
      <c r="IKU192" s="293"/>
      <c r="IKV192" s="294"/>
      <c r="IKW192" s="12"/>
      <c r="IKX192" s="293" t="s">
        <v>167</v>
      </c>
      <c r="IKY192" s="293"/>
      <c r="IKZ192" s="293"/>
      <c r="ILA192" s="293"/>
      <c r="ILB192" s="293"/>
      <c r="ILC192" s="293"/>
      <c r="ILD192" s="294"/>
      <c r="ILE192" s="12"/>
      <c r="ILF192" s="293" t="s">
        <v>167</v>
      </c>
      <c r="ILG192" s="293"/>
      <c r="ILH192" s="293"/>
      <c r="ILI192" s="293"/>
      <c r="ILJ192" s="293"/>
      <c r="ILK192" s="293"/>
      <c r="ILL192" s="294"/>
      <c r="ILM192" s="12"/>
      <c r="ILN192" s="293" t="s">
        <v>167</v>
      </c>
      <c r="ILO192" s="293"/>
      <c r="ILP192" s="293"/>
      <c r="ILQ192" s="293"/>
      <c r="ILR192" s="293"/>
      <c r="ILS192" s="293"/>
      <c r="ILT192" s="294"/>
      <c r="ILU192" s="12"/>
      <c r="ILV192" s="293" t="s">
        <v>167</v>
      </c>
      <c r="ILW192" s="293"/>
      <c r="ILX192" s="293"/>
      <c r="ILY192" s="293"/>
      <c r="ILZ192" s="293"/>
      <c r="IMA192" s="293"/>
      <c r="IMB192" s="294"/>
      <c r="IMC192" s="12"/>
      <c r="IMD192" s="293" t="s">
        <v>167</v>
      </c>
      <c r="IME192" s="293"/>
      <c r="IMF192" s="293"/>
      <c r="IMG192" s="293"/>
      <c r="IMH192" s="293"/>
      <c r="IMI192" s="293"/>
      <c r="IMJ192" s="294"/>
      <c r="IMK192" s="12"/>
      <c r="IML192" s="293" t="s">
        <v>167</v>
      </c>
      <c r="IMM192" s="293"/>
      <c r="IMN192" s="293"/>
      <c r="IMO192" s="293"/>
      <c r="IMP192" s="293"/>
      <c r="IMQ192" s="293"/>
      <c r="IMR192" s="294"/>
      <c r="IMS192" s="12"/>
      <c r="IMT192" s="293" t="s">
        <v>167</v>
      </c>
      <c r="IMU192" s="293"/>
      <c r="IMV192" s="293"/>
      <c r="IMW192" s="293"/>
      <c r="IMX192" s="293"/>
      <c r="IMY192" s="293"/>
      <c r="IMZ192" s="294"/>
      <c r="INA192" s="12"/>
      <c r="INB192" s="293" t="s">
        <v>167</v>
      </c>
      <c r="INC192" s="293"/>
      <c r="IND192" s="293"/>
      <c r="INE192" s="293"/>
      <c r="INF192" s="293"/>
      <c r="ING192" s="293"/>
      <c r="INH192" s="294"/>
      <c r="INI192" s="12"/>
      <c r="INJ192" s="293" t="s">
        <v>167</v>
      </c>
      <c r="INK192" s="293"/>
      <c r="INL192" s="293"/>
      <c r="INM192" s="293"/>
      <c r="INN192" s="293"/>
      <c r="INO192" s="293"/>
      <c r="INP192" s="294"/>
      <c r="INQ192" s="12"/>
      <c r="INR192" s="293" t="s">
        <v>167</v>
      </c>
      <c r="INS192" s="293"/>
      <c r="INT192" s="293"/>
      <c r="INU192" s="293"/>
      <c r="INV192" s="293"/>
      <c r="INW192" s="293"/>
      <c r="INX192" s="294"/>
      <c r="INY192" s="12"/>
      <c r="INZ192" s="293" t="s">
        <v>167</v>
      </c>
      <c r="IOA192" s="293"/>
      <c r="IOB192" s="293"/>
      <c r="IOC192" s="293"/>
      <c r="IOD192" s="293"/>
      <c r="IOE192" s="293"/>
      <c r="IOF192" s="294"/>
      <c r="IOG192" s="12"/>
      <c r="IOH192" s="293" t="s">
        <v>167</v>
      </c>
      <c r="IOI192" s="293"/>
      <c r="IOJ192" s="293"/>
      <c r="IOK192" s="293"/>
      <c r="IOL192" s="293"/>
      <c r="IOM192" s="293"/>
      <c r="ION192" s="294"/>
      <c r="IOO192" s="12"/>
      <c r="IOP192" s="293" t="s">
        <v>167</v>
      </c>
      <c r="IOQ192" s="293"/>
      <c r="IOR192" s="293"/>
      <c r="IOS192" s="293"/>
      <c r="IOT192" s="293"/>
      <c r="IOU192" s="293"/>
      <c r="IOV192" s="294"/>
      <c r="IOW192" s="12"/>
      <c r="IOX192" s="293" t="s">
        <v>167</v>
      </c>
      <c r="IOY192" s="293"/>
      <c r="IOZ192" s="293"/>
      <c r="IPA192" s="293"/>
      <c r="IPB192" s="293"/>
      <c r="IPC192" s="293"/>
      <c r="IPD192" s="294"/>
      <c r="IPE192" s="12"/>
      <c r="IPF192" s="293" t="s">
        <v>167</v>
      </c>
      <c r="IPG192" s="293"/>
      <c r="IPH192" s="293"/>
      <c r="IPI192" s="293"/>
      <c r="IPJ192" s="293"/>
      <c r="IPK192" s="293"/>
      <c r="IPL192" s="294"/>
      <c r="IPM192" s="12"/>
      <c r="IPN192" s="293" t="s">
        <v>167</v>
      </c>
      <c r="IPO192" s="293"/>
      <c r="IPP192" s="293"/>
      <c r="IPQ192" s="293"/>
      <c r="IPR192" s="293"/>
      <c r="IPS192" s="293"/>
      <c r="IPT192" s="294"/>
      <c r="IPU192" s="12"/>
      <c r="IPV192" s="293" t="s">
        <v>167</v>
      </c>
      <c r="IPW192" s="293"/>
      <c r="IPX192" s="293"/>
      <c r="IPY192" s="293"/>
      <c r="IPZ192" s="293"/>
      <c r="IQA192" s="293"/>
      <c r="IQB192" s="294"/>
      <c r="IQC192" s="12"/>
      <c r="IQD192" s="293" t="s">
        <v>167</v>
      </c>
      <c r="IQE192" s="293"/>
      <c r="IQF192" s="293"/>
      <c r="IQG192" s="293"/>
      <c r="IQH192" s="293"/>
      <c r="IQI192" s="293"/>
      <c r="IQJ192" s="294"/>
      <c r="IQK192" s="12"/>
      <c r="IQL192" s="293" t="s">
        <v>167</v>
      </c>
      <c r="IQM192" s="293"/>
      <c r="IQN192" s="293"/>
      <c r="IQO192" s="293"/>
      <c r="IQP192" s="293"/>
      <c r="IQQ192" s="293"/>
      <c r="IQR192" s="294"/>
      <c r="IQS192" s="12"/>
      <c r="IQT192" s="293" t="s">
        <v>167</v>
      </c>
      <c r="IQU192" s="293"/>
      <c r="IQV192" s="293"/>
      <c r="IQW192" s="293"/>
      <c r="IQX192" s="293"/>
      <c r="IQY192" s="293"/>
      <c r="IQZ192" s="294"/>
      <c r="IRA192" s="12"/>
      <c r="IRB192" s="293" t="s">
        <v>167</v>
      </c>
      <c r="IRC192" s="293"/>
      <c r="IRD192" s="293"/>
      <c r="IRE192" s="293"/>
      <c r="IRF192" s="293"/>
      <c r="IRG192" s="293"/>
      <c r="IRH192" s="294"/>
      <c r="IRI192" s="12"/>
      <c r="IRJ192" s="293" t="s">
        <v>167</v>
      </c>
      <c r="IRK192" s="293"/>
      <c r="IRL192" s="293"/>
      <c r="IRM192" s="293"/>
      <c r="IRN192" s="293"/>
      <c r="IRO192" s="293"/>
      <c r="IRP192" s="294"/>
      <c r="IRQ192" s="12"/>
      <c r="IRR192" s="293" t="s">
        <v>167</v>
      </c>
      <c r="IRS192" s="293"/>
      <c r="IRT192" s="293"/>
      <c r="IRU192" s="293"/>
      <c r="IRV192" s="293"/>
      <c r="IRW192" s="293"/>
      <c r="IRX192" s="294"/>
      <c r="IRY192" s="12"/>
      <c r="IRZ192" s="293" t="s">
        <v>167</v>
      </c>
      <c r="ISA192" s="293"/>
      <c r="ISB192" s="293"/>
      <c r="ISC192" s="293"/>
      <c r="ISD192" s="293"/>
      <c r="ISE192" s="293"/>
      <c r="ISF192" s="294"/>
      <c r="ISG192" s="12"/>
      <c r="ISH192" s="293" t="s">
        <v>167</v>
      </c>
      <c r="ISI192" s="293"/>
      <c r="ISJ192" s="293"/>
      <c r="ISK192" s="293"/>
      <c r="ISL192" s="293"/>
      <c r="ISM192" s="293"/>
      <c r="ISN192" s="294"/>
      <c r="ISO192" s="12"/>
      <c r="ISP192" s="293" t="s">
        <v>167</v>
      </c>
      <c r="ISQ192" s="293"/>
      <c r="ISR192" s="293"/>
      <c r="ISS192" s="293"/>
      <c r="IST192" s="293"/>
      <c r="ISU192" s="293"/>
      <c r="ISV192" s="294"/>
      <c r="ISW192" s="12"/>
      <c r="ISX192" s="293" t="s">
        <v>167</v>
      </c>
      <c r="ISY192" s="293"/>
      <c r="ISZ192" s="293"/>
      <c r="ITA192" s="293"/>
      <c r="ITB192" s="293"/>
      <c r="ITC192" s="293"/>
      <c r="ITD192" s="294"/>
      <c r="ITE192" s="12"/>
      <c r="ITF192" s="293" t="s">
        <v>167</v>
      </c>
      <c r="ITG192" s="293"/>
      <c r="ITH192" s="293"/>
      <c r="ITI192" s="293"/>
      <c r="ITJ192" s="293"/>
      <c r="ITK192" s="293"/>
      <c r="ITL192" s="294"/>
      <c r="ITM192" s="12"/>
      <c r="ITN192" s="293" t="s">
        <v>167</v>
      </c>
      <c r="ITO192" s="293"/>
      <c r="ITP192" s="293"/>
      <c r="ITQ192" s="293"/>
      <c r="ITR192" s="293"/>
      <c r="ITS192" s="293"/>
      <c r="ITT192" s="294"/>
      <c r="ITU192" s="12"/>
      <c r="ITV192" s="293" t="s">
        <v>167</v>
      </c>
      <c r="ITW192" s="293"/>
      <c r="ITX192" s="293"/>
      <c r="ITY192" s="293"/>
      <c r="ITZ192" s="293"/>
      <c r="IUA192" s="293"/>
      <c r="IUB192" s="294"/>
      <c r="IUC192" s="12"/>
      <c r="IUD192" s="293" t="s">
        <v>167</v>
      </c>
      <c r="IUE192" s="293"/>
      <c r="IUF192" s="293"/>
      <c r="IUG192" s="293"/>
      <c r="IUH192" s="293"/>
      <c r="IUI192" s="293"/>
      <c r="IUJ192" s="294"/>
      <c r="IUK192" s="12"/>
      <c r="IUL192" s="293" t="s">
        <v>167</v>
      </c>
      <c r="IUM192" s="293"/>
      <c r="IUN192" s="293"/>
      <c r="IUO192" s="293"/>
      <c r="IUP192" s="293"/>
      <c r="IUQ192" s="293"/>
      <c r="IUR192" s="294"/>
      <c r="IUS192" s="12"/>
      <c r="IUT192" s="293" t="s">
        <v>167</v>
      </c>
      <c r="IUU192" s="293"/>
      <c r="IUV192" s="293"/>
      <c r="IUW192" s="293"/>
      <c r="IUX192" s="293"/>
      <c r="IUY192" s="293"/>
      <c r="IUZ192" s="294"/>
      <c r="IVA192" s="12"/>
      <c r="IVB192" s="293" t="s">
        <v>167</v>
      </c>
      <c r="IVC192" s="293"/>
      <c r="IVD192" s="293"/>
      <c r="IVE192" s="293"/>
      <c r="IVF192" s="293"/>
      <c r="IVG192" s="293"/>
      <c r="IVH192" s="294"/>
      <c r="IVI192" s="12"/>
      <c r="IVJ192" s="293" t="s">
        <v>167</v>
      </c>
      <c r="IVK192" s="293"/>
      <c r="IVL192" s="293"/>
      <c r="IVM192" s="293"/>
      <c r="IVN192" s="293"/>
      <c r="IVO192" s="293"/>
      <c r="IVP192" s="294"/>
      <c r="IVQ192" s="12"/>
      <c r="IVR192" s="293" t="s">
        <v>167</v>
      </c>
      <c r="IVS192" s="293"/>
      <c r="IVT192" s="293"/>
      <c r="IVU192" s="293"/>
      <c r="IVV192" s="293"/>
      <c r="IVW192" s="293"/>
      <c r="IVX192" s="294"/>
      <c r="IVY192" s="12"/>
      <c r="IVZ192" s="293" t="s">
        <v>167</v>
      </c>
      <c r="IWA192" s="293"/>
      <c r="IWB192" s="293"/>
      <c r="IWC192" s="293"/>
      <c r="IWD192" s="293"/>
      <c r="IWE192" s="293"/>
      <c r="IWF192" s="294"/>
      <c r="IWG192" s="12"/>
      <c r="IWH192" s="293" t="s">
        <v>167</v>
      </c>
      <c r="IWI192" s="293"/>
      <c r="IWJ192" s="293"/>
      <c r="IWK192" s="293"/>
      <c r="IWL192" s="293"/>
      <c r="IWM192" s="293"/>
      <c r="IWN192" s="294"/>
      <c r="IWO192" s="12"/>
      <c r="IWP192" s="293" t="s">
        <v>167</v>
      </c>
      <c r="IWQ192" s="293"/>
      <c r="IWR192" s="293"/>
      <c r="IWS192" s="293"/>
      <c r="IWT192" s="293"/>
      <c r="IWU192" s="293"/>
      <c r="IWV192" s="294"/>
      <c r="IWW192" s="12"/>
      <c r="IWX192" s="293" t="s">
        <v>167</v>
      </c>
      <c r="IWY192" s="293"/>
      <c r="IWZ192" s="293"/>
      <c r="IXA192" s="293"/>
      <c r="IXB192" s="293"/>
      <c r="IXC192" s="293"/>
      <c r="IXD192" s="294"/>
      <c r="IXE192" s="12"/>
      <c r="IXF192" s="293" t="s">
        <v>167</v>
      </c>
      <c r="IXG192" s="293"/>
      <c r="IXH192" s="293"/>
      <c r="IXI192" s="293"/>
      <c r="IXJ192" s="293"/>
      <c r="IXK192" s="293"/>
      <c r="IXL192" s="294"/>
      <c r="IXM192" s="12"/>
      <c r="IXN192" s="293" t="s">
        <v>167</v>
      </c>
      <c r="IXO192" s="293"/>
      <c r="IXP192" s="293"/>
      <c r="IXQ192" s="293"/>
      <c r="IXR192" s="293"/>
      <c r="IXS192" s="293"/>
      <c r="IXT192" s="294"/>
      <c r="IXU192" s="12"/>
      <c r="IXV192" s="293" t="s">
        <v>167</v>
      </c>
      <c r="IXW192" s="293"/>
      <c r="IXX192" s="293"/>
      <c r="IXY192" s="293"/>
      <c r="IXZ192" s="293"/>
      <c r="IYA192" s="293"/>
      <c r="IYB192" s="294"/>
      <c r="IYC192" s="12"/>
      <c r="IYD192" s="293" t="s">
        <v>167</v>
      </c>
      <c r="IYE192" s="293"/>
      <c r="IYF192" s="293"/>
      <c r="IYG192" s="293"/>
      <c r="IYH192" s="293"/>
      <c r="IYI192" s="293"/>
      <c r="IYJ192" s="294"/>
      <c r="IYK192" s="12"/>
      <c r="IYL192" s="293" t="s">
        <v>167</v>
      </c>
      <c r="IYM192" s="293"/>
      <c r="IYN192" s="293"/>
      <c r="IYO192" s="293"/>
      <c r="IYP192" s="293"/>
      <c r="IYQ192" s="293"/>
      <c r="IYR192" s="294"/>
      <c r="IYS192" s="12"/>
      <c r="IYT192" s="293" t="s">
        <v>167</v>
      </c>
      <c r="IYU192" s="293"/>
      <c r="IYV192" s="293"/>
      <c r="IYW192" s="293"/>
      <c r="IYX192" s="293"/>
      <c r="IYY192" s="293"/>
      <c r="IYZ192" s="294"/>
      <c r="IZA192" s="12"/>
      <c r="IZB192" s="293" t="s">
        <v>167</v>
      </c>
      <c r="IZC192" s="293"/>
      <c r="IZD192" s="293"/>
      <c r="IZE192" s="293"/>
      <c r="IZF192" s="293"/>
      <c r="IZG192" s="293"/>
      <c r="IZH192" s="294"/>
      <c r="IZI192" s="12"/>
      <c r="IZJ192" s="293" t="s">
        <v>167</v>
      </c>
      <c r="IZK192" s="293"/>
      <c r="IZL192" s="293"/>
      <c r="IZM192" s="293"/>
      <c r="IZN192" s="293"/>
      <c r="IZO192" s="293"/>
      <c r="IZP192" s="294"/>
      <c r="IZQ192" s="12"/>
      <c r="IZR192" s="293" t="s">
        <v>167</v>
      </c>
      <c r="IZS192" s="293"/>
      <c r="IZT192" s="293"/>
      <c r="IZU192" s="293"/>
      <c r="IZV192" s="293"/>
      <c r="IZW192" s="293"/>
      <c r="IZX192" s="294"/>
      <c r="IZY192" s="12"/>
      <c r="IZZ192" s="293" t="s">
        <v>167</v>
      </c>
      <c r="JAA192" s="293"/>
      <c r="JAB192" s="293"/>
      <c r="JAC192" s="293"/>
      <c r="JAD192" s="293"/>
      <c r="JAE192" s="293"/>
      <c r="JAF192" s="294"/>
      <c r="JAG192" s="12"/>
      <c r="JAH192" s="293" t="s">
        <v>167</v>
      </c>
      <c r="JAI192" s="293"/>
      <c r="JAJ192" s="293"/>
      <c r="JAK192" s="293"/>
      <c r="JAL192" s="293"/>
      <c r="JAM192" s="293"/>
      <c r="JAN192" s="294"/>
      <c r="JAO192" s="12"/>
      <c r="JAP192" s="293" t="s">
        <v>167</v>
      </c>
      <c r="JAQ192" s="293"/>
      <c r="JAR192" s="293"/>
      <c r="JAS192" s="293"/>
      <c r="JAT192" s="293"/>
      <c r="JAU192" s="293"/>
      <c r="JAV192" s="294"/>
      <c r="JAW192" s="12"/>
      <c r="JAX192" s="293" t="s">
        <v>167</v>
      </c>
      <c r="JAY192" s="293"/>
      <c r="JAZ192" s="293"/>
      <c r="JBA192" s="293"/>
      <c r="JBB192" s="293"/>
      <c r="JBC192" s="293"/>
      <c r="JBD192" s="294"/>
      <c r="JBE192" s="12"/>
      <c r="JBF192" s="293" t="s">
        <v>167</v>
      </c>
      <c r="JBG192" s="293"/>
      <c r="JBH192" s="293"/>
      <c r="JBI192" s="293"/>
      <c r="JBJ192" s="293"/>
      <c r="JBK192" s="293"/>
      <c r="JBL192" s="294"/>
      <c r="JBM192" s="12"/>
      <c r="JBN192" s="293" t="s">
        <v>167</v>
      </c>
      <c r="JBO192" s="293"/>
      <c r="JBP192" s="293"/>
      <c r="JBQ192" s="293"/>
      <c r="JBR192" s="293"/>
      <c r="JBS192" s="293"/>
      <c r="JBT192" s="294"/>
      <c r="JBU192" s="12"/>
      <c r="JBV192" s="293" t="s">
        <v>167</v>
      </c>
      <c r="JBW192" s="293"/>
      <c r="JBX192" s="293"/>
      <c r="JBY192" s="293"/>
      <c r="JBZ192" s="293"/>
      <c r="JCA192" s="293"/>
      <c r="JCB192" s="294"/>
      <c r="JCC192" s="12"/>
      <c r="JCD192" s="293" t="s">
        <v>167</v>
      </c>
      <c r="JCE192" s="293"/>
      <c r="JCF192" s="293"/>
      <c r="JCG192" s="293"/>
      <c r="JCH192" s="293"/>
      <c r="JCI192" s="293"/>
      <c r="JCJ192" s="294"/>
      <c r="JCK192" s="12"/>
      <c r="JCL192" s="293" t="s">
        <v>167</v>
      </c>
      <c r="JCM192" s="293"/>
      <c r="JCN192" s="293"/>
      <c r="JCO192" s="293"/>
      <c r="JCP192" s="293"/>
      <c r="JCQ192" s="293"/>
      <c r="JCR192" s="294"/>
      <c r="JCS192" s="12"/>
      <c r="JCT192" s="293" t="s">
        <v>167</v>
      </c>
      <c r="JCU192" s="293"/>
      <c r="JCV192" s="293"/>
      <c r="JCW192" s="293"/>
      <c r="JCX192" s="293"/>
      <c r="JCY192" s="293"/>
      <c r="JCZ192" s="294"/>
      <c r="JDA192" s="12"/>
      <c r="JDB192" s="293" t="s">
        <v>167</v>
      </c>
      <c r="JDC192" s="293"/>
      <c r="JDD192" s="293"/>
      <c r="JDE192" s="293"/>
      <c r="JDF192" s="293"/>
      <c r="JDG192" s="293"/>
      <c r="JDH192" s="294"/>
      <c r="JDI192" s="12"/>
      <c r="JDJ192" s="293" t="s">
        <v>167</v>
      </c>
      <c r="JDK192" s="293"/>
      <c r="JDL192" s="293"/>
      <c r="JDM192" s="293"/>
      <c r="JDN192" s="293"/>
      <c r="JDO192" s="293"/>
      <c r="JDP192" s="294"/>
      <c r="JDQ192" s="12"/>
      <c r="JDR192" s="293" t="s">
        <v>167</v>
      </c>
      <c r="JDS192" s="293"/>
      <c r="JDT192" s="293"/>
      <c r="JDU192" s="293"/>
      <c r="JDV192" s="293"/>
      <c r="JDW192" s="293"/>
      <c r="JDX192" s="294"/>
      <c r="JDY192" s="12"/>
      <c r="JDZ192" s="293" t="s">
        <v>167</v>
      </c>
      <c r="JEA192" s="293"/>
      <c r="JEB192" s="293"/>
      <c r="JEC192" s="293"/>
      <c r="JED192" s="293"/>
      <c r="JEE192" s="293"/>
      <c r="JEF192" s="294"/>
      <c r="JEG192" s="12"/>
      <c r="JEH192" s="293" t="s">
        <v>167</v>
      </c>
      <c r="JEI192" s="293"/>
      <c r="JEJ192" s="293"/>
      <c r="JEK192" s="293"/>
      <c r="JEL192" s="293"/>
      <c r="JEM192" s="293"/>
      <c r="JEN192" s="294"/>
      <c r="JEO192" s="12"/>
      <c r="JEP192" s="293" t="s">
        <v>167</v>
      </c>
      <c r="JEQ192" s="293"/>
      <c r="JER192" s="293"/>
      <c r="JES192" s="293"/>
      <c r="JET192" s="293"/>
      <c r="JEU192" s="293"/>
      <c r="JEV192" s="294"/>
      <c r="JEW192" s="12"/>
      <c r="JEX192" s="293" t="s">
        <v>167</v>
      </c>
      <c r="JEY192" s="293"/>
      <c r="JEZ192" s="293"/>
      <c r="JFA192" s="293"/>
      <c r="JFB192" s="293"/>
      <c r="JFC192" s="293"/>
      <c r="JFD192" s="294"/>
      <c r="JFE192" s="12"/>
      <c r="JFF192" s="293" t="s">
        <v>167</v>
      </c>
      <c r="JFG192" s="293"/>
      <c r="JFH192" s="293"/>
      <c r="JFI192" s="293"/>
      <c r="JFJ192" s="293"/>
      <c r="JFK192" s="293"/>
      <c r="JFL192" s="294"/>
      <c r="JFM192" s="12"/>
      <c r="JFN192" s="293" t="s">
        <v>167</v>
      </c>
      <c r="JFO192" s="293"/>
      <c r="JFP192" s="293"/>
      <c r="JFQ192" s="293"/>
      <c r="JFR192" s="293"/>
      <c r="JFS192" s="293"/>
      <c r="JFT192" s="294"/>
      <c r="JFU192" s="12"/>
      <c r="JFV192" s="293" t="s">
        <v>167</v>
      </c>
      <c r="JFW192" s="293"/>
      <c r="JFX192" s="293"/>
      <c r="JFY192" s="293"/>
      <c r="JFZ192" s="293"/>
      <c r="JGA192" s="293"/>
      <c r="JGB192" s="294"/>
      <c r="JGC192" s="12"/>
      <c r="JGD192" s="293" t="s">
        <v>167</v>
      </c>
      <c r="JGE192" s="293"/>
      <c r="JGF192" s="293"/>
      <c r="JGG192" s="293"/>
      <c r="JGH192" s="293"/>
      <c r="JGI192" s="293"/>
      <c r="JGJ192" s="294"/>
      <c r="JGK192" s="12"/>
      <c r="JGL192" s="293" t="s">
        <v>167</v>
      </c>
      <c r="JGM192" s="293"/>
      <c r="JGN192" s="293"/>
      <c r="JGO192" s="293"/>
      <c r="JGP192" s="293"/>
      <c r="JGQ192" s="293"/>
      <c r="JGR192" s="294"/>
      <c r="JGS192" s="12"/>
      <c r="JGT192" s="293" t="s">
        <v>167</v>
      </c>
      <c r="JGU192" s="293"/>
      <c r="JGV192" s="293"/>
      <c r="JGW192" s="293"/>
      <c r="JGX192" s="293"/>
      <c r="JGY192" s="293"/>
      <c r="JGZ192" s="294"/>
      <c r="JHA192" s="12"/>
      <c r="JHB192" s="293" t="s">
        <v>167</v>
      </c>
      <c r="JHC192" s="293"/>
      <c r="JHD192" s="293"/>
      <c r="JHE192" s="293"/>
      <c r="JHF192" s="293"/>
      <c r="JHG192" s="293"/>
      <c r="JHH192" s="294"/>
      <c r="JHI192" s="12"/>
      <c r="JHJ192" s="293" t="s">
        <v>167</v>
      </c>
      <c r="JHK192" s="293"/>
      <c r="JHL192" s="293"/>
      <c r="JHM192" s="293"/>
      <c r="JHN192" s="293"/>
      <c r="JHO192" s="293"/>
      <c r="JHP192" s="294"/>
      <c r="JHQ192" s="12"/>
      <c r="JHR192" s="293" t="s">
        <v>167</v>
      </c>
      <c r="JHS192" s="293"/>
      <c r="JHT192" s="293"/>
      <c r="JHU192" s="293"/>
      <c r="JHV192" s="293"/>
      <c r="JHW192" s="293"/>
      <c r="JHX192" s="294"/>
      <c r="JHY192" s="12"/>
      <c r="JHZ192" s="293" t="s">
        <v>167</v>
      </c>
      <c r="JIA192" s="293"/>
      <c r="JIB192" s="293"/>
      <c r="JIC192" s="293"/>
      <c r="JID192" s="293"/>
      <c r="JIE192" s="293"/>
      <c r="JIF192" s="294"/>
      <c r="JIG192" s="12"/>
      <c r="JIH192" s="293" t="s">
        <v>167</v>
      </c>
      <c r="JII192" s="293"/>
      <c r="JIJ192" s="293"/>
      <c r="JIK192" s="293"/>
      <c r="JIL192" s="293"/>
      <c r="JIM192" s="293"/>
      <c r="JIN192" s="294"/>
      <c r="JIO192" s="12"/>
      <c r="JIP192" s="293" t="s">
        <v>167</v>
      </c>
      <c r="JIQ192" s="293"/>
      <c r="JIR192" s="293"/>
      <c r="JIS192" s="293"/>
      <c r="JIT192" s="293"/>
      <c r="JIU192" s="293"/>
      <c r="JIV192" s="294"/>
      <c r="JIW192" s="12"/>
      <c r="JIX192" s="293" t="s">
        <v>167</v>
      </c>
      <c r="JIY192" s="293"/>
      <c r="JIZ192" s="293"/>
      <c r="JJA192" s="293"/>
      <c r="JJB192" s="293"/>
      <c r="JJC192" s="293"/>
      <c r="JJD192" s="294"/>
      <c r="JJE192" s="12"/>
      <c r="JJF192" s="293" t="s">
        <v>167</v>
      </c>
      <c r="JJG192" s="293"/>
      <c r="JJH192" s="293"/>
      <c r="JJI192" s="293"/>
      <c r="JJJ192" s="293"/>
      <c r="JJK192" s="293"/>
      <c r="JJL192" s="294"/>
      <c r="JJM192" s="12"/>
      <c r="JJN192" s="293" t="s">
        <v>167</v>
      </c>
      <c r="JJO192" s="293"/>
      <c r="JJP192" s="293"/>
      <c r="JJQ192" s="293"/>
      <c r="JJR192" s="293"/>
      <c r="JJS192" s="293"/>
      <c r="JJT192" s="294"/>
      <c r="JJU192" s="12"/>
      <c r="JJV192" s="293" t="s">
        <v>167</v>
      </c>
      <c r="JJW192" s="293"/>
      <c r="JJX192" s="293"/>
      <c r="JJY192" s="293"/>
      <c r="JJZ192" s="293"/>
      <c r="JKA192" s="293"/>
      <c r="JKB192" s="294"/>
      <c r="JKC192" s="12"/>
      <c r="JKD192" s="293" t="s">
        <v>167</v>
      </c>
      <c r="JKE192" s="293"/>
      <c r="JKF192" s="293"/>
      <c r="JKG192" s="293"/>
      <c r="JKH192" s="293"/>
      <c r="JKI192" s="293"/>
      <c r="JKJ192" s="294"/>
      <c r="JKK192" s="12"/>
      <c r="JKL192" s="293" t="s">
        <v>167</v>
      </c>
      <c r="JKM192" s="293"/>
      <c r="JKN192" s="293"/>
      <c r="JKO192" s="293"/>
      <c r="JKP192" s="293"/>
      <c r="JKQ192" s="293"/>
      <c r="JKR192" s="294"/>
      <c r="JKS192" s="12"/>
      <c r="JKT192" s="293" t="s">
        <v>167</v>
      </c>
      <c r="JKU192" s="293"/>
      <c r="JKV192" s="293"/>
      <c r="JKW192" s="293"/>
      <c r="JKX192" s="293"/>
      <c r="JKY192" s="293"/>
      <c r="JKZ192" s="294"/>
      <c r="JLA192" s="12"/>
      <c r="JLB192" s="293" t="s">
        <v>167</v>
      </c>
      <c r="JLC192" s="293"/>
      <c r="JLD192" s="293"/>
      <c r="JLE192" s="293"/>
      <c r="JLF192" s="293"/>
      <c r="JLG192" s="293"/>
      <c r="JLH192" s="294"/>
      <c r="JLI192" s="12"/>
      <c r="JLJ192" s="293" t="s">
        <v>167</v>
      </c>
      <c r="JLK192" s="293"/>
      <c r="JLL192" s="293"/>
      <c r="JLM192" s="293"/>
      <c r="JLN192" s="293"/>
      <c r="JLO192" s="293"/>
      <c r="JLP192" s="294"/>
      <c r="JLQ192" s="12"/>
      <c r="JLR192" s="293" t="s">
        <v>167</v>
      </c>
      <c r="JLS192" s="293"/>
      <c r="JLT192" s="293"/>
      <c r="JLU192" s="293"/>
      <c r="JLV192" s="293"/>
      <c r="JLW192" s="293"/>
      <c r="JLX192" s="294"/>
      <c r="JLY192" s="12"/>
      <c r="JLZ192" s="293" t="s">
        <v>167</v>
      </c>
      <c r="JMA192" s="293"/>
      <c r="JMB192" s="293"/>
      <c r="JMC192" s="293"/>
      <c r="JMD192" s="293"/>
      <c r="JME192" s="293"/>
      <c r="JMF192" s="294"/>
      <c r="JMG192" s="12"/>
      <c r="JMH192" s="293" t="s">
        <v>167</v>
      </c>
      <c r="JMI192" s="293"/>
      <c r="JMJ192" s="293"/>
      <c r="JMK192" s="293"/>
      <c r="JML192" s="293"/>
      <c r="JMM192" s="293"/>
      <c r="JMN192" s="294"/>
      <c r="JMO192" s="12"/>
      <c r="JMP192" s="293" t="s">
        <v>167</v>
      </c>
      <c r="JMQ192" s="293"/>
      <c r="JMR192" s="293"/>
      <c r="JMS192" s="293"/>
      <c r="JMT192" s="293"/>
      <c r="JMU192" s="293"/>
      <c r="JMV192" s="294"/>
      <c r="JMW192" s="12"/>
      <c r="JMX192" s="293" t="s">
        <v>167</v>
      </c>
      <c r="JMY192" s="293"/>
      <c r="JMZ192" s="293"/>
      <c r="JNA192" s="293"/>
      <c r="JNB192" s="293"/>
      <c r="JNC192" s="293"/>
      <c r="JND192" s="294"/>
      <c r="JNE192" s="12"/>
      <c r="JNF192" s="293" t="s">
        <v>167</v>
      </c>
      <c r="JNG192" s="293"/>
      <c r="JNH192" s="293"/>
      <c r="JNI192" s="293"/>
      <c r="JNJ192" s="293"/>
      <c r="JNK192" s="293"/>
      <c r="JNL192" s="294"/>
      <c r="JNM192" s="12"/>
      <c r="JNN192" s="293" t="s">
        <v>167</v>
      </c>
      <c r="JNO192" s="293"/>
      <c r="JNP192" s="293"/>
      <c r="JNQ192" s="293"/>
      <c r="JNR192" s="293"/>
      <c r="JNS192" s="293"/>
      <c r="JNT192" s="294"/>
      <c r="JNU192" s="12"/>
      <c r="JNV192" s="293" t="s">
        <v>167</v>
      </c>
      <c r="JNW192" s="293"/>
      <c r="JNX192" s="293"/>
      <c r="JNY192" s="293"/>
      <c r="JNZ192" s="293"/>
      <c r="JOA192" s="293"/>
      <c r="JOB192" s="294"/>
      <c r="JOC192" s="12"/>
      <c r="JOD192" s="293" t="s">
        <v>167</v>
      </c>
      <c r="JOE192" s="293"/>
      <c r="JOF192" s="293"/>
      <c r="JOG192" s="293"/>
      <c r="JOH192" s="293"/>
      <c r="JOI192" s="293"/>
      <c r="JOJ192" s="294"/>
      <c r="JOK192" s="12"/>
      <c r="JOL192" s="293" t="s">
        <v>167</v>
      </c>
      <c r="JOM192" s="293"/>
      <c r="JON192" s="293"/>
      <c r="JOO192" s="293"/>
      <c r="JOP192" s="293"/>
      <c r="JOQ192" s="293"/>
      <c r="JOR192" s="294"/>
      <c r="JOS192" s="12"/>
      <c r="JOT192" s="293" t="s">
        <v>167</v>
      </c>
      <c r="JOU192" s="293"/>
      <c r="JOV192" s="293"/>
      <c r="JOW192" s="293"/>
      <c r="JOX192" s="293"/>
      <c r="JOY192" s="293"/>
      <c r="JOZ192" s="294"/>
      <c r="JPA192" s="12"/>
      <c r="JPB192" s="293" t="s">
        <v>167</v>
      </c>
      <c r="JPC192" s="293"/>
      <c r="JPD192" s="293"/>
      <c r="JPE192" s="293"/>
      <c r="JPF192" s="293"/>
      <c r="JPG192" s="293"/>
      <c r="JPH192" s="294"/>
      <c r="JPI192" s="12"/>
      <c r="JPJ192" s="293" t="s">
        <v>167</v>
      </c>
      <c r="JPK192" s="293"/>
      <c r="JPL192" s="293"/>
      <c r="JPM192" s="293"/>
      <c r="JPN192" s="293"/>
      <c r="JPO192" s="293"/>
      <c r="JPP192" s="294"/>
      <c r="JPQ192" s="12"/>
      <c r="JPR192" s="293" t="s">
        <v>167</v>
      </c>
      <c r="JPS192" s="293"/>
      <c r="JPT192" s="293"/>
      <c r="JPU192" s="293"/>
      <c r="JPV192" s="293"/>
      <c r="JPW192" s="293"/>
      <c r="JPX192" s="294"/>
      <c r="JPY192" s="12"/>
      <c r="JPZ192" s="293" t="s">
        <v>167</v>
      </c>
      <c r="JQA192" s="293"/>
      <c r="JQB192" s="293"/>
      <c r="JQC192" s="293"/>
      <c r="JQD192" s="293"/>
      <c r="JQE192" s="293"/>
      <c r="JQF192" s="294"/>
      <c r="JQG192" s="12"/>
      <c r="JQH192" s="293" t="s">
        <v>167</v>
      </c>
      <c r="JQI192" s="293"/>
      <c r="JQJ192" s="293"/>
      <c r="JQK192" s="293"/>
      <c r="JQL192" s="293"/>
      <c r="JQM192" s="293"/>
      <c r="JQN192" s="294"/>
      <c r="JQO192" s="12"/>
      <c r="JQP192" s="293" t="s">
        <v>167</v>
      </c>
      <c r="JQQ192" s="293"/>
      <c r="JQR192" s="293"/>
      <c r="JQS192" s="293"/>
      <c r="JQT192" s="293"/>
      <c r="JQU192" s="293"/>
      <c r="JQV192" s="294"/>
      <c r="JQW192" s="12"/>
      <c r="JQX192" s="293" t="s">
        <v>167</v>
      </c>
      <c r="JQY192" s="293"/>
      <c r="JQZ192" s="293"/>
      <c r="JRA192" s="293"/>
      <c r="JRB192" s="293"/>
      <c r="JRC192" s="293"/>
      <c r="JRD192" s="294"/>
      <c r="JRE192" s="12"/>
      <c r="JRF192" s="293" t="s">
        <v>167</v>
      </c>
      <c r="JRG192" s="293"/>
      <c r="JRH192" s="293"/>
      <c r="JRI192" s="293"/>
      <c r="JRJ192" s="293"/>
      <c r="JRK192" s="293"/>
      <c r="JRL192" s="294"/>
      <c r="JRM192" s="12"/>
      <c r="JRN192" s="293" t="s">
        <v>167</v>
      </c>
      <c r="JRO192" s="293"/>
      <c r="JRP192" s="293"/>
      <c r="JRQ192" s="293"/>
      <c r="JRR192" s="293"/>
      <c r="JRS192" s="293"/>
      <c r="JRT192" s="294"/>
      <c r="JRU192" s="12"/>
      <c r="JRV192" s="293" t="s">
        <v>167</v>
      </c>
      <c r="JRW192" s="293"/>
      <c r="JRX192" s="293"/>
      <c r="JRY192" s="293"/>
      <c r="JRZ192" s="293"/>
      <c r="JSA192" s="293"/>
      <c r="JSB192" s="294"/>
      <c r="JSC192" s="12"/>
      <c r="JSD192" s="293" t="s">
        <v>167</v>
      </c>
      <c r="JSE192" s="293"/>
      <c r="JSF192" s="293"/>
      <c r="JSG192" s="293"/>
      <c r="JSH192" s="293"/>
      <c r="JSI192" s="293"/>
      <c r="JSJ192" s="294"/>
      <c r="JSK192" s="12"/>
      <c r="JSL192" s="293" t="s">
        <v>167</v>
      </c>
      <c r="JSM192" s="293"/>
      <c r="JSN192" s="293"/>
      <c r="JSO192" s="293"/>
      <c r="JSP192" s="293"/>
      <c r="JSQ192" s="293"/>
      <c r="JSR192" s="294"/>
      <c r="JSS192" s="12"/>
      <c r="JST192" s="293" t="s">
        <v>167</v>
      </c>
      <c r="JSU192" s="293"/>
      <c r="JSV192" s="293"/>
      <c r="JSW192" s="293"/>
      <c r="JSX192" s="293"/>
      <c r="JSY192" s="293"/>
      <c r="JSZ192" s="294"/>
      <c r="JTA192" s="12"/>
      <c r="JTB192" s="293" t="s">
        <v>167</v>
      </c>
      <c r="JTC192" s="293"/>
      <c r="JTD192" s="293"/>
      <c r="JTE192" s="293"/>
      <c r="JTF192" s="293"/>
      <c r="JTG192" s="293"/>
      <c r="JTH192" s="294"/>
      <c r="JTI192" s="12"/>
      <c r="JTJ192" s="293" t="s">
        <v>167</v>
      </c>
      <c r="JTK192" s="293"/>
      <c r="JTL192" s="293"/>
      <c r="JTM192" s="293"/>
      <c r="JTN192" s="293"/>
      <c r="JTO192" s="293"/>
      <c r="JTP192" s="294"/>
      <c r="JTQ192" s="12"/>
      <c r="JTR192" s="293" t="s">
        <v>167</v>
      </c>
      <c r="JTS192" s="293"/>
      <c r="JTT192" s="293"/>
      <c r="JTU192" s="293"/>
      <c r="JTV192" s="293"/>
      <c r="JTW192" s="293"/>
      <c r="JTX192" s="294"/>
      <c r="JTY192" s="12"/>
      <c r="JTZ192" s="293" t="s">
        <v>167</v>
      </c>
      <c r="JUA192" s="293"/>
      <c r="JUB192" s="293"/>
      <c r="JUC192" s="293"/>
      <c r="JUD192" s="293"/>
      <c r="JUE192" s="293"/>
      <c r="JUF192" s="294"/>
      <c r="JUG192" s="12"/>
      <c r="JUH192" s="293" t="s">
        <v>167</v>
      </c>
      <c r="JUI192" s="293"/>
      <c r="JUJ192" s="293"/>
      <c r="JUK192" s="293"/>
      <c r="JUL192" s="293"/>
      <c r="JUM192" s="293"/>
      <c r="JUN192" s="294"/>
      <c r="JUO192" s="12"/>
      <c r="JUP192" s="293" t="s">
        <v>167</v>
      </c>
      <c r="JUQ192" s="293"/>
      <c r="JUR192" s="293"/>
      <c r="JUS192" s="293"/>
      <c r="JUT192" s="293"/>
      <c r="JUU192" s="293"/>
      <c r="JUV192" s="294"/>
      <c r="JUW192" s="12"/>
      <c r="JUX192" s="293" t="s">
        <v>167</v>
      </c>
      <c r="JUY192" s="293"/>
      <c r="JUZ192" s="293"/>
      <c r="JVA192" s="293"/>
      <c r="JVB192" s="293"/>
      <c r="JVC192" s="293"/>
      <c r="JVD192" s="294"/>
      <c r="JVE192" s="12"/>
      <c r="JVF192" s="293" t="s">
        <v>167</v>
      </c>
      <c r="JVG192" s="293"/>
      <c r="JVH192" s="293"/>
      <c r="JVI192" s="293"/>
      <c r="JVJ192" s="293"/>
      <c r="JVK192" s="293"/>
      <c r="JVL192" s="294"/>
      <c r="JVM192" s="12"/>
      <c r="JVN192" s="293" t="s">
        <v>167</v>
      </c>
      <c r="JVO192" s="293"/>
      <c r="JVP192" s="293"/>
      <c r="JVQ192" s="293"/>
      <c r="JVR192" s="293"/>
      <c r="JVS192" s="293"/>
      <c r="JVT192" s="294"/>
      <c r="JVU192" s="12"/>
      <c r="JVV192" s="293" t="s">
        <v>167</v>
      </c>
      <c r="JVW192" s="293"/>
      <c r="JVX192" s="293"/>
      <c r="JVY192" s="293"/>
      <c r="JVZ192" s="293"/>
      <c r="JWA192" s="293"/>
      <c r="JWB192" s="294"/>
      <c r="JWC192" s="12"/>
      <c r="JWD192" s="293" t="s">
        <v>167</v>
      </c>
      <c r="JWE192" s="293"/>
      <c r="JWF192" s="293"/>
      <c r="JWG192" s="293"/>
      <c r="JWH192" s="293"/>
      <c r="JWI192" s="293"/>
      <c r="JWJ192" s="294"/>
      <c r="JWK192" s="12"/>
      <c r="JWL192" s="293" t="s">
        <v>167</v>
      </c>
      <c r="JWM192" s="293"/>
      <c r="JWN192" s="293"/>
      <c r="JWO192" s="293"/>
      <c r="JWP192" s="293"/>
      <c r="JWQ192" s="293"/>
      <c r="JWR192" s="294"/>
      <c r="JWS192" s="12"/>
      <c r="JWT192" s="293" t="s">
        <v>167</v>
      </c>
      <c r="JWU192" s="293"/>
      <c r="JWV192" s="293"/>
      <c r="JWW192" s="293"/>
      <c r="JWX192" s="293"/>
      <c r="JWY192" s="293"/>
      <c r="JWZ192" s="294"/>
      <c r="JXA192" s="12"/>
      <c r="JXB192" s="293" t="s">
        <v>167</v>
      </c>
      <c r="JXC192" s="293"/>
      <c r="JXD192" s="293"/>
      <c r="JXE192" s="293"/>
      <c r="JXF192" s="293"/>
      <c r="JXG192" s="293"/>
      <c r="JXH192" s="294"/>
      <c r="JXI192" s="12"/>
      <c r="JXJ192" s="293" t="s">
        <v>167</v>
      </c>
      <c r="JXK192" s="293"/>
      <c r="JXL192" s="293"/>
      <c r="JXM192" s="293"/>
      <c r="JXN192" s="293"/>
      <c r="JXO192" s="293"/>
      <c r="JXP192" s="294"/>
      <c r="JXQ192" s="12"/>
      <c r="JXR192" s="293" t="s">
        <v>167</v>
      </c>
      <c r="JXS192" s="293"/>
      <c r="JXT192" s="293"/>
      <c r="JXU192" s="293"/>
      <c r="JXV192" s="293"/>
      <c r="JXW192" s="293"/>
      <c r="JXX192" s="294"/>
      <c r="JXY192" s="12"/>
      <c r="JXZ192" s="293" t="s">
        <v>167</v>
      </c>
      <c r="JYA192" s="293"/>
      <c r="JYB192" s="293"/>
      <c r="JYC192" s="293"/>
      <c r="JYD192" s="293"/>
      <c r="JYE192" s="293"/>
      <c r="JYF192" s="294"/>
      <c r="JYG192" s="12"/>
      <c r="JYH192" s="293" t="s">
        <v>167</v>
      </c>
      <c r="JYI192" s="293"/>
      <c r="JYJ192" s="293"/>
      <c r="JYK192" s="293"/>
      <c r="JYL192" s="293"/>
      <c r="JYM192" s="293"/>
      <c r="JYN192" s="294"/>
      <c r="JYO192" s="12"/>
      <c r="JYP192" s="293" t="s">
        <v>167</v>
      </c>
      <c r="JYQ192" s="293"/>
      <c r="JYR192" s="293"/>
      <c r="JYS192" s="293"/>
      <c r="JYT192" s="293"/>
      <c r="JYU192" s="293"/>
      <c r="JYV192" s="294"/>
      <c r="JYW192" s="12"/>
      <c r="JYX192" s="293" t="s">
        <v>167</v>
      </c>
      <c r="JYY192" s="293"/>
      <c r="JYZ192" s="293"/>
      <c r="JZA192" s="293"/>
      <c r="JZB192" s="293"/>
      <c r="JZC192" s="293"/>
      <c r="JZD192" s="294"/>
      <c r="JZE192" s="12"/>
      <c r="JZF192" s="293" t="s">
        <v>167</v>
      </c>
      <c r="JZG192" s="293"/>
      <c r="JZH192" s="293"/>
      <c r="JZI192" s="293"/>
      <c r="JZJ192" s="293"/>
      <c r="JZK192" s="293"/>
      <c r="JZL192" s="294"/>
      <c r="JZM192" s="12"/>
      <c r="JZN192" s="293" t="s">
        <v>167</v>
      </c>
      <c r="JZO192" s="293"/>
      <c r="JZP192" s="293"/>
      <c r="JZQ192" s="293"/>
      <c r="JZR192" s="293"/>
      <c r="JZS192" s="293"/>
      <c r="JZT192" s="294"/>
      <c r="JZU192" s="12"/>
      <c r="JZV192" s="293" t="s">
        <v>167</v>
      </c>
      <c r="JZW192" s="293"/>
      <c r="JZX192" s="293"/>
      <c r="JZY192" s="293"/>
      <c r="JZZ192" s="293"/>
      <c r="KAA192" s="293"/>
      <c r="KAB192" s="294"/>
      <c r="KAC192" s="12"/>
      <c r="KAD192" s="293" t="s">
        <v>167</v>
      </c>
      <c r="KAE192" s="293"/>
      <c r="KAF192" s="293"/>
      <c r="KAG192" s="293"/>
      <c r="KAH192" s="293"/>
      <c r="KAI192" s="293"/>
      <c r="KAJ192" s="294"/>
      <c r="KAK192" s="12"/>
      <c r="KAL192" s="293" t="s">
        <v>167</v>
      </c>
      <c r="KAM192" s="293"/>
      <c r="KAN192" s="293"/>
      <c r="KAO192" s="293"/>
      <c r="KAP192" s="293"/>
      <c r="KAQ192" s="293"/>
      <c r="KAR192" s="294"/>
      <c r="KAS192" s="12"/>
      <c r="KAT192" s="293" t="s">
        <v>167</v>
      </c>
      <c r="KAU192" s="293"/>
      <c r="KAV192" s="293"/>
      <c r="KAW192" s="293"/>
      <c r="KAX192" s="293"/>
      <c r="KAY192" s="293"/>
      <c r="KAZ192" s="294"/>
      <c r="KBA192" s="12"/>
      <c r="KBB192" s="293" t="s">
        <v>167</v>
      </c>
      <c r="KBC192" s="293"/>
      <c r="KBD192" s="293"/>
      <c r="KBE192" s="293"/>
      <c r="KBF192" s="293"/>
      <c r="KBG192" s="293"/>
      <c r="KBH192" s="294"/>
      <c r="KBI192" s="12"/>
      <c r="KBJ192" s="293" t="s">
        <v>167</v>
      </c>
      <c r="KBK192" s="293"/>
      <c r="KBL192" s="293"/>
      <c r="KBM192" s="293"/>
      <c r="KBN192" s="293"/>
      <c r="KBO192" s="293"/>
      <c r="KBP192" s="294"/>
      <c r="KBQ192" s="12"/>
      <c r="KBR192" s="293" t="s">
        <v>167</v>
      </c>
      <c r="KBS192" s="293"/>
      <c r="KBT192" s="293"/>
      <c r="KBU192" s="293"/>
      <c r="KBV192" s="293"/>
      <c r="KBW192" s="293"/>
      <c r="KBX192" s="294"/>
      <c r="KBY192" s="12"/>
      <c r="KBZ192" s="293" t="s">
        <v>167</v>
      </c>
      <c r="KCA192" s="293"/>
      <c r="KCB192" s="293"/>
      <c r="KCC192" s="293"/>
      <c r="KCD192" s="293"/>
      <c r="KCE192" s="293"/>
      <c r="KCF192" s="294"/>
      <c r="KCG192" s="12"/>
      <c r="KCH192" s="293" t="s">
        <v>167</v>
      </c>
      <c r="KCI192" s="293"/>
      <c r="KCJ192" s="293"/>
      <c r="KCK192" s="293"/>
      <c r="KCL192" s="293"/>
      <c r="KCM192" s="293"/>
      <c r="KCN192" s="294"/>
      <c r="KCO192" s="12"/>
      <c r="KCP192" s="293" t="s">
        <v>167</v>
      </c>
      <c r="KCQ192" s="293"/>
      <c r="KCR192" s="293"/>
      <c r="KCS192" s="293"/>
      <c r="KCT192" s="293"/>
      <c r="KCU192" s="293"/>
      <c r="KCV192" s="294"/>
      <c r="KCW192" s="12"/>
      <c r="KCX192" s="293" t="s">
        <v>167</v>
      </c>
      <c r="KCY192" s="293"/>
      <c r="KCZ192" s="293"/>
      <c r="KDA192" s="293"/>
      <c r="KDB192" s="293"/>
      <c r="KDC192" s="293"/>
      <c r="KDD192" s="294"/>
      <c r="KDE192" s="12"/>
      <c r="KDF192" s="293" t="s">
        <v>167</v>
      </c>
      <c r="KDG192" s="293"/>
      <c r="KDH192" s="293"/>
      <c r="KDI192" s="293"/>
      <c r="KDJ192" s="293"/>
      <c r="KDK192" s="293"/>
      <c r="KDL192" s="294"/>
      <c r="KDM192" s="12"/>
      <c r="KDN192" s="293" t="s">
        <v>167</v>
      </c>
      <c r="KDO192" s="293"/>
      <c r="KDP192" s="293"/>
      <c r="KDQ192" s="293"/>
      <c r="KDR192" s="293"/>
      <c r="KDS192" s="293"/>
      <c r="KDT192" s="294"/>
      <c r="KDU192" s="12"/>
      <c r="KDV192" s="293" t="s">
        <v>167</v>
      </c>
      <c r="KDW192" s="293"/>
      <c r="KDX192" s="293"/>
      <c r="KDY192" s="293"/>
      <c r="KDZ192" s="293"/>
      <c r="KEA192" s="293"/>
      <c r="KEB192" s="294"/>
      <c r="KEC192" s="12"/>
      <c r="KED192" s="293" t="s">
        <v>167</v>
      </c>
      <c r="KEE192" s="293"/>
      <c r="KEF192" s="293"/>
      <c r="KEG192" s="293"/>
      <c r="KEH192" s="293"/>
      <c r="KEI192" s="293"/>
      <c r="KEJ192" s="294"/>
      <c r="KEK192" s="12"/>
      <c r="KEL192" s="293" t="s">
        <v>167</v>
      </c>
      <c r="KEM192" s="293"/>
      <c r="KEN192" s="293"/>
      <c r="KEO192" s="293"/>
      <c r="KEP192" s="293"/>
      <c r="KEQ192" s="293"/>
      <c r="KER192" s="294"/>
      <c r="KES192" s="12"/>
      <c r="KET192" s="293" t="s">
        <v>167</v>
      </c>
      <c r="KEU192" s="293"/>
      <c r="KEV192" s="293"/>
      <c r="KEW192" s="293"/>
      <c r="KEX192" s="293"/>
      <c r="KEY192" s="293"/>
      <c r="KEZ192" s="294"/>
      <c r="KFA192" s="12"/>
      <c r="KFB192" s="293" t="s">
        <v>167</v>
      </c>
      <c r="KFC192" s="293"/>
      <c r="KFD192" s="293"/>
      <c r="KFE192" s="293"/>
      <c r="KFF192" s="293"/>
      <c r="KFG192" s="293"/>
      <c r="KFH192" s="294"/>
      <c r="KFI192" s="12"/>
      <c r="KFJ192" s="293" t="s">
        <v>167</v>
      </c>
      <c r="KFK192" s="293"/>
      <c r="KFL192" s="293"/>
      <c r="KFM192" s="293"/>
      <c r="KFN192" s="293"/>
      <c r="KFO192" s="293"/>
      <c r="KFP192" s="294"/>
      <c r="KFQ192" s="12"/>
      <c r="KFR192" s="293" t="s">
        <v>167</v>
      </c>
      <c r="KFS192" s="293"/>
      <c r="KFT192" s="293"/>
      <c r="KFU192" s="293"/>
      <c r="KFV192" s="293"/>
      <c r="KFW192" s="293"/>
      <c r="KFX192" s="294"/>
      <c r="KFY192" s="12"/>
      <c r="KFZ192" s="293" t="s">
        <v>167</v>
      </c>
      <c r="KGA192" s="293"/>
      <c r="KGB192" s="293"/>
      <c r="KGC192" s="293"/>
      <c r="KGD192" s="293"/>
      <c r="KGE192" s="293"/>
      <c r="KGF192" s="294"/>
      <c r="KGG192" s="12"/>
      <c r="KGH192" s="293" t="s">
        <v>167</v>
      </c>
      <c r="KGI192" s="293"/>
      <c r="KGJ192" s="293"/>
      <c r="KGK192" s="293"/>
      <c r="KGL192" s="293"/>
      <c r="KGM192" s="293"/>
      <c r="KGN192" s="294"/>
      <c r="KGO192" s="12"/>
      <c r="KGP192" s="293" t="s">
        <v>167</v>
      </c>
      <c r="KGQ192" s="293"/>
      <c r="KGR192" s="293"/>
      <c r="KGS192" s="293"/>
      <c r="KGT192" s="293"/>
      <c r="KGU192" s="293"/>
      <c r="KGV192" s="294"/>
      <c r="KGW192" s="12"/>
      <c r="KGX192" s="293" t="s">
        <v>167</v>
      </c>
      <c r="KGY192" s="293"/>
      <c r="KGZ192" s="293"/>
      <c r="KHA192" s="293"/>
      <c r="KHB192" s="293"/>
      <c r="KHC192" s="293"/>
      <c r="KHD192" s="294"/>
      <c r="KHE192" s="12"/>
      <c r="KHF192" s="293" t="s">
        <v>167</v>
      </c>
      <c r="KHG192" s="293"/>
      <c r="KHH192" s="293"/>
      <c r="KHI192" s="293"/>
      <c r="KHJ192" s="293"/>
      <c r="KHK192" s="293"/>
      <c r="KHL192" s="294"/>
      <c r="KHM192" s="12"/>
      <c r="KHN192" s="293" t="s">
        <v>167</v>
      </c>
      <c r="KHO192" s="293"/>
      <c r="KHP192" s="293"/>
      <c r="KHQ192" s="293"/>
      <c r="KHR192" s="293"/>
      <c r="KHS192" s="293"/>
      <c r="KHT192" s="294"/>
      <c r="KHU192" s="12"/>
      <c r="KHV192" s="293" t="s">
        <v>167</v>
      </c>
      <c r="KHW192" s="293"/>
      <c r="KHX192" s="293"/>
      <c r="KHY192" s="293"/>
      <c r="KHZ192" s="293"/>
      <c r="KIA192" s="293"/>
      <c r="KIB192" s="294"/>
      <c r="KIC192" s="12"/>
      <c r="KID192" s="293" t="s">
        <v>167</v>
      </c>
      <c r="KIE192" s="293"/>
      <c r="KIF192" s="293"/>
      <c r="KIG192" s="293"/>
      <c r="KIH192" s="293"/>
      <c r="KII192" s="293"/>
      <c r="KIJ192" s="294"/>
      <c r="KIK192" s="12"/>
      <c r="KIL192" s="293" t="s">
        <v>167</v>
      </c>
      <c r="KIM192" s="293"/>
      <c r="KIN192" s="293"/>
      <c r="KIO192" s="293"/>
      <c r="KIP192" s="293"/>
      <c r="KIQ192" s="293"/>
      <c r="KIR192" s="294"/>
      <c r="KIS192" s="12"/>
      <c r="KIT192" s="293" t="s">
        <v>167</v>
      </c>
      <c r="KIU192" s="293"/>
      <c r="KIV192" s="293"/>
      <c r="KIW192" s="293"/>
      <c r="KIX192" s="293"/>
      <c r="KIY192" s="293"/>
      <c r="KIZ192" s="294"/>
      <c r="KJA192" s="12"/>
      <c r="KJB192" s="293" t="s">
        <v>167</v>
      </c>
      <c r="KJC192" s="293"/>
      <c r="KJD192" s="293"/>
      <c r="KJE192" s="293"/>
      <c r="KJF192" s="293"/>
      <c r="KJG192" s="293"/>
      <c r="KJH192" s="294"/>
      <c r="KJI192" s="12"/>
      <c r="KJJ192" s="293" t="s">
        <v>167</v>
      </c>
      <c r="KJK192" s="293"/>
      <c r="KJL192" s="293"/>
      <c r="KJM192" s="293"/>
      <c r="KJN192" s="293"/>
      <c r="KJO192" s="293"/>
      <c r="KJP192" s="294"/>
      <c r="KJQ192" s="12"/>
      <c r="KJR192" s="293" t="s">
        <v>167</v>
      </c>
      <c r="KJS192" s="293"/>
      <c r="KJT192" s="293"/>
      <c r="KJU192" s="293"/>
      <c r="KJV192" s="293"/>
      <c r="KJW192" s="293"/>
      <c r="KJX192" s="294"/>
      <c r="KJY192" s="12"/>
      <c r="KJZ192" s="293" t="s">
        <v>167</v>
      </c>
      <c r="KKA192" s="293"/>
      <c r="KKB192" s="293"/>
      <c r="KKC192" s="293"/>
      <c r="KKD192" s="293"/>
      <c r="KKE192" s="293"/>
      <c r="KKF192" s="294"/>
      <c r="KKG192" s="12"/>
      <c r="KKH192" s="293" t="s">
        <v>167</v>
      </c>
      <c r="KKI192" s="293"/>
      <c r="KKJ192" s="293"/>
      <c r="KKK192" s="293"/>
      <c r="KKL192" s="293"/>
      <c r="KKM192" s="293"/>
      <c r="KKN192" s="294"/>
      <c r="KKO192" s="12"/>
      <c r="KKP192" s="293" t="s">
        <v>167</v>
      </c>
      <c r="KKQ192" s="293"/>
      <c r="KKR192" s="293"/>
      <c r="KKS192" s="293"/>
      <c r="KKT192" s="293"/>
      <c r="KKU192" s="293"/>
      <c r="KKV192" s="294"/>
      <c r="KKW192" s="12"/>
      <c r="KKX192" s="293" t="s">
        <v>167</v>
      </c>
      <c r="KKY192" s="293"/>
      <c r="KKZ192" s="293"/>
      <c r="KLA192" s="293"/>
      <c r="KLB192" s="293"/>
      <c r="KLC192" s="293"/>
      <c r="KLD192" s="294"/>
      <c r="KLE192" s="12"/>
      <c r="KLF192" s="293" t="s">
        <v>167</v>
      </c>
      <c r="KLG192" s="293"/>
      <c r="KLH192" s="293"/>
      <c r="KLI192" s="293"/>
      <c r="KLJ192" s="293"/>
      <c r="KLK192" s="293"/>
      <c r="KLL192" s="294"/>
      <c r="KLM192" s="12"/>
      <c r="KLN192" s="293" t="s">
        <v>167</v>
      </c>
      <c r="KLO192" s="293"/>
      <c r="KLP192" s="293"/>
      <c r="KLQ192" s="293"/>
      <c r="KLR192" s="293"/>
      <c r="KLS192" s="293"/>
      <c r="KLT192" s="294"/>
      <c r="KLU192" s="12"/>
      <c r="KLV192" s="293" t="s">
        <v>167</v>
      </c>
      <c r="KLW192" s="293"/>
      <c r="KLX192" s="293"/>
      <c r="KLY192" s="293"/>
      <c r="KLZ192" s="293"/>
      <c r="KMA192" s="293"/>
      <c r="KMB192" s="294"/>
      <c r="KMC192" s="12"/>
      <c r="KMD192" s="293" t="s">
        <v>167</v>
      </c>
      <c r="KME192" s="293"/>
      <c r="KMF192" s="293"/>
      <c r="KMG192" s="293"/>
      <c r="KMH192" s="293"/>
      <c r="KMI192" s="293"/>
      <c r="KMJ192" s="294"/>
      <c r="KMK192" s="12"/>
      <c r="KML192" s="293" t="s">
        <v>167</v>
      </c>
      <c r="KMM192" s="293"/>
      <c r="KMN192" s="293"/>
      <c r="KMO192" s="293"/>
      <c r="KMP192" s="293"/>
      <c r="KMQ192" s="293"/>
      <c r="KMR192" s="294"/>
      <c r="KMS192" s="12"/>
      <c r="KMT192" s="293" t="s">
        <v>167</v>
      </c>
      <c r="KMU192" s="293"/>
      <c r="KMV192" s="293"/>
      <c r="KMW192" s="293"/>
      <c r="KMX192" s="293"/>
      <c r="KMY192" s="293"/>
      <c r="KMZ192" s="294"/>
      <c r="KNA192" s="12"/>
      <c r="KNB192" s="293" t="s">
        <v>167</v>
      </c>
      <c r="KNC192" s="293"/>
      <c r="KND192" s="293"/>
      <c r="KNE192" s="293"/>
      <c r="KNF192" s="293"/>
      <c r="KNG192" s="293"/>
      <c r="KNH192" s="294"/>
      <c r="KNI192" s="12"/>
      <c r="KNJ192" s="293" t="s">
        <v>167</v>
      </c>
      <c r="KNK192" s="293"/>
      <c r="KNL192" s="293"/>
      <c r="KNM192" s="293"/>
      <c r="KNN192" s="293"/>
      <c r="KNO192" s="293"/>
      <c r="KNP192" s="294"/>
      <c r="KNQ192" s="12"/>
      <c r="KNR192" s="293" t="s">
        <v>167</v>
      </c>
      <c r="KNS192" s="293"/>
      <c r="KNT192" s="293"/>
      <c r="KNU192" s="293"/>
      <c r="KNV192" s="293"/>
      <c r="KNW192" s="293"/>
      <c r="KNX192" s="294"/>
      <c r="KNY192" s="12"/>
      <c r="KNZ192" s="293" t="s">
        <v>167</v>
      </c>
      <c r="KOA192" s="293"/>
      <c r="KOB192" s="293"/>
      <c r="KOC192" s="293"/>
      <c r="KOD192" s="293"/>
      <c r="KOE192" s="293"/>
      <c r="KOF192" s="294"/>
      <c r="KOG192" s="12"/>
      <c r="KOH192" s="293" t="s">
        <v>167</v>
      </c>
      <c r="KOI192" s="293"/>
      <c r="KOJ192" s="293"/>
      <c r="KOK192" s="293"/>
      <c r="KOL192" s="293"/>
      <c r="KOM192" s="293"/>
      <c r="KON192" s="294"/>
      <c r="KOO192" s="12"/>
      <c r="KOP192" s="293" t="s">
        <v>167</v>
      </c>
      <c r="KOQ192" s="293"/>
      <c r="KOR192" s="293"/>
      <c r="KOS192" s="293"/>
      <c r="KOT192" s="293"/>
      <c r="KOU192" s="293"/>
      <c r="KOV192" s="294"/>
      <c r="KOW192" s="12"/>
      <c r="KOX192" s="293" t="s">
        <v>167</v>
      </c>
      <c r="KOY192" s="293"/>
      <c r="KOZ192" s="293"/>
      <c r="KPA192" s="293"/>
      <c r="KPB192" s="293"/>
      <c r="KPC192" s="293"/>
      <c r="KPD192" s="294"/>
      <c r="KPE192" s="12"/>
      <c r="KPF192" s="293" t="s">
        <v>167</v>
      </c>
      <c r="KPG192" s="293"/>
      <c r="KPH192" s="293"/>
      <c r="KPI192" s="293"/>
      <c r="KPJ192" s="293"/>
      <c r="KPK192" s="293"/>
      <c r="KPL192" s="294"/>
      <c r="KPM192" s="12"/>
      <c r="KPN192" s="293" t="s">
        <v>167</v>
      </c>
      <c r="KPO192" s="293"/>
      <c r="KPP192" s="293"/>
      <c r="KPQ192" s="293"/>
      <c r="KPR192" s="293"/>
      <c r="KPS192" s="293"/>
      <c r="KPT192" s="294"/>
      <c r="KPU192" s="12"/>
      <c r="KPV192" s="293" t="s">
        <v>167</v>
      </c>
      <c r="KPW192" s="293"/>
      <c r="KPX192" s="293"/>
      <c r="KPY192" s="293"/>
      <c r="KPZ192" s="293"/>
      <c r="KQA192" s="293"/>
      <c r="KQB192" s="294"/>
      <c r="KQC192" s="12"/>
      <c r="KQD192" s="293" t="s">
        <v>167</v>
      </c>
      <c r="KQE192" s="293"/>
      <c r="KQF192" s="293"/>
      <c r="KQG192" s="293"/>
      <c r="KQH192" s="293"/>
      <c r="KQI192" s="293"/>
      <c r="KQJ192" s="294"/>
      <c r="KQK192" s="12"/>
      <c r="KQL192" s="293" t="s">
        <v>167</v>
      </c>
      <c r="KQM192" s="293"/>
      <c r="KQN192" s="293"/>
      <c r="KQO192" s="293"/>
      <c r="KQP192" s="293"/>
      <c r="KQQ192" s="293"/>
      <c r="KQR192" s="294"/>
      <c r="KQS192" s="12"/>
      <c r="KQT192" s="293" t="s">
        <v>167</v>
      </c>
      <c r="KQU192" s="293"/>
      <c r="KQV192" s="293"/>
      <c r="KQW192" s="293"/>
      <c r="KQX192" s="293"/>
      <c r="KQY192" s="293"/>
      <c r="KQZ192" s="294"/>
      <c r="KRA192" s="12"/>
      <c r="KRB192" s="293" t="s">
        <v>167</v>
      </c>
      <c r="KRC192" s="293"/>
      <c r="KRD192" s="293"/>
      <c r="KRE192" s="293"/>
      <c r="KRF192" s="293"/>
      <c r="KRG192" s="293"/>
      <c r="KRH192" s="294"/>
      <c r="KRI192" s="12"/>
      <c r="KRJ192" s="293" t="s">
        <v>167</v>
      </c>
      <c r="KRK192" s="293"/>
      <c r="KRL192" s="293"/>
      <c r="KRM192" s="293"/>
      <c r="KRN192" s="293"/>
      <c r="KRO192" s="293"/>
      <c r="KRP192" s="294"/>
      <c r="KRQ192" s="12"/>
      <c r="KRR192" s="293" t="s">
        <v>167</v>
      </c>
      <c r="KRS192" s="293"/>
      <c r="KRT192" s="293"/>
      <c r="KRU192" s="293"/>
      <c r="KRV192" s="293"/>
      <c r="KRW192" s="293"/>
      <c r="KRX192" s="294"/>
      <c r="KRY192" s="12"/>
      <c r="KRZ192" s="293" t="s">
        <v>167</v>
      </c>
      <c r="KSA192" s="293"/>
      <c r="KSB192" s="293"/>
      <c r="KSC192" s="293"/>
      <c r="KSD192" s="293"/>
      <c r="KSE192" s="293"/>
      <c r="KSF192" s="294"/>
      <c r="KSG192" s="12"/>
      <c r="KSH192" s="293" t="s">
        <v>167</v>
      </c>
      <c r="KSI192" s="293"/>
      <c r="KSJ192" s="293"/>
      <c r="KSK192" s="293"/>
      <c r="KSL192" s="293"/>
      <c r="KSM192" s="293"/>
      <c r="KSN192" s="294"/>
      <c r="KSO192" s="12"/>
      <c r="KSP192" s="293" t="s">
        <v>167</v>
      </c>
      <c r="KSQ192" s="293"/>
      <c r="KSR192" s="293"/>
      <c r="KSS192" s="293"/>
      <c r="KST192" s="293"/>
      <c r="KSU192" s="293"/>
      <c r="KSV192" s="294"/>
      <c r="KSW192" s="12"/>
      <c r="KSX192" s="293" t="s">
        <v>167</v>
      </c>
      <c r="KSY192" s="293"/>
      <c r="KSZ192" s="293"/>
      <c r="KTA192" s="293"/>
      <c r="KTB192" s="293"/>
      <c r="KTC192" s="293"/>
      <c r="KTD192" s="294"/>
      <c r="KTE192" s="12"/>
      <c r="KTF192" s="293" t="s">
        <v>167</v>
      </c>
      <c r="KTG192" s="293"/>
      <c r="KTH192" s="293"/>
      <c r="KTI192" s="293"/>
      <c r="KTJ192" s="293"/>
      <c r="KTK192" s="293"/>
      <c r="KTL192" s="294"/>
      <c r="KTM192" s="12"/>
      <c r="KTN192" s="293" t="s">
        <v>167</v>
      </c>
      <c r="KTO192" s="293"/>
      <c r="KTP192" s="293"/>
      <c r="KTQ192" s="293"/>
      <c r="KTR192" s="293"/>
      <c r="KTS192" s="293"/>
      <c r="KTT192" s="294"/>
      <c r="KTU192" s="12"/>
      <c r="KTV192" s="293" t="s">
        <v>167</v>
      </c>
      <c r="KTW192" s="293"/>
      <c r="KTX192" s="293"/>
      <c r="KTY192" s="293"/>
      <c r="KTZ192" s="293"/>
      <c r="KUA192" s="293"/>
      <c r="KUB192" s="294"/>
      <c r="KUC192" s="12"/>
      <c r="KUD192" s="293" t="s">
        <v>167</v>
      </c>
      <c r="KUE192" s="293"/>
      <c r="KUF192" s="293"/>
      <c r="KUG192" s="293"/>
      <c r="KUH192" s="293"/>
      <c r="KUI192" s="293"/>
      <c r="KUJ192" s="294"/>
      <c r="KUK192" s="12"/>
      <c r="KUL192" s="293" t="s">
        <v>167</v>
      </c>
      <c r="KUM192" s="293"/>
      <c r="KUN192" s="293"/>
      <c r="KUO192" s="293"/>
      <c r="KUP192" s="293"/>
      <c r="KUQ192" s="293"/>
      <c r="KUR192" s="294"/>
      <c r="KUS192" s="12"/>
      <c r="KUT192" s="293" t="s">
        <v>167</v>
      </c>
      <c r="KUU192" s="293"/>
      <c r="KUV192" s="293"/>
      <c r="KUW192" s="293"/>
      <c r="KUX192" s="293"/>
      <c r="KUY192" s="293"/>
      <c r="KUZ192" s="294"/>
      <c r="KVA192" s="12"/>
      <c r="KVB192" s="293" t="s">
        <v>167</v>
      </c>
      <c r="KVC192" s="293"/>
      <c r="KVD192" s="293"/>
      <c r="KVE192" s="293"/>
      <c r="KVF192" s="293"/>
      <c r="KVG192" s="293"/>
      <c r="KVH192" s="294"/>
      <c r="KVI192" s="12"/>
      <c r="KVJ192" s="293" t="s">
        <v>167</v>
      </c>
      <c r="KVK192" s="293"/>
      <c r="KVL192" s="293"/>
      <c r="KVM192" s="293"/>
      <c r="KVN192" s="293"/>
      <c r="KVO192" s="293"/>
      <c r="KVP192" s="294"/>
      <c r="KVQ192" s="12"/>
      <c r="KVR192" s="293" t="s">
        <v>167</v>
      </c>
      <c r="KVS192" s="293"/>
      <c r="KVT192" s="293"/>
      <c r="KVU192" s="293"/>
      <c r="KVV192" s="293"/>
      <c r="KVW192" s="293"/>
      <c r="KVX192" s="294"/>
      <c r="KVY192" s="12"/>
      <c r="KVZ192" s="293" t="s">
        <v>167</v>
      </c>
      <c r="KWA192" s="293"/>
      <c r="KWB192" s="293"/>
      <c r="KWC192" s="293"/>
      <c r="KWD192" s="293"/>
      <c r="KWE192" s="293"/>
      <c r="KWF192" s="294"/>
      <c r="KWG192" s="12"/>
      <c r="KWH192" s="293" t="s">
        <v>167</v>
      </c>
      <c r="KWI192" s="293"/>
      <c r="KWJ192" s="293"/>
      <c r="KWK192" s="293"/>
      <c r="KWL192" s="293"/>
      <c r="KWM192" s="293"/>
      <c r="KWN192" s="294"/>
      <c r="KWO192" s="12"/>
      <c r="KWP192" s="293" t="s">
        <v>167</v>
      </c>
      <c r="KWQ192" s="293"/>
      <c r="KWR192" s="293"/>
      <c r="KWS192" s="293"/>
      <c r="KWT192" s="293"/>
      <c r="KWU192" s="293"/>
      <c r="KWV192" s="294"/>
      <c r="KWW192" s="12"/>
      <c r="KWX192" s="293" t="s">
        <v>167</v>
      </c>
      <c r="KWY192" s="293"/>
      <c r="KWZ192" s="293"/>
      <c r="KXA192" s="293"/>
      <c r="KXB192" s="293"/>
      <c r="KXC192" s="293"/>
      <c r="KXD192" s="294"/>
      <c r="KXE192" s="12"/>
      <c r="KXF192" s="293" t="s">
        <v>167</v>
      </c>
      <c r="KXG192" s="293"/>
      <c r="KXH192" s="293"/>
      <c r="KXI192" s="293"/>
      <c r="KXJ192" s="293"/>
      <c r="KXK192" s="293"/>
      <c r="KXL192" s="294"/>
      <c r="KXM192" s="12"/>
      <c r="KXN192" s="293" t="s">
        <v>167</v>
      </c>
      <c r="KXO192" s="293"/>
      <c r="KXP192" s="293"/>
      <c r="KXQ192" s="293"/>
      <c r="KXR192" s="293"/>
      <c r="KXS192" s="293"/>
      <c r="KXT192" s="294"/>
      <c r="KXU192" s="12"/>
      <c r="KXV192" s="293" t="s">
        <v>167</v>
      </c>
      <c r="KXW192" s="293"/>
      <c r="KXX192" s="293"/>
      <c r="KXY192" s="293"/>
      <c r="KXZ192" s="293"/>
      <c r="KYA192" s="293"/>
      <c r="KYB192" s="294"/>
      <c r="KYC192" s="12"/>
      <c r="KYD192" s="293" t="s">
        <v>167</v>
      </c>
      <c r="KYE192" s="293"/>
      <c r="KYF192" s="293"/>
      <c r="KYG192" s="293"/>
      <c r="KYH192" s="293"/>
      <c r="KYI192" s="293"/>
      <c r="KYJ192" s="294"/>
      <c r="KYK192" s="12"/>
      <c r="KYL192" s="293" t="s">
        <v>167</v>
      </c>
      <c r="KYM192" s="293"/>
      <c r="KYN192" s="293"/>
      <c r="KYO192" s="293"/>
      <c r="KYP192" s="293"/>
      <c r="KYQ192" s="293"/>
      <c r="KYR192" s="294"/>
      <c r="KYS192" s="12"/>
      <c r="KYT192" s="293" t="s">
        <v>167</v>
      </c>
      <c r="KYU192" s="293"/>
      <c r="KYV192" s="293"/>
      <c r="KYW192" s="293"/>
      <c r="KYX192" s="293"/>
      <c r="KYY192" s="293"/>
      <c r="KYZ192" s="294"/>
      <c r="KZA192" s="12"/>
      <c r="KZB192" s="293" t="s">
        <v>167</v>
      </c>
      <c r="KZC192" s="293"/>
      <c r="KZD192" s="293"/>
      <c r="KZE192" s="293"/>
      <c r="KZF192" s="293"/>
      <c r="KZG192" s="293"/>
      <c r="KZH192" s="294"/>
      <c r="KZI192" s="12"/>
      <c r="KZJ192" s="293" t="s">
        <v>167</v>
      </c>
      <c r="KZK192" s="293"/>
      <c r="KZL192" s="293"/>
      <c r="KZM192" s="293"/>
      <c r="KZN192" s="293"/>
      <c r="KZO192" s="293"/>
      <c r="KZP192" s="294"/>
      <c r="KZQ192" s="12"/>
      <c r="KZR192" s="293" t="s">
        <v>167</v>
      </c>
      <c r="KZS192" s="293"/>
      <c r="KZT192" s="293"/>
      <c r="KZU192" s="293"/>
      <c r="KZV192" s="293"/>
      <c r="KZW192" s="293"/>
      <c r="KZX192" s="294"/>
      <c r="KZY192" s="12"/>
      <c r="KZZ192" s="293" t="s">
        <v>167</v>
      </c>
      <c r="LAA192" s="293"/>
      <c r="LAB192" s="293"/>
      <c r="LAC192" s="293"/>
      <c r="LAD192" s="293"/>
      <c r="LAE192" s="293"/>
      <c r="LAF192" s="294"/>
      <c r="LAG192" s="12"/>
      <c r="LAH192" s="293" t="s">
        <v>167</v>
      </c>
      <c r="LAI192" s="293"/>
      <c r="LAJ192" s="293"/>
      <c r="LAK192" s="293"/>
      <c r="LAL192" s="293"/>
      <c r="LAM192" s="293"/>
      <c r="LAN192" s="294"/>
      <c r="LAO192" s="12"/>
      <c r="LAP192" s="293" t="s">
        <v>167</v>
      </c>
      <c r="LAQ192" s="293"/>
      <c r="LAR192" s="293"/>
      <c r="LAS192" s="293"/>
      <c r="LAT192" s="293"/>
      <c r="LAU192" s="293"/>
      <c r="LAV192" s="294"/>
      <c r="LAW192" s="12"/>
      <c r="LAX192" s="293" t="s">
        <v>167</v>
      </c>
      <c r="LAY192" s="293"/>
      <c r="LAZ192" s="293"/>
      <c r="LBA192" s="293"/>
      <c r="LBB192" s="293"/>
      <c r="LBC192" s="293"/>
      <c r="LBD192" s="294"/>
      <c r="LBE192" s="12"/>
      <c r="LBF192" s="293" t="s">
        <v>167</v>
      </c>
      <c r="LBG192" s="293"/>
      <c r="LBH192" s="293"/>
      <c r="LBI192" s="293"/>
      <c r="LBJ192" s="293"/>
      <c r="LBK192" s="293"/>
      <c r="LBL192" s="294"/>
      <c r="LBM192" s="12"/>
      <c r="LBN192" s="293" t="s">
        <v>167</v>
      </c>
      <c r="LBO192" s="293"/>
      <c r="LBP192" s="293"/>
      <c r="LBQ192" s="293"/>
      <c r="LBR192" s="293"/>
      <c r="LBS192" s="293"/>
      <c r="LBT192" s="294"/>
      <c r="LBU192" s="12"/>
      <c r="LBV192" s="293" t="s">
        <v>167</v>
      </c>
      <c r="LBW192" s="293"/>
      <c r="LBX192" s="293"/>
      <c r="LBY192" s="293"/>
      <c r="LBZ192" s="293"/>
      <c r="LCA192" s="293"/>
      <c r="LCB192" s="294"/>
      <c r="LCC192" s="12"/>
      <c r="LCD192" s="293" t="s">
        <v>167</v>
      </c>
      <c r="LCE192" s="293"/>
      <c r="LCF192" s="293"/>
      <c r="LCG192" s="293"/>
      <c r="LCH192" s="293"/>
      <c r="LCI192" s="293"/>
      <c r="LCJ192" s="294"/>
      <c r="LCK192" s="12"/>
      <c r="LCL192" s="293" t="s">
        <v>167</v>
      </c>
      <c r="LCM192" s="293"/>
      <c r="LCN192" s="293"/>
      <c r="LCO192" s="293"/>
      <c r="LCP192" s="293"/>
      <c r="LCQ192" s="293"/>
      <c r="LCR192" s="294"/>
      <c r="LCS192" s="12"/>
      <c r="LCT192" s="293" t="s">
        <v>167</v>
      </c>
      <c r="LCU192" s="293"/>
      <c r="LCV192" s="293"/>
      <c r="LCW192" s="293"/>
      <c r="LCX192" s="293"/>
      <c r="LCY192" s="293"/>
      <c r="LCZ192" s="294"/>
      <c r="LDA192" s="12"/>
      <c r="LDB192" s="293" t="s">
        <v>167</v>
      </c>
      <c r="LDC192" s="293"/>
      <c r="LDD192" s="293"/>
      <c r="LDE192" s="293"/>
      <c r="LDF192" s="293"/>
      <c r="LDG192" s="293"/>
      <c r="LDH192" s="294"/>
      <c r="LDI192" s="12"/>
      <c r="LDJ192" s="293" t="s">
        <v>167</v>
      </c>
      <c r="LDK192" s="293"/>
      <c r="LDL192" s="293"/>
      <c r="LDM192" s="293"/>
      <c r="LDN192" s="293"/>
      <c r="LDO192" s="293"/>
      <c r="LDP192" s="294"/>
      <c r="LDQ192" s="12"/>
      <c r="LDR192" s="293" t="s">
        <v>167</v>
      </c>
      <c r="LDS192" s="293"/>
      <c r="LDT192" s="293"/>
      <c r="LDU192" s="293"/>
      <c r="LDV192" s="293"/>
      <c r="LDW192" s="293"/>
      <c r="LDX192" s="294"/>
      <c r="LDY192" s="12"/>
      <c r="LDZ192" s="293" t="s">
        <v>167</v>
      </c>
      <c r="LEA192" s="293"/>
      <c r="LEB192" s="293"/>
      <c r="LEC192" s="293"/>
      <c r="LED192" s="293"/>
      <c r="LEE192" s="293"/>
      <c r="LEF192" s="294"/>
      <c r="LEG192" s="12"/>
      <c r="LEH192" s="293" t="s">
        <v>167</v>
      </c>
      <c r="LEI192" s="293"/>
      <c r="LEJ192" s="293"/>
      <c r="LEK192" s="293"/>
      <c r="LEL192" s="293"/>
      <c r="LEM192" s="293"/>
      <c r="LEN192" s="294"/>
      <c r="LEO192" s="12"/>
      <c r="LEP192" s="293" t="s">
        <v>167</v>
      </c>
      <c r="LEQ192" s="293"/>
      <c r="LER192" s="293"/>
      <c r="LES192" s="293"/>
      <c r="LET192" s="293"/>
      <c r="LEU192" s="293"/>
      <c r="LEV192" s="294"/>
      <c r="LEW192" s="12"/>
      <c r="LEX192" s="293" t="s">
        <v>167</v>
      </c>
      <c r="LEY192" s="293"/>
      <c r="LEZ192" s="293"/>
      <c r="LFA192" s="293"/>
      <c r="LFB192" s="293"/>
      <c r="LFC192" s="293"/>
      <c r="LFD192" s="294"/>
      <c r="LFE192" s="12"/>
      <c r="LFF192" s="293" t="s">
        <v>167</v>
      </c>
      <c r="LFG192" s="293"/>
      <c r="LFH192" s="293"/>
      <c r="LFI192" s="293"/>
      <c r="LFJ192" s="293"/>
      <c r="LFK192" s="293"/>
      <c r="LFL192" s="294"/>
      <c r="LFM192" s="12"/>
      <c r="LFN192" s="293" t="s">
        <v>167</v>
      </c>
      <c r="LFO192" s="293"/>
      <c r="LFP192" s="293"/>
      <c r="LFQ192" s="293"/>
      <c r="LFR192" s="293"/>
      <c r="LFS192" s="293"/>
      <c r="LFT192" s="294"/>
      <c r="LFU192" s="12"/>
      <c r="LFV192" s="293" t="s">
        <v>167</v>
      </c>
      <c r="LFW192" s="293"/>
      <c r="LFX192" s="293"/>
      <c r="LFY192" s="293"/>
      <c r="LFZ192" s="293"/>
      <c r="LGA192" s="293"/>
      <c r="LGB192" s="294"/>
      <c r="LGC192" s="12"/>
      <c r="LGD192" s="293" t="s">
        <v>167</v>
      </c>
      <c r="LGE192" s="293"/>
      <c r="LGF192" s="293"/>
      <c r="LGG192" s="293"/>
      <c r="LGH192" s="293"/>
      <c r="LGI192" s="293"/>
      <c r="LGJ192" s="294"/>
      <c r="LGK192" s="12"/>
      <c r="LGL192" s="293" t="s">
        <v>167</v>
      </c>
      <c r="LGM192" s="293"/>
      <c r="LGN192" s="293"/>
      <c r="LGO192" s="293"/>
      <c r="LGP192" s="293"/>
      <c r="LGQ192" s="293"/>
      <c r="LGR192" s="294"/>
      <c r="LGS192" s="12"/>
      <c r="LGT192" s="293" t="s">
        <v>167</v>
      </c>
      <c r="LGU192" s="293"/>
      <c r="LGV192" s="293"/>
      <c r="LGW192" s="293"/>
      <c r="LGX192" s="293"/>
      <c r="LGY192" s="293"/>
      <c r="LGZ192" s="294"/>
      <c r="LHA192" s="12"/>
      <c r="LHB192" s="293" t="s">
        <v>167</v>
      </c>
      <c r="LHC192" s="293"/>
      <c r="LHD192" s="293"/>
      <c r="LHE192" s="293"/>
      <c r="LHF192" s="293"/>
      <c r="LHG192" s="293"/>
      <c r="LHH192" s="294"/>
      <c r="LHI192" s="12"/>
      <c r="LHJ192" s="293" t="s">
        <v>167</v>
      </c>
      <c r="LHK192" s="293"/>
      <c r="LHL192" s="293"/>
      <c r="LHM192" s="293"/>
      <c r="LHN192" s="293"/>
      <c r="LHO192" s="293"/>
      <c r="LHP192" s="294"/>
      <c r="LHQ192" s="12"/>
      <c r="LHR192" s="293" t="s">
        <v>167</v>
      </c>
      <c r="LHS192" s="293"/>
      <c r="LHT192" s="293"/>
      <c r="LHU192" s="293"/>
      <c r="LHV192" s="293"/>
      <c r="LHW192" s="293"/>
      <c r="LHX192" s="294"/>
      <c r="LHY192" s="12"/>
      <c r="LHZ192" s="293" t="s">
        <v>167</v>
      </c>
      <c r="LIA192" s="293"/>
      <c r="LIB192" s="293"/>
      <c r="LIC192" s="293"/>
      <c r="LID192" s="293"/>
      <c r="LIE192" s="293"/>
      <c r="LIF192" s="294"/>
      <c r="LIG192" s="12"/>
      <c r="LIH192" s="293" t="s">
        <v>167</v>
      </c>
      <c r="LII192" s="293"/>
      <c r="LIJ192" s="293"/>
      <c r="LIK192" s="293"/>
      <c r="LIL192" s="293"/>
      <c r="LIM192" s="293"/>
      <c r="LIN192" s="294"/>
      <c r="LIO192" s="12"/>
      <c r="LIP192" s="293" t="s">
        <v>167</v>
      </c>
      <c r="LIQ192" s="293"/>
      <c r="LIR192" s="293"/>
      <c r="LIS192" s="293"/>
      <c r="LIT192" s="293"/>
      <c r="LIU192" s="293"/>
      <c r="LIV192" s="294"/>
      <c r="LIW192" s="12"/>
      <c r="LIX192" s="293" t="s">
        <v>167</v>
      </c>
      <c r="LIY192" s="293"/>
      <c r="LIZ192" s="293"/>
      <c r="LJA192" s="293"/>
      <c r="LJB192" s="293"/>
      <c r="LJC192" s="293"/>
      <c r="LJD192" s="294"/>
      <c r="LJE192" s="12"/>
      <c r="LJF192" s="293" t="s">
        <v>167</v>
      </c>
      <c r="LJG192" s="293"/>
      <c r="LJH192" s="293"/>
      <c r="LJI192" s="293"/>
      <c r="LJJ192" s="293"/>
      <c r="LJK192" s="293"/>
      <c r="LJL192" s="294"/>
      <c r="LJM192" s="12"/>
      <c r="LJN192" s="293" t="s">
        <v>167</v>
      </c>
      <c r="LJO192" s="293"/>
      <c r="LJP192" s="293"/>
      <c r="LJQ192" s="293"/>
      <c r="LJR192" s="293"/>
      <c r="LJS192" s="293"/>
      <c r="LJT192" s="294"/>
      <c r="LJU192" s="12"/>
      <c r="LJV192" s="293" t="s">
        <v>167</v>
      </c>
      <c r="LJW192" s="293"/>
      <c r="LJX192" s="293"/>
      <c r="LJY192" s="293"/>
      <c r="LJZ192" s="293"/>
      <c r="LKA192" s="293"/>
      <c r="LKB192" s="294"/>
      <c r="LKC192" s="12"/>
      <c r="LKD192" s="293" t="s">
        <v>167</v>
      </c>
      <c r="LKE192" s="293"/>
      <c r="LKF192" s="293"/>
      <c r="LKG192" s="293"/>
      <c r="LKH192" s="293"/>
      <c r="LKI192" s="293"/>
      <c r="LKJ192" s="294"/>
      <c r="LKK192" s="12"/>
      <c r="LKL192" s="293" t="s">
        <v>167</v>
      </c>
      <c r="LKM192" s="293"/>
      <c r="LKN192" s="293"/>
      <c r="LKO192" s="293"/>
      <c r="LKP192" s="293"/>
      <c r="LKQ192" s="293"/>
      <c r="LKR192" s="294"/>
      <c r="LKS192" s="12"/>
      <c r="LKT192" s="293" t="s">
        <v>167</v>
      </c>
      <c r="LKU192" s="293"/>
      <c r="LKV192" s="293"/>
      <c r="LKW192" s="293"/>
      <c r="LKX192" s="293"/>
      <c r="LKY192" s="293"/>
      <c r="LKZ192" s="294"/>
      <c r="LLA192" s="12"/>
      <c r="LLB192" s="293" t="s">
        <v>167</v>
      </c>
      <c r="LLC192" s="293"/>
      <c r="LLD192" s="293"/>
      <c r="LLE192" s="293"/>
      <c r="LLF192" s="293"/>
      <c r="LLG192" s="293"/>
      <c r="LLH192" s="294"/>
      <c r="LLI192" s="12"/>
      <c r="LLJ192" s="293" t="s">
        <v>167</v>
      </c>
      <c r="LLK192" s="293"/>
      <c r="LLL192" s="293"/>
      <c r="LLM192" s="293"/>
      <c r="LLN192" s="293"/>
      <c r="LLO192" s="293"/>
      <c r="LLP192" s="294"/>
      <c r="LLQ192" s="12"/>
      <c r="LLR192" s="293" t="s">
        <v>167</v>
      </c>
      <c r="LLS192" s="293"/>
      <c r="LLT192" s="293"/>
      <c r="LLU192" s="293"/>
      <c r="LLV192" s="293"/>
      <c r="LLW192" s="293"/>
      <c r="LLX192" s="294"/>
      <c r="LLY192" s="12"/>
      <c r="LLZ192" s="293" t="s">
        <v>167</v>
      </c>
      <c r="LMA192" s="293"/>
      <c r="LMB192" s="293"/>
      <c r="LMC192" s="293"/>
      <c r="LMD192" s="293"/>
      <c r="LME192" s="293"/>
      <c r="LMF192" s="294"/>
      <c r="LMG192" s="12"/>
      <c r="LMH192" s="293" t="s">
        <v>167</v>
      </c>
      <c r="LMI192" s="293"/>
      <c r="LMJ192" s="293"/>
      <c r="LMK192" s="293"/>
      <c r="LML192" s="293"/>
      <c r="LMM192" s="293"/>
      <c r="LMN192" s="294"/>
      <c r="LMO192" s="12"/>
      <c r="LMP192" s="293" t="s">
        <v>167</v>
      </c>
      <c r="LMQ192" s="293"/>
      <c r="LMR192" s="293"/>
      <c r="LMS192" s="293"/>
      <c r="LMT192" s="293"/>
      <c r="LMU192" s="293"/>
      <c r="LMV192" s="294"/>
      <c r="LMW192" s="12"/>
      <c r="LMX192" s="293" t="s">
        <v>167</v>
      </c>
      <c r="LMY192" s="293"/>
      <c r="LMZ192" s="293"/>
      <c r="LNA192" s="293"/>
      <c r="LNB192" s="293"/>
      <c r="LNC192" s="293"/>
      <c r="LND192" s="294"/>
      <c r="LNE192" s="12"/>
      <c r="LNF192" s="293" t="s">
        <v>167</v>
      </c>
      <c r="LNG192" s="293"/>
      <c r="LNH192" s="293"/>
      <c r="LNI192" s="293"/>
      <c r="LNJ192" s="293"/>
      <c r="LNK192" s="293"/>
      <c r="LNL192" s="294"/>
      <c r="LNM192" s="12"/>
      <c r="LNN192" s="293" t="s">
        <v>167</v>
      </c>
      <c r="LNO192" s="293"/>
      <c r="LNP192" s="293"/>
      <c r="LNQ192" s="293"/>
      <c r="LNR192" s="293"/>
      <c r="LNS192" s="293"/>
      <c r="LNT192" s="294"/>
      <c r="LNU192" s="12"/>
      <c r="LNV192" s="293" t="s">
        <v>167</v>
      </c>
      <c r="LNW192" s="293"/>
      <c r="LNX192" s="293"/>
      <c r="LNY192" s="293"/>
      <c r="LNZ192" s="293"/>
      <c r="LOA192" s="293"/>
      <c r="LOB192" s="294"/>
      <c r="LOC192" s="12"/>
      <c r="LOD192" s="293" t="s">
        <v>167</v>
      </c>
      <c r="LOE192" s="293"/>
      <c r="LOF192" s="293"/>
      <c r="LOG192" s="293"/>
      <c r="LOH192" s="293"/>
      <c r="LOI192" s="293"/>
      <c r="LOJ192" s="294"/>
      <c r="LOK192" s="12"/>
      <c r="LOL192" s="293" t="s">
        <v>167</v>
      </c>
      <c r="LOM192" s="293"/>
      <c r="LON192" s="293"/>
      <c r="LOO192" s="293"/>
      <c r="LOP192" s="293"/>
      <c r="LOQ192" s="293"/>
      <c r="LOR192" s="294"/>
      <c r="LOS192" s="12"/>
      <c r="LOT192" s="293" t="s">
        <v>167</v>
      </c>
      <c r="LOU192" s="293"/>
      <c r="LOV192" s="293"/>
      <c r="LOW192" s="293"/>
      <c r="LOX192" s="293"/>
      <c r="LOY192" s="293"/>
      <c r="LOZ192" s="294"/>
      <c r="LPA192" s="12"/>
      <c r="LPB192" s="293" t="s">
        <v>167</v>
      </c>
      <c r="LPC192" s="293"/>
      <c r="LPD192" s="293"/>
      <c r="LPE192" s="293"/>
      <c r="LPF192" s="293"/>
      <c r="LPG192" s="293"/>
      <c r="LPH192" s="294"/>
      <c r="LPI192" s="12"/>
      <c r="LPJ192" s="293" t="s">
        <v>167</v>
      </c>
      <c r="LPK192" s="293"/>
      <c r="LPL192" s="293"/>
      <c r="LPM192" s="293"/>
      <c r="LPN192" s="293"/>
      <c r="LPO192" s="293"/>
      <c r="LPP192" s="294"/>
      <c r="LPQ192" s="12"/>
      <c r="LPR192" s="293" t="s">
        <v>167</v>
      </c>
      <c r="LPS192" s="293"/>
      <c r="LPT192" s="293"/>
      <c r="LPU192" s="293"/>
      <c r="LPV192" s="293"/>
      <c r="LPW192" s="293"/>
      <c r="LPX192" s="294"/>
      <c r="LPY192" s="12"/>
      <c r="LPZ192" s="293" t="s">
        <v>167</v>
      </c>
      <c r="LQA192" s="293"/>
      <c r="LQB192" s="293"/>
      <c r="LQC192" s="293"/>
      <c r="LQD192" s="293"/>
      <c r="LQE192" s="293"/>
      <c r="LQF192" s="294"/>
      <c r="LQG192" s="12"/>
      <c r="LQH192" s="293" t="s">
        <v>167</v>
      </c>
      <c r="LQI192" s="293"/>
      <c r="LQJ192" s="293"/>
      <c r="LQK192" s="293"/>
      <c r="LQL192" s="293"/>
      <c r="LQM192" s="293"/>
      <c r="LQN192" s="294"/>
      <c r="LQO192" s="12"/>
      <c r="LQP192" s="293" t="s">
        <v>167</v>
      </c>
      <c r="LQQ192" s="293"/>
      <c r="LQR192" s="293"/>
      <c r="LQS192" s="293"/>
      <c r="LQT192" s="293"/>
      <c r="LQU192" s="293"/>
      <c r="LQV192" s="294"/>
      <c r="LQW192" s="12"/>
      <c r="LQX192" s="293" t="s">
        <v>167</v>
      </c>
      <c r="LQY192" s="293"/>
      <c r="LQZ192" s="293"/>
      <c r="LRA192" s="293"/>
      <c r="LRB192" s="293"/>
      <c r="LRC192" s="293"/>
      <c r="LRD192" s="294"/>
      <c r="LRE192" s="12"/>
      <c r="LRF192" s="293" t="s">
        <v>167</v>
      </c>
      <c r="LRG192" s="293"/>
      <c r="LRH192" s="293"/>
      <c r="LRI192" s="293"/>
      <c r="LRJ192" s="293"/>
      <c r="LRK192" s="293"/>
      <c r="LRL192" s="294"/>
      <c r="LRM192" s="12"/>
      <c r="LRN192" s="293" t="s">
        <v>167</v>
      </c>
      <c r="LRO192" s="293"/>
      <c r="LRP192" s="293"/>
      <c r="LRQ192" s="293"/>
      <c r="LRR192" s="293"/>
      <c r="LRS192" s="293"/>
      <c r="LRT192" s="294"/>
      <c r="LRU192" s="12"/>
      <c r="LRV192" s="293" t="s">
        <v>167</v>
      </c>
      <c r="LRW192" s="293"/>
      <c r="LRX192" s="293"/>
      <c r="LRY192" s="293"/>
      <c r="LRZ192" s="293"/>
      <c r="LSA192" s="293"/>
      <c r="LSB192" s="294"/>
      <c r="LSC192" s="12"/>
      <c r="LSD192" s="293" t="s">
        <v>167</v>
      </c>
      <c r="LSE192" s="293"/>
      <c r="LSF192" s="293"/>
      <c r="LSG192" s="293"/>
      <c r="LSH192" s="293"/>
      <c r="LSI192" s="293"/>
      <c r="LSJ192" s="294"/>
      <c r="LSK192" s="12"/>
      <c r="LSL192" s="293" t="s">
        <v>167</v>
      </c>
      <c r="LSM192" s="293"/>
      <c r="LSN192" s="293"/>
      <c r="LSO192" s="293"/>
      <c r="LSP192" s="293"/>
      <c r="LSQ192" s="293"/>
      <c r="LSR192" s="294"/>
      <c r="LSS192" s="12"/>
      <c r="LST192" s="293" t="s">
        <v>167</v>
      </c>
      <c r="LSU192" s="293"/>
      <c r="LSV192" s="293"/>
      <c r="LSW192" s="293"/>
      <c r="LSX192" s="293"/>
      <c r="LSY192" s="293"/>
      <c r="LSZ192" s="294"/>
      <c r="LTA192" s="12"/>
      <c r="LTB192" s="293" t="s">
        <v>167</v>
      </c>
      <c r="LTC192" s="293"/>
      <c r="LTD192" s="293"/>
      <c r="LTE192" s="293"/>
      <c r="LTF192" s="293"/>
      <c r="LTG192" s="293"/>
      <c r="LTH192" s="294"/>
      <c r="LTI192" s="12"/>
      <c r="LTJ192" s="293" t="s">
        <v>167</v>
      </c>
      <c r="LTK192" s="293"/>
      <c r="LTL192" s="293"/>
      <c r="LTM192" s="293"/>
      <c r="LTN192" s="293"/>
      <c r="LTO192" s="293"/>
      <c r="LTP192" s="294"/>
      <c r="LTQ192" s="12"/>
      <c r="LTR192" s="293" t="s">
        <v>167</v>
      </c>
      <c r="LTS192" s="293"/>
      <c r="LTT192" s="293"/>
      <c r="LTU192" s="293"/>
      <c r="LTV192" s="293"/>
      <c r="LTW192" s="293"/>
      <c r="LTX192" s="294"/>
      <c r="LTY192" s="12"/>
      <c r="LTZ192" s="293" t="s">
        <v>167</v>
      </c>
      <c r="LUA192" s="293"/>
      <c r="LUB192" s="293"/>
      <c r="LUC192" s="293"/>
      <c r="LUD192" s="293"/>
      <c r="LUE192" s="293"/>
      <c r="LUF192" s="294"/>
      <c r="LUG192" s="12"/>
      <c r="LUH192" s="293" t="s">
        <v>167</v>
      </c>
      <c r="LUI192" s="293"/>
      <c r="LUJ192" s="293"/>
      <c r="LUK192" s="293"/>
      <c r="LUL192" s="293"/>
      <c r="LUM192" s="293"/>
      <c r="LUN192" s="294"/>
      <c r="LUO192" s="12"/>
      <c r="LUP192" s="293" t="s">
        <v>167</v>
      </c>
      <c r="LUQ192" s="293"/>
      <c r="LUR192" s="293"/>
      <c r="LUS192" s="293"/>
      <c r="LUT192" s="293"/>
      <c r="LUU192" s="293"/>
      <c r="LUV192" s="294"/>
      <c r="LUW192" s="12"/>
      <c r="LUX192" s="293" t="s">
        <v>167</v>
      </c>
      <c r="LUY192" s="293"/>
      <c r="LUZ192" s="293"/>
      <c r="LVA192" s="293"/>
      <c r="LVB192" s="293"/>
      <c r="LVC192" s="293"/>
      <c r="LVD192" s="294"/>
      <c r="LVE192" s="12"/>
      <c r="LVF192" s="293" t="s">
        <v>167</v>
      </c>
      <c r="LVG192" s="293"/>
      <c r="LVH192" s="293"/>
      <c r="LVI192" s="293"/>
      <c r="LVJ192" s="293"/>
      <c r="LVK192" s="293"/>
      <c r="LVL192" s="294"/>
      <c r="LVM192" s="12"/>
      <c r="LVN192" s="293" t="s">
        <v>167</v>
      </c>
      <c r="LVO192" s="293"/>
      <c r="LVP192" s="293"/>
      <c r="LVQ192" s="293"/>
      <c r="LVR192" s="293"/>
      <c r="LVS192" s="293"/>
      <c r="LVT192" s="294"/>
      <c r="LVU192" s="12"/>
      <c r="LVV192" s="293" t="s">
        <v>167</v>
      </c>
      <c r="LVW192" s="293"/>
      <c r="LVX192" s="293"/>
      <c r="LVY192" s="293"/>
      <c r="LVZ192" s="293"/>
      <c r="LWA192" s="293"/>
      <c r="LWB192" s="294"/>
      <c r="LWC192" s="12"/>
      <c r="LWD192" s="293" t="s">
        <v>167</v>
      </c>
      <c r="LWE192" s="293"/>
      <c r="LWF192" s="293"/>
      <c r="LWG192" s="293"/>
      <c r="LWH192" s="293"/>
      <c r="LWI192" s="293"/>
      <c r="LWJ192" s="294"/>
      <c r="LWK192" s="12"/>
      <c r="LWL192" s="293" t="s">
        <v>167</v>
      </c>
      <c r="LWM192" s="293"/>
      <c r="LWN192" s="293"/>
      <c r="LWO192" s="293"/>
      <c r="LWP192" s="293"/>
      <c r="LWQ192" s="293"/>
      <c r="LWR192" s="294"/>
      <c r="LWS192" s="12"/>
      <c r="LWT192" s="293" t="s">
        <v>167</v>
      </c>
      <c r="LWU192" s="293"/>
      <c r="LWV192" s="293"/>
      <c r="LWW192" s="293"/>
      <c r="LWX192" s="293"/>
      <c r="LWY192" s="293"/>
      <c r="LWZ192" s="294"/>
      <c r="LXA192" s="12"/>
      <c r="LXB192" s="293" t="s">
        <v>167</v>
      </c>
      <c r="LXC192" s="293"/>
      <c r="LXD192" s="293"/>
      <c r="LXE192" s="293"/>
      <c r="LXF192" s="293"/>
      <c r="LXG192" s="293"/>
      <c r="LXH192" s="294"/>
      <c r="LXI192" s="12"/>
      <c r="LXJ192" s="293" t="s">
        <v>167</v>
      </c>
      <c r="LXK192" s="293"/>
      <c r="LXL192" s="293"/>
      <c r="LXM192" s="293"/>
      <c r="LXN192" s="293"/>
      <c r="LXO192" s="293"/>
      <c r="LXP192" s="294"/>
      <c r="LXQ192" s="12"/>
      <c r="LXR192" s="293" t="s">
        <v>167</v>
      </c>
      <c r="LXS192" s="293"/>
      <c r="LXT192" s="293"/>
      <c r="LXU192" s="293"/>
      <c r="LXV192" s="293"/>
      <c r="LXW192" s="293"/>
      <c r="LXX192" s="294"/>
      <c r="LXY192" s="12"/>
      <c r="LXZ192" s="293" t="s">
        <v>167</v>
      </c>
      <c r="LYA192" s="293"/>
      <c r="LYB192" s="293"/>
      <c r="LYC192" s="293"/>
      <c r="LYD192" s="293"/>
      <c r="LYE192" s="293"/>
      <c r="LYF192" s="294"/>
      <c r="LYG192" s="12"/>
      <c r="LYH192" s="293" t="s">
        <v>167</v>
      </c>
      <c r="LYI192" s="293"/>
      <c r="LYJ192" s="293"/>
      <c r="LYK192" s="293"/>
      <c r="LYL192" s="293"/>
      <c r="LYM192" s="293"/>
      <c r="LYN192" s="294"/>
      <c r="LYO192" s="12"/>
      <c r="LYP192" s="293" t="s">
        <v>167</v>
      </c>
      <c r="LYQ192" s="293"/>
      <c r="LYR192" s="293"/>
      <c r="LYS192" s="293"/>
      <c r="LYT192" s="293"/>
      <c r="LYU192" s="293"/>
      <c r="LYV192" s="294"/>
      <c r="LYW192" s="12"/>
      <c r="LYX192" s="293" t="s">
        <v>167</v>
      </c>
      <c r="LYY192" s="293"/>
      <c r="LYZ192" s="293"/>
      <c r="LZA192" s="293"/>
      <c r="LZB192" s="293"/>
      <c r="LZC192" s="293"/>
      <c r="LZD192" s="294"/>
      <c r="LZE192" s="12"/>
      <c r="LZF192" s="293" t="s">
        <v>167</v>
      </c>
      <c r="LZG192" s="293"/>
      <c r="LZH192" s="293"/>
      <c r="LZI192" s="293"/>
      <c r="LZJ192" s="293"/>
      <c r="LZK192" s="293"/>
      <c r="LZL192" s="294"/>
      <c r="LZM192" s="12"/>
      <c r="LZN192" s="293" t="s">
        <v>167</v>
      </c>
      <c r="LZO192" s="293"/>
      <c r="LZP192" s="293"/>
      <c r="LZQ192" s="293"/>
      <c r="LZR192" s="293"/>
      <c r="LZS192" s="293"/>
      <c r="LZT192" s="294"/>
      <c r="LZU192" s="12"/>
      <c r="LZV192" s="293" t="s">
        <v>167</v>
      </c>
      <c r="LZW192" s="293"/>
      <c r="LZX192" s="293"/>
      <c r="LZY192" s="293"/>
      <c r="LZZ192" s="293"/>
      <c r="MAA192" s="293"/>
      <c r="MAB192" s="294"/>
      <c r="MAC192" s="12"/>
      <c r="MAD192" s="293" t="s">
        <v>167</v>
      </c>
      <c r="MAE192" s="293"/>
      <c r="MAF192" s="293"/>
      <c r="MAG192" s="293"/>
      <c r="MAH192" s="293"/>
      <c r="MAI192" s="293"/>
      <c r="MAJ192" s="294"/>
      <c r="MAK192" s="12"/>
      <c r="MAL192" s="293" t="s">
        <v>167</v>
      </c>
      <c r="MAM192" s="293"/>
      <c r="MAN192" s="293"/>
      <c r="MAO192" s="293"/>
      <c r="MAP192" s="293"/>
      <c r="MAQ192" s="293"/>
      <c r="MAR192" s="294"/>
      <c r="MAS192" s="12"/>
      <c r="MAT192" s="293" t="s">
        <v>167</v>
      </c>
      <c r="MAU192" s="293"/>
      <c r="MAV192" s="293"/>
      <c r="MAW192" s="293"/>
      <c r="MAX192" s="293"/>
      <c r="MAY192" s="293"/>
      <c r="MAZ192" s="294"/>
      <c r="MBA192" s="12"/>
      <c r="MBB192" s="293" t="s">
        <v>167</v>
      </c>
      <c r="MBC192" s="293"/>
      <c r="MBD192" s="293"/>
      <c r="MBE192" s="293"/>
      <c r="MBF192" s="293"/>
      <c r="MBG192" s="293"/>
      <c r="MBH192" s="294"/>
      <c r="MBI192" s="12"/>
      <c r="MBJ192" s="293" t="s">
        <v>167</v>
      </c>
      <c r="MBK192" s="293"/>
      <c r="MBL192" s="293"/>
      <c r="MBM192" s="293"/>
      <c r="MBN192" s="293"/>
      <c r="MBO192" s="293"/>
      <c r="MBP192" s="294"/>
      <c r="MBQ192" s="12"/>
      <c r="MBR192" s="293" t="s">
        <v>167</v>
      </c>
      <c r="MBS192" s="293"/>
      <c r="MBT192" s="293"/>
      <c r="MBU192" s="293"/>
      <c r="MBV192" s="293"/>
      <c r="MBW192" s="293"/>
      <c r="MBX192" s="294"/>
      <c r="MBY192" s="12"/>
      <c r="MBZ192" s="293" t="s">
        <v>167</v>
      </c>
      <c r="MCA192" s="293"/>
      <c r="MCB192" s="293"/>
      <c r="MCC192" s="293"/>
      <c r="MCD192" s="293"/>
      <c r="MCE192" s="293"/>
      <c r="MCF192" s="294"/>
      <c r="MCG192" s="12"/>
      <c r="MCH192" s="293" t="s">
        <v>167</v>
      </c>
      <c r="MCI192" s="293"/>
      <c r="MCJ192" s="293"/>
      <c r="MCK192" s="293"/>
      <c r="MCL192" s="293"/>
      <c r="MCM192" s="293"/>
      <c r="MCN192" s="294"/>
      <c r="MCO192" s="12"/>
      <c r="MCP192" s="293" t="s">
        <v>167</v>
      </c>
      <c r="MCQ192" s="293"/>
      <c r="MCR192" s="293"/>
      <c r="MCS192" s="293"/>
      <c r="MCT192" s="293"/>
      <c r="MCU192" s="293"/>
      <c r="MCV192" s="294"/>
      <c r="MCW192" s="12"/>
      <c r="MCX192" s="293" t="s">
        <v>167</v>
      </c>
      <c r="MCY192" s="293"/>
      <c r="MCZ192" s="293"/>
      <c r="MDA192" s="293"/>
      <c r="MDB192" s="293"/>
      <c r="MDC192" s="293"/>
      <c r="MDD192" s="294"/>
      <c r="MDE192" s="12"/>
      <c r="MDF192" s="293" t="s">
        <v>167</v>
      </c>
      <c r="MDG192" s="293"/>
      <c r="MDH192" s="293"/>
      <c r="MDI192" s="293"/>
      <c r="MDJ192" s="293"/>
      <c r="MDK192" s="293"/>
      <c r="MDL192" s="294"/>
      <c r="MDM192" s="12"/>
      <c r="MDN192" s="293" t="s">
        <v>167</v>
      </c>
      <c r="MDO192" s="293"/>
      <c r="MDP192" s="293"/>
      <c r="MDQ192" s="293"/>
      <c r="MDR192" s="293"/>
      <c r="MDS192" s="293"/>
      <c r="MDT192" s="294"/>
      <c r="MDU192" s="12"/>
      <c r="MDV192" s="293" t="s">
        <v>167</v>
      </c>
      <c r="MDW192" s="293"/>
      <c r="MDX192" s="293"/>
      <c r="MDY192" s="293"/>
      <c r="MDZ192" s="293"/>
      <c r="MEA192" s="293"/>
      <c r="MEB192" s="294"/>
      <c r="MEC192" s="12"/>
      <c r="MED192" s="293" t="s">
        <v>167</v>
      </c>
      <c r="MEE192" s="293"/>
      <c r="MEF192" s="293"/>
      <c r="MEG192" s="293"/>
      <c r="MEH192" s="293"/>
      <c r="MEI192" s="293"/>
      <c r="MEJ192" s="294"/>
      <c r="MEK192" s="12"/>
      <c r="MEL192" s="293" t="s">
        <v>167</v>
      </c>
      <c r="MEM192" s="293"/>
      <c r="MEN192" s="293"/>
      <c r="MEO192" s="293"/>
      <c r="MEP192" s="293"/>
      <c r="MEQ192" s="293"/>
      <c r="MER192" s="294"/>
      <c r="MES192" s="12"/>
      <c r="MET192" s="293" t="s">
        <v>167</v>
      </c>
      <c r="MEU192" s="293"/>
      <c r="MEV192" s="293"/>
      <c r="MEW192" s="293"/>
      <c r="MEX192" s="293"/>
      <c r="MEY192" s="293"/>
      <c r="MEZ192" s="294"/>
      <c r="MFA192" s="12"/>
      <c r="MFB192" s="293" t="s">
        <v>167</v>
      </c>
      <c r="MFC192" s="293"/>
      <c r="MFD192" s="293"/>
      <c r="MFE192" s="293"/>
      <c r="MFF192" s="293"/>
      <c r="MFG192" s="293"/>
      <c r="MFH192" s="294"/>
      <c r="MFI192" s="12"/>
      <c r="MFJ192" s="293" t="s">
        <v>167</v>
      </c>
      <c r="MFK192" s="293"/>
      <c r="MFL192" s="293"/>
      <c r="MFM192" s="293"/>
      <c r="MFN192" s="293"/>
      <c r="MFO192" s="293"/>
      <c r="MFP192" s="294"/>
      <c r="MFQ192" s="12"/>
      <c r="MFR192" s="293" t="s">
        <v>167</v>
      </c>
      <c r="MFS192" s="293"/>
      <c r="MFT192" s="293"/>
      <c r="MFU192" s="293"/>
      <c r="MFV192" s="293"/>
      <c r="MFW192" s="293"/>
      <c r="MFX192" s="294"/>
      <c r="MFY192" s="12"/>
      <c r="MFZ192" s="293" t="s">
        <v>167</v>
      </c>
      <c r="MGA192" s="293"/>
      <c r="MGB192" s="293"/>
      <c r="MGC192" s="293"/>
      <c r="MGD192" s="293"/>
      <c r="MGE192" s="293"/>
      <c r="MGF192" s="294"/>
      <c r="MGG192" s="12"/>
      <c r="MGH192" s="293" t="s">
        <v>167</v>
      </c>
      <c r="MGI192" s="293"/>
      <c r="MGJ192" s="293"/>
      <c r="MGK192" s="293"/>
      <c r="MGL192" s="293"/>
      <c r="MGM192" s="293"/>
      <c r="MGN192" s="294"/>
      <c r="MGO192" s="12"/>
      <c r="MGP192" s="293" t="s">
        <v>167</v>
      </c>
      <c r="MGQ192" s="293"/>
      <c r="MGR192" s="293"/>
      <c r="MGS192" s="293"/>
      <c r="MGT192" s="293"/>
      <c r="MGU192" s="293"/>
      <c r="MGV192" s="294"/>
      <c r="MGW192" s="12"/>
      <c r="MGX192" s="293" t="s">
        <v>167</v>
      </c>
      <c r="MGY192" s="293"/>
      <c r="MGZ192" s="293"/>
      <c r="MHA192" s="293"/>
      <c r="MHB192" s="293"/>
      <c r="MHC192" s="293"/>
      <c r="MHD192" s="294"/>
      <c r="MHE192" s="12"/>
      <c r="MHF192" s="293" t="s">
        <v>167</v>
      </c>
      <c r="MHG192" s="293"/>
      <c r="MHH192" s="293"/>
      <c r="MHI192" s="293"/>
      <c r="MHJ192" s="293"/>
      <c r="MHK192" s="293"/>
      <c r="MHL192" s="294"/>
      <c r="MHM192" s="12"/>
      <c r="MHN192" s="293" t="s">
        <v>167</v>
      </c>
      <c r="MHO192" s="293"/>
      <c r="MHP192" s="293"/>
      <c r="MHQ192" s="293"/>
      <c r="MHR192" s="293"/>
      <c r="MHS192" s="293"/>
      <c r="MHT192" s="294"/>
      <c r="MHU192" s="12"/>
      <c r="MHV192" s="293" t="s">
        <v>167</v>
      </c>
      <c r="MHW192" s="293"/>
      <c r="MHX192" s="293"/>
      <c r="MHY192" s="293"/>
      <c r="MHZ192" s="293"/>
      <c r="MIA192" s="293"/>
      <c r="MIB192" s="294"/>
      <c r="MIC192" s="12"/>
      <c r="MID192" s="293" t="s">
        <v>167</v>
      </c>
      <c r="MIE192" s="293"/>
      <c r="MIF192" s="293"/>
      <c r="MIG192" s="293"/>
      <c r="MIH192" s="293"/>
      <c r="MII192" s="293"/>
      <c r="MIJ192" s="294"/>
      <c r="MIK192" s="12"/>
      <c r="MIL192" s="293" t="s">
        <v>167</v>
      </c>
      <c r="MIM192" s="293"/>
      <c r="MIN192" s="293"/>
      <c r="MIO192" s="293"/>
      <c r="MIP192" s="293"/>
      <c r="MIQ192" s="293"/>
      <c r="MIR192" s="294"/>
      <c r="MIS192" s="12"/>
      <c r="MIT192" s="293" t="s">
        <v>167</v>
      </c>
      <c r="MIU192" s="293"/>
      <c r="MIV192" s="293"/>
      <c r="MIW192" s="293"/>
      <c r="MIX192" s="293"/>
      <c r="MIY192" s="293"/>
      <c r="MIZ192" s="294"/>
      <c r="MJA192" s="12"/>
      <c r="MJB192" s="293" t="s">
        <v>167</v>
      </c>
      <c r="MJC192" s="293"/>
      <c r="MJD192" s="293"/>
      <c r="MJE192" s="293"/>
      <c r="MJF192" s="293"/>
      <c r="MJG192" s="293"/>
      <c r="MJH192" s="294"/>
      <c r="MJI192" s="12"/>
      <c r="MJJ192" s="293" t="s">
        <v>167</v>
      </c>
      <c r="MJK192" s="293"/>
      <c r="MJL192" s="293"/>
      <c r="MJM192" s="293"/>
      <c r="MJN192" s="293"/>
      <c r="MJO192" s="293"/>
      <c r="MJP192" s="294"/>
      <c r="MJQ192" s="12"/>
      <c r="MJR192" s="293" t="s">
        <v>167</v>
      </c>
      <c r="MJS192" s="293"/>
      <c r="MJT192" s="293"/>
      <c r="MJU192" s="293"/>
      <c r="MJV192" s="293"/>
      <c r="MJW192" s="293"/>
      <c r="MJX192" s="294"/>
      <c r="MJY192" s="12"/>
      <c r="MJZ192" s="293" t="s">
        <v>167</v>
      </c>
      <c r="MKA192" s="293"/>
      <c r="MKB192" s="293"/>
      <c r="MKC192" s="293"/>
      <c r="MKD192" s="293"/>
      <c r="MKE192" s="293"/>
      <c r="MKF192" s="294"/>
      <c r="MKG192" s="12"/>
      <c r="MKH192" s="293" t="s">
        <v>167</v>
      </c>
      <c r="MKI192" s="293"/>
      <c r="MKJ192" s="293"/>
      <c r="MKK192" s="293"/>
      <c r="MKL192" s="293"/>
      <c r="MKM192" s="293"/>
      <c r="MKN192" s="294"/>
      <c r="MKO192" s="12"/>
      <c r="MKP192" s="293" t="s">
        <v>167</v>
      </c>
      <c r="MKQ192" s="293"/>
      <c r="MKR192" s="293"/>
      <c r="MKS192" s="293"/>
      <c r="MKT192" s="293"/>
      <c r="MKU192" s="293"/>
      <c r="MKV192" s="294"/>
      <c r="MKW192" s="12"/>
      <c r="MKX192" s="293" t="s">
        <v>167</v>
      </c>
      <c r="MKY192" s="293"/>
      <c r="MKZ192" s="293"/>
      <c r="MLA192" s="293"/>
      <c r="MLB192" s="293"/>
      <c r="MLC192" s="293"/>
      <c r="MLD192" s="294"/>
      <c r="MLE192" s="12"/>
      <c r="MLF192" s="293" t="s">
        <v>167</v>
      </c>
      <c r="MLG192" s="293"/>
      <c r="MLH192" s="293"/>
      <c r="MLI192" s="293"/>
      <c r="MLJ192" s="293"/>
      <c r="MLK192" s="293"/>
      <c r="MLL192" s="294"/>
      <c r="MLM192" s="12"/>
      <c r="MLN192" s="293" t="s">
        <v>167</v>
      </c>
      <c r="MLO192" s="293"/>
      <c r="MLP192" s="293"/>
      <c r="MLQ192" s="293"/>
      <c r="MLR192" s="293"/>
      <c r="MLS192" s="293"/>
      <c r="MLT192" s="294"/>
      <c r="MLU192" s="12"/>
      <c r="MLV192" s="293" t="s">
        <v>167</v>
      </c>
      <c r="MLW192" s="293"/>
      <c r="MLX192" s="293"/>
      <c r="MLY192" s="293"/>
      <c r="MLZ192" s="293"/>
      <c r="MMA192" s="293"/>
      <c r="MMB192" s="294"/>
      <c r="MMC192" s="12"/>
      <c r="MMD192" s="293" t="s">
        <v>167</v>
      </c>
      <c r="MME192" s="293"/>
      <c r="MMF192" s="293"/>
      <c r="MMG192" s="293"/>
      <c r="MMH192" s="293"/>
      <c r="MMI192" s="293"/>
      <c r="MMJ192" s="294"/>
      <c r="MMK192" s="12"/>
      <c r="MML192" s="293" t="s">
        <v>167</v>
      </c>
      <c r="MMM192" s="293"/>
      <c r="MMN192" s="293"/>
      <c r="MMO192" s="293"/>
      <c r="MMP192" s="293"/>
      <c r="MMQ192" s="293"/>
      <c r="MMR192" s="294"/>
      <c r="MMS192" s="12"/>
      <c r="MMT192" s="293" t="s">
        <v>167</v>
      </c>
      <c r="MMU192" s="293"/>
      <c r="MMV192" s="293"/>
      <c r="MMW192" s="293"/>
      <c r="MMX192" s="293"/>
      <c r="MMY192" s="293"/>
      <c r="MMZ192" s="294"/>
      <c r="MNA192" s="12"/>
      <c r="MNB192" s="293" t="s">
        <v>167</v>
      </c>
      <c r="MNC192" s="293"/>
      <c r="MND192" s="293"/>
      <c r="MNE192" s="293"/>
      <c r="MNF192" s="293"/>
      <c r="MNG192" s="293"/>
      <c r="MNH192" s="294"/>
      <c r="MNI192" s="12"/>
      <c r="MNJ192" s="293" t="s">
        <v>167</v>
      </c>
      <c r="MNK192" s="293"/>
      <c r="MNL192" s="293"/>
      <c r="MNM192" s="293"/>
      <c r="MNN192" s="293"/>
      <c r="MNO192" s="293"/>
      <c r="MNP192" s="294"/>
      <c r="MNQ192" s="12"/>
      <c r="MNR192" s="293" t="s">
        <v>167</v>
      </c>
      <c r="MNS192" s="293"/>
      <c r="MNT192" s="293"/>
      <c r="MNU192" s="293"/>
      <c r="MNV192" s="293"/>
      <c r="MNW192" s="293"/>
      <c r="MNX192" s="294"/>
      <c r="MNY192" s="12"/>
      <c r="MNZ192" s="293" t="s">
        <v>167</v>
      </c>
      <c r="MOA192" s="293"/>
      <c r="MOB192" s="293"/>
      <c r="MOC192" s="293"/>
      <c r="MOD192" s="293"/>
      <c r="MOE192" s="293"/>
      <c r="MOF192" s="294"/>
      <c r="MOG192" s="12"/>
      <c r="MOH192" s="293" t="s">
        <v>167</v>
      </c>
      <c r="MOI192" s="293"/>
      <c r="MOJ192" s="293"/>
      <c r="MOK192" s="293"/>
      <c r="MOL192" s="293"/>
      <c r="MOM192" s="293"/>
      <c r="MON192" s="294"/>
      <c r="MOO192" s="12"/>
      <c r="MOP192" s="293" t="s">
        <v>167</v>
      </c>
      <c r="MOQ192" s="293"/>
      <c r="MOR192" s="293"/>
      <c r="MOS192" s="293"/>
      <c r="MOT192" s="293"/>
      <c r="MOU192" s="293"/>
      <c r="MOV192" s="294"/>
      <c r="MOW192" s="12"/>
      <c r="MOX192" s="293" t="s">
        <v>167</v>
      </c>
      <c r="MOY192" s="293"/>
      <c r="MOZ192" s="293"/>
      <c r="MPA192" s="293"/>
      <c r="MPB192" s="293"/>
      <c r="MPC192" s="293"/>
      <c r="MPD192" s="294"/>
      <c r="MPE192" s="12"/>
      <c r="MPF192" s="293" t="s">
        <v>167</v>
      </c>
      <c r="MPG192" s="293"/>
      <c r="MPH192" s="293"/>
      <c r="MPI192" s="293"/>
      <c r="MPJ192" s="293"/>
      <c r="MPK192" s="293"/>
      <c r="MPL192" s="294"/>
      <c r="MPM192" s="12"/>
      <c r="MPN192" s="293" t="s">
        <v>167</v>
      </c>
      <c r="MPO192" s="293"/>
      <c r="MPP192" s="293"/>
      <c r="MPQ192" s="293"/>
      <c r="MPR192" s="293"/>
      <c r="MPS192" s="293"/>
      <c r="MPT192" s="294"/>
      <c r="MPU192" s="12"/>
      <c r="MPV192" s="293" t="s">
        <v>167</v>
      </c>
      <c r="MPW192" s="293"/>
      <c r="MPX192" s="293"/>
      <c r="MPY192" s="293"/>
      <c r="MPZ192" s="293"/>
      <c r="MQA192" s="293"/>
      <c r="MQB192" s="294"/>
      <c r="MQC192" s="12"/>
      <c r="MQD192" s="293" t="s">
        <v>167</v>
      </c>
      <c r="MQE192" s="293"/>
      <c r="MQF192" s="293"/>
      <c r="MQG192" s="293"/>
      <c r="MQH192" s="293"/>
      <c r="MQI192" s="293"/>
      <c r="MQJ192" s="294"/>
      <c r="MQK192" s="12"/>
      <c r="MQL192" s="293" t="s">
        <v>167</v>
      </c>
      <c r="MQM192" s="293"/>
      <c r="MQN192" s="293"/>
      <c r="MQO192" s="293"/>
      <c r="MQP192" s="293"/>
      <c r="MQQ192" s="293"/>
      <c r="MQR192" s="294"/>
      <c r="MQS192" s="12"/>
      <c r="MQT192" s="293" t="s">
        <v>167</v>
      </c>
      <c r="MQU192" s="293"/>
      <c r="MQV192" s="293"/>
      <c r="MQW192" s="293"/>
      <c r="MQX192" s="293"/>
      <c r="MQY192" s="293"/>
      <c r="MQZ192" s="294"/>
      <c r="MRA192" s="12"/>
      <c r="MRB192" s="293" t="s">
        <v>167</v>
      </c>
      <c r="MRC192" s="293"/>
      <c r="MRD192" s="293"/>
      <c r="MRE192" s="293"/>
      <c r="MRF192" s="293"/>
      <c r="MRG192" s="293"/>
      <c r="MRH192" s="294"/>
      <c r="MRI192" s="12"/>
      <c r="MRJ192" s="293" t="s">
        <v>167</v>
      </c>
      <c r="MRK192" s="293"/>
      <c r="MRL192" s="293"/>
      <c r="MRM192" s="293"/>
      <c r="MRN192" s="293"/>
      <c r="MRO192" s="293"/>
      <c r="MRP192" s="294"/>
      <c r="MRQ192" s="12"/>
      <c r="MRR192" s="293" t="s">
        <v>167</v>
      </c>
      <c r="MRS192" s="293"/>
      <c r="MRT192" s="293"/>
      <c r="MRU192" s="293"/>
      <c r="MRV192" s="293"/>
      <c r="MRW192" s="293"/>
      <c r="MRX192" s="294"/>
      <c r="MRY192" s="12"/>
      <c r="MRZ192" s="293" t="s">
        <v>167</v>
      </c>
      <c r="MSA192" s="293"/>
      <c r="MSB192" s="293"/>
      <c r="MSC192" s="293"/>
      <c r="MSD192" s="293"/>
      <c r="MSE192" s="293"/>
      <c r="MSF192" s="294"/>
      <c r="MSG192" s="12"/>
      <c r="MSH192" s="293" t="s">
        <v>167</v>
      </c>
      <c r="MSI192" s="293"/>
      <c r="MSJ192" s="293"/>
      <c r="MSK192" s="293"/>
      <c r="MSL192" s="293"/>
      <c r="MSM192" s="293"/>
      <c r="MSN192" s="294"/>
      <c r="MSO192" s="12"/>
      <c r="MSP192" s="293" t="s">
        <v>167</v>
      </c>
      <c r="MSQ192" s="293"/>
      <c r="MSR192" s="293"/>
      <c r="MSS192" s="293"/>
      <c r="MST192" s="293"/>
      <c r="MSU192" s="293"/>
      <c r="MSV192" s="294"/>
      <c r="MSW192" s="12"/>
      <c r="MSX192" s="293" t="s">
        <v>167</v>
      </c>
      <c r="MSY192" s="293"/>
      <c r="MSZ192" s="293"/>
      <c r="MTA192" s="293"/>
      <c r="MTB192" s="293"/>
      <c r="MTC192" s="293"/>
      <c r="MTD192" s="294"/>
      <c r="MTE192" s="12"/>
      <c r="MTF192" s="293" t="s">
        <v>167</v>
      </c>
      <c r="MTG192" s="293"/>
      <c r="MTH192" s="293"/>
      <c r="MTI192" s="293"/>
      <c r="MTJ192" s="293"/>
      <c r="MTK192" s="293"/>
      <c r="MTL192" s="294"/>
      <c r="MTM192" s="12"/>
      <c r="MTN192" s="293" t="s">
        <v>167</v>
      </c>
      <c r="MTO192" s="293"/>
      <c r="MTP192" s="293"/>
      <c r="MTQ192" s="293"/>
      <c r="MTR192" s="293"/>
      <c r="MTS192" s="293"/>
      <c r="MTT192" s="294"/>
      <c r="MTU192" s="12"/>
      <c r="MTV192" s="293" t="s">
        <v>167</v>
      </c>
      <c r="MTW192" s="293"/>
      <c r="MTX192" s="293"/>
      <c r="MTY192" s="293"/>
      <c r="MTZ192" s="293"/>
      <c r="MUA192" s="293"/>
      <c r="MUB192" s="294"/>
      <c r="MUC192" s="12"/>
      <c r="MUD192" s="293" t="s">
        <v>167</v>
      </c>
      <c r="MUE192" s="293"/>
      <c r="MUF192" s="293"/>
      <c r="MUG192" s="293"/>
      <c r="MUH192" s="293"/>
      <c r="MUI192" s="293"/>
      <c r="MUJ192" s="294"/>
      <c r="MUK192" s="12"/>
      <c r="MUL192" s="293" t="s">
        <v>167</v>
      </c>
      <c r="MUM192" s="293"/>
      <c r="MUN192" s="293"/>
      <c r="MUO192" s="293"/>
      <c r="MUP192" s="293"/>
      <c r="MUQ192" s="293"/>
      <c r="MUR192" s="294"/>
      <c r="MUS192" s="12"/>
      <c r="MUT192" s="293" t="s">
        <v>167</v>
      </c>
      <c r="MUU192" s="293"/>
      <c r="MUV192" s="293"/>
      <c r="MUW192" s="293"/>
      <c r="MUX192" s="293"/>
      <c r="MUY192" s="293"/>
      <c r="MUZ192" s="294"/>
      <c r="MVA192" s="12"/>
      <c r="MVB192" s="293" t="s">
        <v>167</v>
      </c>
      <c r="MVC192" s="293"/>
      <c r="MVD192" s="293"/>
      <c r="MVE192" s="293"/>
      <c r="MVF192" s="293"/>
      <c r="MVG192" s="293"/>
      <c r="MVH192" s="294"/>
      <c r="MVI192" s="12"/>
      <c r="MVJ192" s="293" t="s">
        <v>167</v>
      </c>
      <c r="MVK192" s="293"/>
      <c r="MVL192" s="293"/>
      <c r="MVM192" s="293"/>
      <c r="MVN192" s="293"/>
      <c r="MVO192" s="293"/>
      <c r="MVP192" s="294"/>
      <c r="MVQ192" s="12"/>
      <c r="MVR192" s="293" t="s">
        <v>167</v>
      </c>
      <c r="MVS192" s="293"/>
      <c r="MVT192" s="293"/>
      <c r="MVU192" s="293"/>
      <c r="MVV192" s="293"/>
      <c r="MVW192" s="293"/>
      <c r="MVX192" s="294"/>
      <c r="MVY192" s="12"/>
      <c r="MVZ192" s="293" t="s">
        <v>167</v>
      </c>
      <c r="MWA192" s="293"/>
      <c r="MWB192" s="293"/>
      <c r="MWC192" s="293"/>
      <c r="MWD192" s="293"/>
      <c r="MWE192" s="293"/>
      <c r="MWF192" s="294"/>
      <c r="MWG192" s="12"/>
      <c r="MWH192" s="293" t="s">
        <v>167</v>
      </c>
      <c r="MWI192" s="293"/>
      <c r="MWJ192" s="293"/>
      <c r="MWK192" s="293"/>
      <c r="MWL192" s="293"/>
      <c r="MWM192" s="293"/>
      <c r="MWN192" s="294"/>
      <c r="MWO192" s="12"/>
      <c r="MWP192" s="293" t="s">
        <v>167</v>
      </c>
      <c r="MWQ192" s="293"/>
      <c r="MWR192" s="293"/>
      <c r="MWS192" s="293"/>
      <c r="MWT192" s="293"/>
      <c r="MWU192" s="293"/>
      <c r="MWV192" s="294"/>
      <c r="MWW192" s="12"/>
      <c r="MWX192" s="293" t="s">
        <v>167</v>
      </c>
      <c r="MWY192" s="293"/>
      <c r="MWZ192" s="293"/>
      <c r="MXA192" s="293"/>
      <c r="MXB192" s="293"/>
      <c r="MXC192" s="293"/>
      <c r="MXD192" s="294"/>
      <c r="MXE192" s="12"/>
      <c r="MXF192" s="293" t="s">
        <v>167</v>
      </c>
      <c r="MXG192" s="293"/>
      <c r="MXH192" s="293"/>
      <c r="MXI192" s="293"/>
      <c r="MXJ192" s="293"/>
      <c r="MXK192" s="293"/>
      <c r="MXL192" s="294"/>
      <c r="MXM192" s="12"/>
      <c r="MXN192" s="293" t="s">
        <v>167</v>
      </c>
      <c r="MXO192" s="293"/>
      <c r="MXP192" s="293"/>
      <c r="MXQ192" s="293"/>
      <c r="MXR192" s="293"/>
      <c r="MXS192" s="293"/>
      <c r="MXT192" s="294"/>
      <c r="MXU192" s="12"/>
      <c r="MXV192" s="293" t="s">
        <v>167</v>
      </c>
      <c r="MXW192" s="293"/>
      <c r="MXX192" s="293"/>
      <c r="MXY192" s="293"/>
      <c r="MXZ192" s="293"/>
      <c r="MYA192" s="293"/>
      <c r="MYB192" s="294"/>
      <c r="MYC192" s="12"/>
      <c r="MYD192" s="293" t="s">
        <v>167</v>
      </c>
      <c r="MYE192" s="293"/>
      <c r="MYF192" s="293"/>
      <c r="MYG192" s="293"/>
      <c r="MYH192" s="293"/>
      <c r="MYI192" s="293"/>
      <c r="MYJ192" s="294"/>
      <c r="MYK192" s="12"/>
      <c r="MYL192" s="293" t="s">
        <v>167</v>
      </c>
      <c r="MYM192" s="293"/>
      <c r="MYN192" s="293"/>
      <c r="MYO192" s="293"/>
      <c r="MYP192" s="293"/>
      <c r="MYQ192" s="293"/>
      <c r="MYR192" s="294"/>
      <c r="MYS192" s="12"/>
      <c r="MYT192" s="293" t="s">
        <v>167</v>
      </c>
      <c r="MYU192" s="293"/>
      <c r="MYV192" s="293"/>
      <c r="MYW192" s="293"/>
      <c r="MYX192" s="293"/>
      <c r="MYY192" s="293"/>
      <c r="MYZ192" s="294"/>
      <c r="MZA192" s="12"/>
      <c r="MZB192" s="293" t="s">
        <v>167</v>
      </c>
      <c r="MZC192" s="293"/>
      <c r="MZD192" s="293"/>
      <c r="MZE192" s="293"/>
      <c r="MZF192" s="293"/>
      <c r="MZG192" s="293"/>
      <c r="MZH192" s="294"/>
      <c r="MZI192" s="12"/>
      <c r="MZJ192" s="293" t="s">
        <v>167</v>
      </c>
      <c r="MZK192" s="293"/>
      <c r="MZL192" s="293"/>
      <c r="MZM192" s="293"/>
      <c r="MZN192" s="293"/>
      <c r="MZO192" s="293"/>
      <c r="MZP192" s="294"/>
      <c r="MZQ192" s="12"/>
      <c r="MZR192" s="293" t="s">
        <v>167</v>
      </c>
      <c r="MZS192" s="293"/>
      <c r="MZT192" s="293"/>
      <c r="MZU192" s="293"/>
      <c r="MZV192" s="293"/>
      <c r="MZW192" s="293"/>
      <c r="MZX192" s="294"/>
      <c r="MZY192" s="12"/>
      <c r="MZZ192" s="293" t="s">
        <v>167</v>
      </c>
      <c r="NAA192" s="293"/>
      <c r="NAB192" s="293"/>
      <c r="NAC192" s="293"/>
      <c r="NAD192" s="293"/>
      <c r="NAE192" s="293"/>
      <c r="NAF192" s="294"/>
      <c r="NAG192" s="12"/>
      <c r="NAH192" s="293" t="s">
        <v>167</v>
      </c>
      <c r="NAI192" s="293"/>
      <c r="NAJ192" s="293"/>
      <c r="NAK192" s="293"/>
      <c r="NAL192" s="293"/>
      <c r="NAM192" s="293"/>
      <c r="NAN192" s="294"/>
      <c r="NAO192" s="12"/>
      <c r="NAP192" s="293" t="s">
        <v>167</v>
      </c>
      <c r="NAQ192" s="293"/>
      <c r="NAR192" s="293"/>
      <c r="NAS192" s="293"/>
      <c r="NAT192" s="293"/>
      <c r="NAU192" s="293"/>
      <c r="NAV192" s="294"/>
      <c r="NAW192" s="12"/>
      <c r="NAX192" s="293" t="s">
        <v>167</v>
      </c>
      <c r="NAY192" s="293"/>
      <c r="NAZ192" s="293"/>
      <c r="NBA192" s="293"/>
      <c r="NBB192" s="293"/>
      <c r="NBC192" s="293"/>
      <c r="NBD192" s="294"/>
      <c r="NBE192" s="12"/>
      <c r="NBF192" s="293" t="s">
        <v>167</v>
      </c>
      <c r="NBG192" s="293"/>
      <c r="NBH192" s="293"/>
      <c r="NBI192" s="293"/>
      <c r="NBJ192" s="293"/>
      <c r="NBK192" s="293"/>
      <c r="NBL192" s="294"/>
      <c r="NBM192" s="12"/>
      <c r="NBN192" s="293" t="s">
        <v>167</v>
      </c>
      <c r="NBO192" s="293"/>
      <c r="NBP192" s="293"/>
      <c r="NBQ192" s="293"/>
      <c r="NBR192" s="293"/>
      <c r="NBS192" s="293"/>
      <c r="NBT192" s="294"/>
      <c r="NBU192" s="12"/>
      <c r="NBV192" s="293" t="s">
        <v>167</v>
      </c>
      <c r="NBW192" s="293"/>
      <c r="NBX192" s="293"/>
      <c r="NBY192" s="293"/>
      <c r="NBZ192" s="293"/>
      <c r="NCA192" s="293"/>
      <c r="NCB192" s="294"/>
      <c r="NCC192" s="12"/>
      <c r="NCD192" s="293" t="s">
        <v>167</v>
      </c>
      <c r="NCE192" s="293"/>
      <c r="NCF192" s="293"/>
      <c r="NCG192" s="293"/>
      <c r="NCH192" s="293"/>
      <c r="NCI192" s="293"/>
      <c r="NCJ192" s="294"/>
      <c r="NCK192" s="12"/>
      <c r="NCL192" s="293" t="s">
        <v>167</v>
      </c>
      <c r="NCM192" s="293"/>
      <c r="NCN192" s="293"/>
      <c r="NCO192" s="293"/>
      <c r="NCP192" s="293"/>
      <c r="NCQ192" s="293"/>
      <c r="NCR192" s="294"/>
      <c r="NCS192" s="12"/>
      <c r="NCT192" s="293" t="s">
        <v>167</v>
      </c>
      <c r="NCU192" s="293"/>
      <c r="NCV192" s="293"/>
      <c r="NCW192" s="293"/>
      <c r="NCX192" s="293"/>
      <c r="NCY192" s="293"/>
      <c r="NCZ192" s="294"/>
      <c r="NDA192" s="12"/>
      <c r="NDB192" s="293" t="s">
        <v>167</v>
      </c>
      <c r="NDC192" s="293"/>
      <c r="NDD192" s="293"/>
      <c r="NDE192" s="293"/>
      <c r="NDF192" s="293"/>
      <c r="NDG192" s="293"/>
      <c r="NDH192" s="294"/>
      <c r="NDI192" s="12"/>
      <c r="NDJ192" s="293" t="s">
        <v>167</v>
      </c>
      <c r="NDK192" s="293"/>
      <c r="NDL192" s="293"/>
      <c r="NDM192" s="293"/>
      <c r="NDN192" s="293"/>
      <c r="NDO192" s="293"/>
      <c r="NDP192" s="294"/>
      <c r="NDQ192" s="12"/>
      <c r="NDR192" s="293" t="s">
        <v>167</v>
      </c>
      <c r="NDS192" s="293"/>
      <c r="NDT192" s="293"/>
      <c r="NDU192" s="293"/>
      <c r="NDV192" s="293"/>
      <c r="NDW192" s="293"/>
      <c r="NDX192" s="294"/>
      <c r="NDY192" s="12"/>
      <c r="NDZ192" s="293" t="s">
        <v>167</v>
      </c>
      <c r="NEA192" s="293"/>
      <c r="NEB192" s="293"/>
      <c r="NEC192" s="293"/>
      <c r="NED192" s="293"/>
      <c r="NEE192" s="293"/>
      <c r="NEF192" s="294"/>
      <c r="NEG192" s="12"/>
      <c r="NEH192" s="293" t="s">
        <v>167</v>
      </c>
      <c r="NEI192" s="293"/>
      <c r="NEJ192" s="293"/>
      <c r="NEK192" s="293"/>
      <c r="NEL192" s="293"/>
      <c r="NEM192" s="293"/>
      <c r="NEN192" s="294"/>
      <c r="NEO192" s="12"/>
      <c r="NEP192" s="293" t="s">
        <v>167</v>
      </c>
      <c r="NEQ192" s="293"/>
      <c r="NER192" s="293"/>
      <c r="NES192" s="293"/>
      <c r="NET192" s="293"/>
      <c r="NEU192" s="293"/>
      <c r="NEV192" s="294"/>
      <c r="NEW192" s="12"/>
      <c r="NEX192" s="293" t="s">
        <v>167</v>
      </c>
      <c r="NEY192" s="293"/>
      <c r="NEZ192" s="293"/>
      <c r="NFA192" s="293"/>
      <c r="NFB192" s="293"/>
      <c r="NFC192" s="293"/>
      <c r="NFD192" s="294"/>
      <c r="NFE192" s="12"/>
      <c r="NFF192" s="293" t="s">
        <v>167</v>
      </c>
      <c r="NFG192" s="293"/>
      <c r="NFH192" s="293"/>
      <c r="NFI192" s="293"/>
      <c r="NFJ192" s="293"/>
      <c r="NFK192" s="293"/>
      <c r="NFL192" s="294"/>
      <c r="NFM192" s="12"/>
      <c r="NFN192" s="293" t="s">
        <v>167</v>
      </c>
      <c r="NFO192" s="293"/>
      <c r="NFP192" s="293"/>
      <c r="NFQ192" s="293"/>
      <c r="NFR192" s="293"/>
      <c r="NFS192" s="293"/>
      <c r="NFT192" s="294"/>
      <c r="NFU192" s="12"/>
      <c r="NFV192" s="293" t="s">
        <v>167</v>
      </c>
      <c r="NFW192" s="293"/>
      <c r="NFX192" s="293"/>
      <c r="NFY192" s="293"/>
      <c r="NFZ192" s="293"/>
      <c r="NGA192" s="293"/>
      <c r="NGB192" s="294"/>
      <c r="NGC192" s="12"/>
      <c r="NGD192" s="293" t="s">
        <v>167</v>
      </c>
      <c r="NGE192" s="293"/>
      <c r="NGF192" s="293"/>
      <c r="NGG192" s="293"/>
      <c r="NGH192" s="293"/>
      <c r="NGI192" s="293"/>
      <c r="NGJ192" s="294"/>
      <c r="NGK192" s="12"/>
      <c r="NGL192" s="293" t="s">
        <v>167</v>
      </c>
      <c r="NGM192" s="293"/>
      <c r="NGN192" s="293"/>
      <c r="NGO192" s="293"/>
      <c r="NGP192" s="293"/>
      <c r="NGQ192" s="293"/>
      <c r="NGR192" s="294"/>
      <c r="NGS192" s="12"/>
      <c r="NGT192" s="293" t="s">
        <v>167</v>
      </c>
      <c r="NGU192" s="293"/>
      <c r="NGV192" s="293"/>
      <c r="NGW192" s="293"/>
      <c r="NGX192" s="293"/>
      <c r="NGY192" s="293"/>
      <c r="NGZ192" s="294"/>
      <c r="NHA192" s="12"/>
      <c r="NHB192" s="293" t="s">
        <v>167</v>
      </c>
      <c r="NHC192" s="293"/>
      <c r="NHD192" s="293"/>
      <c r="NHE192" s="293"/>
      <c r="NHF192" s="293"/>
      <c r="NHG192" s="293"/>
      <c r="NHH192" s="294"/>
      <c r="NHI192" s="12"/>
      <c r="NHJ192" s="293" t="s">
        <v>167</v>
      </c>
      <c r="NHK192" s="293"/>
      <c r="NHL192" s="293"/>
      <c r="NHM192" s="293"/>
      <c r="NHN192" s="293"/>
      <c r="NHO192" s="293"/>
      <c r="NHP192" s="294"/>
      <c r="NHQ192" s="12"/>
      <c r="NHR192" s="293" t="s">
        <v>167</v>
      </c>
      <c r="NHS192" s="293"/>
      <c r="NHT192" s="293"/>
      <c r="NHU192" s="293"/>
      <c r="NHV192" s="293"/>
      <c r="NHW192" s="293"/>
      <c r="NHX192" s="294"/>
      <c r="NHY192" s="12"/>
      <c r="NHZ192" s="293" t="s">
        <v>167</v>
      </c>
      <c r="NIA192" s="293"/>
      <c r="NIB192" s="293"/>
      <c r="NIC192" s="293"/>
      <c r="NID192" s="293"/>
      <c r="NIE192" s="293"/>
      <c r="NIF192" s="294"/>
      <c r="NIG192" s="12"/>
      <c r="NIH192" s="293" t="s">
        <v>167</v>
      </c>
      <c r="NII192" s="293"/>
      <c r="NIJ192" s="293"/>
      <c r="NIK192" s="293"/>
      <c r="NIL192" s="293"/>
      <c r="NIM192" s="293"/>
      <c r="NIN192" s="294"/>
      <c r="NIO192" s="12"/>
      <c r="NIP192" s="293" t="s">
        <v>167</v>
      </c>
      <c r="NIQ192" s="293"/>
      <c r="NIR192" s="293"/>
      <c r="NIS192" s="293"/>
      <c r="NIT192" s="293"/>
      <c r="NIU192" s="293"/>
      <c r="NIV192" s="294"/>
      <c r="NIW192" s="12"/>
      <c r="NIX192" s="293" t="s">
        <v>167</v>
      </c>
      <c r="NIY192" s="293"/>
      <c r="NIZ192" s="293"/>
      <c r="NJA192" s="293"/>
      <c r="NJB192" s="293"/>
      <c r="NJC192" s="293"/>
      <c r="NJD192" s="294"/>
      <c r="NJE192" s="12"/>
      <c r="NJF192" s="293" t="s">
        <v>167</v>
      </c>
      <c r="NJG192" s="293"/>
      <c r="NJH192" s="293"/>
      <c r="NJI192" s="293"/>
      <c r="NJJ192" s="293"/>
      <c r="NJK192" s="293"/>
      <c r="NJL192" s="294"/>
      <c r="NJM192" s="12"/>
      <c r="NJN192" s="293" t="s">
        <v>167</v>
      </c>
      <c r="NJO192" s="293"/>
      <c r="NJP192" s="293"/>
      <c r="NJQ192" s="293"/>
      <c r="NJR192" s="293"/>
      <c r="NJS192" s="293"/>
      <c r="NJT192" s="294"/>
      <c r="NJU192" s="12"/>
      <c r="NJV192" s="293" t="s">
        <v>167</v>
      </c>
      <c r="NJW192" s="293"/>
      <c r="NJX192" s="293"/>
      <c r="NJY192" s="293"/>
      <c r="NJZ192" s="293"/>
      <c r="NKA192" s="293"/>
      <c r="NKB192" s="294"/>
      <c r="NKC192" s="12"/>
      <c r="NKD192" s="293" t="s">
        <v>167</v>
      </c>
      <c r="NKE192" s="293"/>
      <c r="NKF192" s="293"/>
      <c r="NKG192" s="293"/>
      <c r="NKH192" s="293"/>
      <c r="NKI192" s="293"/>
      <c r="NKJ192" s="294"/>
      <c r="NKK192" s="12"/>
      <c r="NKL192" s="293" t="s">
        <v>167</v>
      </c>
      <c r="NKM192" s="293"/>
      <c r="NKN192" s="293"/>
      <c r="NKO192" s="293"/>
      <c r="NKP192" s="293"/>
      <c r="NKQ192" s="293"/>
      <c r="NKR192" s="294"/>
      <c r="NKS192" s="12"/>
      <c r="NKT192" s="293" t="s">
        <v>167</v>
      </c>
      <c r="NKU192" s="293"/>
      <c r="NKV192" s="293"/>
      <c r="NKW192" s="293"/>
      <c r="NKX192" s="293"/>
      <c r="NKY192" s="293"/>
      <c r="NKZ192" s="294"/>
      <c r="NLA192" s="12"/>
      <c r="NLB192" s="293" t="s">
        <v>167</v>
      </c>
      <c r="NLC192" s="293"/>
      <c r="NLD192" s="293"/>
      <c r="NLE192" s="293"/>
      <c r="NLF192" s="293"/>
      <c r="NLG192" s="293"/>
      <c r="NLH192" s="294"/>
      <c r="NLI192" s="12"/>
      <c r="NLJ192" s="293" t="s">
        <v>167</v>
      </c>
      <c r="NLK192" s="293"/>
      <c r="NLL192" s="293"/>
      <c r="NLM192" s="293"/>
      <c r="NLN192" s="293"/>
      <c r="NLO192" s="293"/>
      <c r="NLP192" s="294"/>
      <c r="NLQ192" s="12"/>
      <c r="NLR192" s="293" t="s">
        <v>167</v>
      </c>
      <c r="NLS192" s="293"/>
      <c r="NLT192" s="293"/>
      <c r="NLU192" s="293"/>
      <c r="NLV192" s="293"/>
      <c r="NLW192" s="293"/>
      <c r="NLX192" s="294"/>
      <c r="NLY192" s="12"/>
      <c r="NLZ192" s="293" t="s">
        <v>167</v>
      </c>
      <c r="NMA192" s="293"/>
      <c r="NMB192" s="293"/>
      <c r="NMC192" s="293"/>
      <c r="NMD192" s="293"/>
      <c r="NME192" s="293"/>
      <c r="NMF192" s="294"/>
      <c r="NMG192" s="12"/>
      <c r="NMH192" s="293" t="s">
        <v>167</v>
      </c>
      <c r="NMI192" s="293"/>
      <c r="NMJ192" s="293"/>
      <c r="NMK192" s="293"/>
      <c r="NML192" s="293"/>
      <c r="NMM192" s="293"/>
      <c r="NMN192" s="294"/>
      <c r="NMO192" s="12"/>
      <c r="NMP192" s="293" t="s">
        <v>167</v>
      </c>
      <c r="NMQ192" s="293"/>
      <c r="NMR192" s="293"/>
      <c r="NMS192" s="293"/>
      <c r="NMT192" s="293"/>
      <c r="NMU192" s="293"/>
      <c r="NMV192" s="294"/>
      <c r="NMW192" s="12"/>
      <c r="NMX192" s="293" t="s">
        <v>167</v>
      </c>
      <c r="NMY192" s="293"/>
      <c r="NMZ192" s="293"/>
      <c r="NNA192" s="293"/>
      <c r="NNB192" s="293"/>
      <c r="NNC192" s="293"/>
      <c r="NND192" s="294"/>
      <c r="NNE192" s="12"/>
      <c r="NNF192" s="293" t="s">
        <v>167</v>
      </c>
      <c r="NNG192" s="293"/>
      <c r="NNH192" s="293"/>
      <c r="NNI192" s="293"/>
      <c r="NNJ192" s="293"/>
      <c r="NNK192" s="293"/>
      <c r="NNL192" s="294"/>
      <c r="NNM192" s="12"/>
      <c r="NNN192" s="293" t="s">
        <v>167</v>
      </c>
      <c r="NNO192" s="293"/>
      <c r="NNP192" s="293"/>
      <c r="NNQ192" s="293"/>
      <c r="NNR192" s="293"/>
      <c r="NNS192" s="293"/>
      <c r="NNT192" s="294"/>
      <c r="NNU192" s="12"/>
      <c r="NNV192" s="293" t="s">
        <v>167</v>
      </c>
      <c r="NNW192" s="293"/>
      <c r="NNX192" s="293"/>
      <c r="NNY192" s="293"/>
      <c r="NNZ192" s="293"/>
      <c r="NOA192" s="293"/>
      <c r="NOB192" s="294"/>
      <c r="NOC192" s="12"/>
      <c r="NOD192" s="293" t="s">
        <v>167</v>
      </c>
      <c r="NOE192" s="293"/>
      <c r="NOF192" s="293"/>
      <c r="NOG192" s="293"/>
      <c r="NOH192" s="293"/>
      <c r="NOI192" s="293"/>
      <c r="NOJ192" s="294"/>
      <c r="NOK192" s="12"/>
      <c r="NOL192" s="293" t="s">
        <v>167</v>
      </c>
      <c r="NOM192" s="293"/>
      <c r="NON192" s="293"/>
      <c r="NOO192" s="293"/>
      <c r="NOP192" s="293"/>
      <c r="NOQ192" s="293"/>
      <c r="NOR192" s="294"/>
      <c r="NOS192" s="12"/>
      <c r="NOT192" s="293" t="s">
        <v>167</v>
      </c>
      <c r="NOU192" s="293"/>
      <c r="NOV192" s="293"/>
      <c r="NOW192" s="293"/>
      <c r="NOX192" s="293"/>
      <c r="NOY192" s="293"/>
      <c r="NOZ192" s="294"/>
      <c r="NPA192" s="12"/>
      <c r="NPB192" s="293" t="s">
        <v>167</v>
      </c>
      <c r="NPC192" s="293"/>
      <c r="NPD192" s="293"/>
      <c r="NPE192" s="293"/>
      <c r="NPF192" s="293"/>
      <c r="NPG192" s="293"/>
      <c r="NPH192" s="294"/>
      <c r="NPI192" s="12"/>
      <c r="NPJ192" s="293" t="s">
        <v>167</v>
      </c>
      <c r="NPK192" s="293"/>
      <c r="NPL192" s="293"/>
      <c r="NPM192" s="293"/>
      <c r="NPN192" s="293"/>
      <c r="NPO192" s="293"/>
      <c r="NPP192" s="294"/>
      <c r="NPQ192" s="12"/>
      <c r="NPR192" s="293" t="s">
        <v>167</v>
      </c>
      <c r="NPS192" s="293"/>
      <c r="NPT192" s="293"/>
      <c r="NPU192" s="293"/>
      <c r="NPV192" s="293"/>
      <c r="NPW192" s="293"/>
      <c r="NPX192" s="294"/>
      <c r="NPY192" s="12"/>
      <c r="NPZ192" s="293" t="s">
        <v>167</v>
      </c>
      <c r="NQA192" s="293"/>
      <c r="NQB192" s="293"/>
      <c r="NQC192" s="293"/>
      <c r="NQD192" s="293"/>
      <c r="NQE192" s="293"/>
      <c r="NQF192" s="294"/>
      <c r="NQG192" s="12"/>
      <c r="NQH192" s="293" t="s">
        <v>167</v>
      </c>
      <c r="NQI192" s="293"/>
      <c r="NQJ192" s="293"/>
      <c r="NQK192" s="293"/>
      <c r="NQL192" s="293"/>
      <c r="NQM192" s="293"/>
      <c r="NQN192" s="294"/>
      <c r="NQO192" s="12"/>
      <c r="NQP192" s="293" t="s">
        <v>167</v>
      </c>
      <c r="NQQ192" s="293"/>
      <c r="NQR192" s="293"/>
      <c r="NQS192" s="293"/>
      <c r="NQT192" s="293"/>
      <c r="NQU192" s="293"/>
      <c r="NQV192" s="294"/>
      <c r="NQW192" s="12"/>
      <c r="NQX192" s="293" t="s">
        <v>167</v>
      </c>
      <c r="NQY192" s="293"/>
      <c r="NQZ192" s="293"/>
      <c r="NRA192" s="293"/>
      <c r="NRB192" s="293"/>
      <c r="NRC192" s="293"/>
      <c r="NRD192" s="294"/>
      <c r="NRE192" s="12"/>
      <c r="NRF192" s="293" t="s">
        <v>167</v>
      </c>
      <c r="NRG192" s="293"/>
      <c r="NRH192" s="293"/>
      <c r="NRI192" s="293"/>
      <c r="NRJ192" s="293"/>
      <c r="NRK192" s="293"/>
      <c r="NRL192" s="294"/>
      <c r="NRM192" s="12"/>
      <c r="NRN192" s="293" t="s">
        <v>167</v>
      </c>
      <c r="NRO192" s="293"/>
      <c r="NRP192" s="293"/>
      <c r="NRQ192" s="293"/>
      <c r="NRR192" s="293"/>
      <c r="NRS192" s="293"/>
      <c r="NRT192" s="294"/>
      <c r="NRU192" s="12"/>
      <c r="NRV192" s="293" t="s">
        <v>167</v>
      </c>
      <c r="NRW192" s="293"/>
      <c r="NRX192" s="293"/>
      <c r="NRY192" s="293"/>
      <c r="NRZ192" s="293"/>
      <c r="NSA192" s="293"/>
      <c r="NSB192" s="294"/>
      <c r="NSC192" s="12"/>
      <c r="NSD192" s="293" t="s">
        <v>167</v>
      </c>
      <c r="NSE192" s="293"/>
      <c r="NSF192" s="293"/>
      <c r="NSG192" s="293"/>
      <c r="NSH192" s="293"/>
      <c r="NSI192" s="293"/>
      <c r="NSJ192" s="294"/>
      <c r="NSK192" s="12"/>
      <c r="NSL192" s="293" t="s">
        <v>167</v>
      </c>
      <c r="NSM192" s="293"/>
      <c r="NSN192" s="293"/>
      <c r="NSO192" s="293"/>
      <c r="NSP192" s="293"/>
      <c r="NSQ192" s="293"/>
      <c r="NSR192" s="294"/>
      <c r="NSS192" s="12"/>
      <c r="NST192" s="293" t="s">
        <v>167</v>
      </c>
      <c r="NSU192" s="293"/>
      <c r="NSV192" s="293"/>
      <c r="NSW192" s="293"/>
      <c r="NSX192" s="293"/>
      <c r="NSY192" s="293"/>
      <c r="NSZ192" s="294"/>
      <c r="NTA192" s="12"/>
      <c r="NTB192" s="293" t="s">
        <v>167</v>
      </c>
      <c r="NTC192" s="293"/>
      <c r="NTD192" s="293"/>
      <c r="NTE192" s="293"/>
      <c r="NTF192" s="293"/>
      <c r="NTG192" s="293"/>
      <c r="NTH192" s="294"/>
      <c r="NTI192" s="12"/>
      <c r="NTJ192" s="293" t="s">
        <v>167</v>
      </c>
      <c r="NTK192" s="293"/>
      <c r="NTL192" s="293"/>
      <c r="NTM192" s="293"/>
      <c r="NTN192" s="293"/>
      <c r="NTO192" s="293"/>
      <c r="NTP192" s="294"/>
      <c r="NTQ192" s="12"/>
      <c r="NTR192" s="293" t="s">
        <v>167</v>
      </c>
      <c r="NTS192" s="293"/>
      <c r="NTT192" s="293"/>
      <c r="NTU192" s="293"/>
      <c r="NTV192" s="293"/>
      <c r="NTW192" s="293"/>
      <c r="NTX192" s="294"/>
      <c r="NTY192" s="12"/>
      <c r="NTZ192" s="293" t="s">
        <v>167</v>
      </c>
      <c r="NUA192" s="293"/>
      <c r="NUB192" s="293"/>
      <c r="NUC192" s="293"/>
      <c r="NUD192" s="293"/>
      <c r="NUE192" s="293"/>
      <c r="NUF192" s="294"/>
      <c r="NUG192" s="12"/>
      <c r="NUH192" s="293" t="s">
        <v>167</v>
      </c>
      <c r="NUI192" s="293"/>
      <c r="NUJ192" s="293"/>
      <c r="NUK192" s="293"/>
      <c r="NUL192" s="293"/>
      <c r="NUM192" s="293"/>
      <c r="NUN192" s="294"/>
      <c r="NUO192" s="12"/>
      <c r="NUP192" s="293" t="s">
        <v>167</v>
      </c>
      <c r="NUQ192" s="293"/>
      <c r="NUR192" s="293"/>
      <c r="NUS192" s="293"/>
      <c r="NUT192" s="293"/>
      <c r="NUU192" s="293"/>
      <c r="NUV192" s="294"/>
      <c r="NUW192" s="12"/>
      <c r="NUX192" s="293" t="s">
        <v>167</v>
      </c>
      <c r="NUY192" s="293"/>
      <c r="NUZ192" s="293"/>
      <c r="NVA192" s="293"/>
      <c r="NVB192" s="293"/>
      <c r="NVC192" s="293"/>
      <c r="NVD192" s="294"/>
      <c r="NVE192" s="12"/>
      <c r="NVF192" s="293" t="s">
        <v>167</v>
      </c>
      <c r="NVG192" s="293"/>
      <c r="NVH192" s="293"/>
      <c r="NVI192" s="293"/>
      <c r="NVJ192" s="293"/>
      <c r="NVK192" s="293"/>
      <c r="NVL192" s="294"/>
      <c r="NVM192" s="12"/>
      <c r="NVN192" s="293" t="s">
        <v>167</v>
      </c>
      <c r="NVO192" s="293"/>
      <c r="NVP192" s="293"/>
      <c r="NVQ192" s="293"/>
      <c r="NVR192" s="293"/>
      <c r="NVS192" s="293"/>
      <c r="NVT192" s="294"/>
      <c r="NVU192" s="12"/>
      <c r="NVV192" s="293" t="s">
        <v>167</v>
      </c>
      <c r="NVW192" s="293"/>
      <c r="NVX192" s="293"/>
      <c r="NVY192" s="293"/>
      <c r="NVZ192" s="293"/>
      <c r="NWA192" s="293"/>
      <c r="NWB192" s="294"/>
      <c r="NWC192" s="12"/>
      <c r="NWD192" s="293" t="s">
        <v>167</v>
      </c>
      <c r="NWE192" s="293"/>
      <c r="NWF192" s="293"/>
      <c r="NWG192" s="293"/>
      <c r="NWH192" s="293"/>
      <c r="NWI192" s="293"/>
      <c r="NWJ192" s="294"/>
      <c r="NWK192" s="12"/>
      <c r="NWL192" s="293" t="s">
        <v>167</v>
      </c>
      <c r="NWM192" s="293"/>
      <c r="NWN192" s="293"/>
      <c r="NWO192" s="293"/>
      <c r="NWP192" s="293"/>
      <c r="NWQ192" s="293"/>
      <c r="NWR192" s="294"/>
      <c r="NWS192" s="12"/>
      <c r="NWT192" s="293" t="s">
        <v>167</v>
      </c>
      <c r="NWU192" s="293"/>
      <c r="NWV192" s="293"/>
      <c r="NWW192" s="293"/>
      <c r="NWX192" s="293"/>
      <c r="NWY192" s="293"/>
      <c r="NWZ192" s="294"/>
      <c r="NXA192" s="12"/>
      <c r="NXB192" s="293" t="s">
        <v>167</v>
      </c>
      <c r="NXC192" s="293"/>
      <c r="NXD192" s="293"/>
      <c r="NXE192" s="293"/>
      <c r="NXF192" s="293"/>
      <c r="NXG192" s="293"/>
      <c r="NXH192" s="294"/>
      <c r="NXI192" s="12"/>
      <c r="NXJ192" s="293" t="s">
        <v>167</v>
      </c>
      <c r="NXK192" s="293"/>
      <c r="NXL192" s="293"/>
      <c r="NXM192" s="293"/>
      <c r="NXN192" s="293"/>
      <c r="NXO192" s="293"/>
      <c r="NXP192" s="294"/>
      <c r="NXQ192" s="12"/>
      <c r="NXR192" s="293" t="s">
        <v>167</v>
      </c>
      <c r="NXS192" s="293"/>
      <c r="NXT192" s="293"/>
      <c r="NXU192" s="293"/>
      <c r="NXV192" s="293"/>
      <c r="NXW192" s="293"/>
      <c r="NXX192" s="294"/>
      <c r="NXY192" s="12"/>
      <c r="NXZ192" s="293" t="s">
        <v>167</v>
      </c>
      <c r="NYA192" s="293"/>
      <c r="NYB192" s="293"/>
      <c r="NYC192" s="293"/>
      <c r="NYD192" s="293"/>
      <c r="NYE192" s="293"/>
      <c r="NYF192" s="294"/>
      <c r="NYG192" s="12"/>
      <c r="NYH192" s="293" t="s">
        <v>167</v>
      </c>
      <c r="NYI192" s="293"/>
      <c r="NYJ192" s="293"/>
      <c r="NYK192" s="293"/>
      <c r="NYL192" s="293"/>
      <c r="NYM192" s="293"/>
      <c r="NYN192" s="294"/>
      <c r="NYO192" s="12"/>
      <c r="NYP192" s="293" t="s">
        <v>167</v>
      </c>
      <c r="NYQ192" s="293"/>
      <c r="NYR192" s="293"/>
      <c r="NYS192" s="293"/>
      <c r="NYT192" s="293"/>
      <c r="NYU192" s="293"/>
      <c r="NYV192" s="294"/>
      <c r="NYW192" s="12"/>
      <c r="NYX192" s="293" t="s">
        <v>167</v>
      </c>
      <c r="NYY192" s="293"/>
      <c r="NYZ192" s="293"/>
      <c r="NZA192" s="293"/>
      <c r="NZB192" s="293"/>
      <c r="NZC192" s="293"/>
      <c r="NZD192" s="294"/>
      <c r="NZE192" s="12"/>
      <c r="NZF192" s="293" t="s">
        <v>167</v>
      </c>
      <c r="NZG192" s="293"/>
      <c r="NZH192" s="293"/>
      <c r="NZI192" s="293"/>
      <c r="NZJ192" s="293"/>
      <c r="NZK192" s="293"/>
      <c r="NZL192" s="294"/>
      <c r="NZM192" s="12"/>
      <c r="NZN192" s="293" t="s">
        <v>167</v>
      </c>
      <c r="NZO192" s="293"/>
      <c r="NZP192" s="293"/>
      <c r="NZQ192" s="293"/>
      <c r="NZR192" s="293"/>
      <c r="NZS192" s="293"/>
      <c r="NZT192" s="294"/>
      <c r="NZU192" s="12"/>
      <c r="NZV192" s="293" t="s">
        <v>167</v>
      </c>
      <c r="NZW192" s="293"/>
      <c r="NZX192" s="293"/>
      <c r="NZY192" s="293"/>
      <c r="NZZ192" s="293"/>
      <c r="OAA192" s="293"/>
      <c r="OAB192" s="294"/>
      <c r="OAC192" s="12"/>
      <c r="OAD192" s="293" t="s">
        <v>167</v>
      </c>
      <c r="OAE192" s="293"/>
      <c r="OAF192" s="293"/>
      <c r="OAG192" s="293"/>
      <c r="OAH192" s="293"/>
      <c r="OAI192" s="293"/>
      <c r="OAJ192" s="294"/>
      <c r="OAK192" s="12"/>
      <c r="OAL192" s="293" t="s">
        <v>167</v>
      </c>
      <c r="OAM192" s="293"/>
      <c r="OAN192" s="293"/>
      <c r="OAO192" s="293"/>
      <c r="OAP192" s="293"/>
      <c r="OAQ192" s="293"/>
      <c r="OAR192" s="294"/>
      <c r="OAS192" s="12"/>
      <c r="OAT192" s="293" t="s">
        <v>167</v>
      </c>
      <c r="OAU192" s="293"/>
      <c r="OAV192" s="293"/>
      <c r="OAW192" s="293"/>
      <c r="OAX192" s="293"/>
      <c r="OAY192" s="293"/>
      <c r="OAZ192" s="294"/>
      <c r="OBA192" s="12"/>
      <c r="OBB192" s="293" t="s">
        <v>167</v>
      </c>
      <c r="OBC192" s="293"/>
      <c r="OBD192" s="293"/>
      <c r="OBE192" s="293"/>
      <c r="OBF192" s="293"/>
      <c r="OBG192" s="293"/>
      <c r="OBH192" s="294"/>
      <c r="OBI192" s="12"/>
      <c r="OBJ192" s="293" t="s">
        <v>167</v>
      </c>
      <c r="OBK192" s="293"/>
      <c r="OBL192" s="293"/>
      <c r="OBM192" s="293"/>
      <c r="OBN192" s="293"/>
      <c r="OBO192" s="293"/>
      <c r="OBP192" s="294"/>
      <c r="OBQ192" s="12"/>
      <c r="OBR192" s="293" t="s">
        <v>167</v>
      </c>
      <c r="OBS192" s="293"/>
      <c r="OBT192" s="293"/>
      <c r="OBU192" s="293"/>
      <c r="OBV192" s="293"/>
      <c r="OBW192" s="293"/>
      <c r="OBX192" s="294"/>
      <c r="OBY192" s="12"/>
      <c r="OBZ192" s="293" t="s">
        <v>167</v>
      </c>
      <c r="OCA192" s="293"/>
      <c r="OCB192" s="293"/>
      <c r="OCC192" s="293"/>
      <c r="OCD192" s="293"/>
      <c r="OCE192" s="293"/>
      <c r="OCF192" s="294"/>
      <c r="OCG192" s="12"/>
      <c r="OCH192" s="293" t="s">
        <v>167</v>
      </c>
      <c r="OCI192" s="293"/>
      <c r="OCJ192" s="293"/>
      <c r="OCK192" s="293"/>
      <c r="OCL192" s="293"/>
      <c r="OCM192" s="293"/>
      <c r="OCN192" s="294"/>
      <c r="OCO192" s="12"/>
      <c r="OCP192" s="293" t="s">
        <v>167</v>
      </c>
      <c r="OCQ192" s="293"/>
      <c r="OCR192" s="293"/>
      <c r="OCS192" s="293"/>
      <c r="OCT192" s="293"/>
      <c r="OCU192" s="293"/>
      <c r="OCV192" s="294"/>
      <c r="OCW192" s="12"/>
      <c r="OCX192" s="293" t="s">
        <v>167</v>
      </c>
      <c r="OCY192" s="293"/>
      <c r="OCZ192" s="293"/>
      <c r="ODA192" s="293"/>
      <c r="ODB192" s="293"/>
      <c r="ODC192" s="293"/>
      <c r="ODD192" s="294"/>
      <c r="ODE192" s="12"/>
      <c r="ODF192" s="293" t="s">
        <v>167</v>
      </c>
      <c r="ODG192" s="293"/>
      <c r="ODH192" s="293"/>
      <c r="ODI192" s="293"/>
      <c r="ODJ192" s="293"/>
      <c r="ODK192" s="293"/>
      <c r="ODL192" s="294"/>
      <c r="ODM192" s="12"/>
      <c r="ODN192" s="293" t="s">
        <v>167</v>
      </c>
      <c r="ODO192" s="293"/>
      <c r="ODP192" s="293"/>
      <c r="ODQ192" s="293"/>
      <c r="ODR192" s="293"/>
      <c r="ODS192" s="293"/>
      <c r="ODT192" s="294"/>
      <c r="ODU192" s="12"/>
      <c r="ODV192" s="293" t="s">
        <v>167</v>
      </c>
      <c r="ODW192" s="293"/>
      <c r="ODX192" s="293"/>
      <c r="ODY192" s="293"/>
      <c r="ODZ192" s="293"/>
      <c r="OEA192" s="293"/>
      <c r="OEB192" s="294"/>
      <c r="OEC192" s="12"/>
      <c r="OED192" s="293" t="s">
        <v>167</v>
      </c>
      <c r="OEE192" s="293"/>
      <c r="OEF192" s="293"/>
      <c r="OEG192" s="293"/>
      <c r="OEH192" s="293"/>
      <c r="OEI192" s="293"/>
      <c r="OEJ192" s="294"/>
      <c r="OEK192" s="12"/>
      <c r="OEL192" s="293" t="s">
        <v>167</v>
      </c>
      <c r="OEM192" s="293"/>
      <c r="OEN192" s="293"/>
      <c r="OEO192" s="293"/>
      <c r="OEP192" s="293"/>
      <c r="OEQ192" s="293"/>
      <c r="OER192" s="294"/>
      <c r="OES192" s="12"/>
      <c r="OET192" s="293" t="s">
        <v>167</v>
      </c>
      <c r="OEU192" s="293"/>
      <c r="OEV192" s="293"/>
      <c r="OEW192" s="293"/>
      <c r="OEX192" s="293"/>
      <c r="OEY192" s="293"/>
      <c r="OEZ192" s="294"/>
      <c r="OFA192" s="12"/>
      <c r="OFB192" s="293" t="s">
        <v>167</v>
      </c>
      <c r="OFC192" s="293"/>
      <c r="OFD192" s="293"/>
      <c r="OFE192" s="293"/>
      <c r="OFF192" s="293"/>
      <c r="OFG192" s="293"/>
      <c r="OFH192" s="294"/>
      <c r="OFI192" s="12"/>
      <c r="OFJ192" s="293" t="s">
        <v>167</v>
      </c>
      <c r="OFK192" s="293"/>
      <c r="OFL192" s="293"/>
      <c r="OFM192" s="293"/>
      <c r="OFN192" s="293"/>
      <c r="OFO192" s="293"/>
      <c r="OFP192" s="294"/>
      <c r="OFQ192" s="12"/>
      <c r="OFR192" s="293" t="s">
        <v>167</v>
      </c>
      <c r="OFS192" s="293"/>
      <c r="OFT192" s="293"/>
      <c r="OFU192" s="293"/>
      <c r="OFV192" s="293"/>
      <c r="OFW192" s="293"/>
      <c r="OFX192" s="294"/>
      <c r="OFY192" s="12"/>
      <c r="OFZ192" s="293" t="s">
        <v>167</v>
      </c>
      <c r="OGA192" s="293"/>
      <c r="OGB192" s="293"/>
      <c r="OGC192" s="293"/>
      <c r="OGD192" s="293"/>
      <c r="OGE192" s="293"/>
      <c r="OGF192" s="294"/>
      <c r="OGG192" s="12"/>
      <c r="OGH192" s="293" t="s">
        <v>167</v>
      </c>
      <c r="OGI192" s="293"/>
      <c r="OGJ192" s="293"/>
      <c r="OGK192" s="293"/>
      <c r="OGL192" s="293"/>
      <c r="OGM192" s="293"/>
      <c r="OGN192" s="294"/>
      <c r="OGO192" s="12"/>
      <c r="OGP192" s="293" t="s">
        <v>167</v>
      </c>
      <c r="OGQ192" s="293"/>
      <c r="OGR192" s="293"/>
      <c r="OGS192" s="293"/>
      <c r="OGT192" s="293"/>
      <c r="OGU192" s="293"/>
      <c r="OGV192" s="294"/>
      <c r="OGW192" s="12"/>
      <c r="OGX192" s="293" t="s">
        <v>167</v>
      </c>
      <c r="OGY192" s="293"/>
      <c r="OGZ192" s="293"/>
      <c r="OHA192" s="293"/>
      <c r="OHB192" s="293"/>
      <c r="OHC192" s="293"/>
      <c r="OHD192" s="294"/>
      <c r="OHE192" s="12"/>
      <c r="OHF192" s="293" t="s">
        <v>167</v>
      </c>
      <c r="OHG192" s="293"/>
      <c r="OHH192" s="293"/>
      <c r="OHI192" s="293"/>
      <c r="OHJ192" s="293"/>
      <c r="OHK192" s="293"/>
      <c r="OHL192" s="294"/>
      <c r="OHM192" s="12"/>
      <c r="OHN192" s="293" t="s">
        <v>167</v>
      </c>
      <c r="OHO192" s="293"/>
      <c r="OHP192" s="293"/>
      <c r="OHQ192" s="293"/>
      <c r="OHR192" s="293"/>
      <c r="OHS192" s="293"/>
      <c r="OHT192" s="294"/>
      <c r="OHU192" s="12"/>
      <c r="OHV192" s="293" t="s">
        <v>167</v>
      </c>
      <c r="OHW192" s="293"/>
      <c r="OHX192" s="293"/>
      <c r="OHY192" s="293"/>
      <c r="OHZ192" s="293"/>
      <c r="OIA192" s="293"/>
      <c r="OIB192" s="294"/>
      <c r="OIC192" s="12"/>
      <c r="OID192" s="293" t="s">
        <v>167</v>
      </c>
      <c r="OIE192" s="293"/>
      <c r="OIF192" s="293"/>
      <c r="OIG192" s="293"/>
      <c r="OIH192" s="293"/>
      <c r="OII192" s="293"/>
      <c r="OIJ192" s="294"/>
      <c r="OIK192" s="12"/>
      <c r="OIL192" s="293" t="s">
        <v>167</v>
      </c>
      <c r="OIM192" s="293"/>
      <c r="OIN192" s="293"/>
      <c r="OIO192" s="293"/>
      <c r="OIP192" s="293"/>
      <c r="OIQ192" s="293"/>
      <c r="OIR192" s="294"/>
      <c r="OIS192" s="12"/>
      <c r="OIT192" s="293" t="s">
        <v>167</v>
      </c>
      <c r="OIU192" s="293"/>
      <c r="OIV192" s="293"/>
      <c r="OIW192" s="293"/>
      <c r="OIX192" s="293"/>
      <c r="OIY192" s="293"/>
      <c r="OIZ192" s="294"/>
      <c r="OJA192" s="12"/>
      <c r="OJB192" s="293" t="s">
        <v>167</v>
      </c>
      <c r="OJC192" s="293"/>
      <c r="OJD192" s="293"/>
      <c r="OJE192" s="293"/>
      <c r="OJF192" s="293"/>
      <c r="OJG192" s="293"/>
      <c r="OJH192" s="294"/>
      <c r="OJI192" s="12"/>
      <c r="OJJ192" s="293" t="s">
        <v>167</v>
      </c>
      <c r="OJK192" s="293"/>
      <c r="OJL192" s="293"/>
      <c r="OJM192" s="293"/>
      <c r="OJN192" s="293"/>
      <c r="OJO192" s="293"/>
      <c r="OJP192" s="294"/>
      <c r="OJQ192" s="12"/>
      <c r="OJR192" s="293" t="s">
        <v>167</v>
      </c>
      <c r="OJS192" s="293"/>
      <c r="OJT192" s="293"/>
      <c r="OJU192" s="293"/>
      <c r="OJV192" s="293"/>
      <c r="OJW192" s="293"/>
      <c r="OJX192" s="294"/>
      <c r="OJY192" s="12"/>
      <c r="OJZ192" s="293" t="s">
        <v>167</v>
      </c>
      <c r="OKA192" s="293"/>
      <c r="OKB192" s="293"/>
      <c r="OKC192" s="293"/>
      <c r="OKD192" s="293"/>
      <c r="OKE192" s="293"/>
      <c r="OKF192" s="294"/>
      <c r="OKG192" s="12"/>
      <c r="OKH192" s="293" t="s">
        <v>167</v>
      </c>
      <c r="OKI192" s="293"/>
      <c r="OKJ192" s="293"/>
      <c r="OKK192" s="293"/>
      <c r="OKL192" s="293"/>
      <c r="OKM192" s="293"/>
      <c r="OKN192" s="294"/>
      <c r="OKO192" s="12"/>
      <c r="OKP192" s="293" t="s">
        <v>167</v>
      </c>
      <c r="OKQ192" s="293"/>
      <c r="OKR192" s="293"/>
      <c r="OKS192" s="293"/>
      <c r="OKT192" s="293"/>
      <c r="OKU192" s="293"/>
      <c r="OKV192" s="294"/>
      <c r="OKW192" s="12"/>
      <c r="OKX192" s="293" t="s">
        <v>167</v>
      </c>
      <c r="OKY192" s="293"/>
      <c r="OKZ192" s="293"/>
      <c r="OLA192" s="293"/>
      <c r="OLB192" s="293"/>
      <c r="OLC192" s="293"/>
      <c r="OLD192" s="294"/>
      <c r="OLE192" s="12"/>
      <c r="OLF192" s="293" t="s">
        <v>167</v>
      </c>
      <c r="OLG192" s="293"/>
      <c r="OLH192" s="293"/>
      <c r="OLI192" s="293"/>
      <c r="OLJ192" s="293"/>
      <c r="OLK192" s="293"/>
      <c r="OLL192" s="294"/>
      <c r="OLM192" s="12"/>
      <c r="OLN192" s="293" t="s">
        <v>167</v>
      </c>
      <c r="OLO192" s="293"/>
      <c r="OLP192" s="293"/>
      <c r="OLQ192" s="293"/>
      <c r="OLR192" s="293"/>
      <c r="OLS192" s="293"/>
      <c r="OLT192" s="294"/>
      <c r="OLU192" s="12"/>
      <c r="OLV192" s="293" t="s">
        <v>167</v>
      </c>
      <c r="OLW192" s="293"/>
      <c r="OLX192" s="293"/>
      <c r="OLY192" s="293"/>
      <c r="OLZ192" s="293"/>
      <c r="OMA192" s="293"/>
      <c r="OMB192" s="294"/>
      <c r="OMC192" s="12"/>
      <c r="OMD192" s="293" t="s">
        <v>167</v>
      </c>
      <c r="OME192" s="293"/>
      <c r="OMF192" s="293"/>
      <c r="OMG192" s="293"/>
      <c r="OMH192" s="293"/>
      <c r="OMI192" s="293"/>
      <c r="OMJ192" s="294"/>
      <c r="OMK192" s="12"/>
      <c r="OML192" s="293" t="s">
        <v>167</v>
      </c>
      <c r="OMM192" s="293"/>
      <c r="OMN192" s="293"/>
      <c r="OMO192" s="293"/>
      <c r="OMP192" s="293"/>
      <c r="OMQ192" s="293"/>
      <c r="OMR192" s="294"/>
      <c r="OMS192" s="12"/>
      <c r="OMT192" s="293" t="s">
        <v>167</v>
      </c>
      <c r="OMU192" s="293"/>
      <c r="OMV192" s="293"/>
      <c r="OMW192" s="293"/>
      <c r="OMX192" s="293"/>
      <c r="OMY192" s="293"/>
      <c r="OMZ192" s="294"/>
      <c r="ONA192" s="12"/>
      <c r="ONB192" s="293" t="s">
        <v>167</v>
      </c>
      <c r="ONC192" s="293"/>
      <c r="OND192" s="293"/>
      <c r="ONE192" s="293"/>
      <c r="ONF192" s="293"/>
      <c r="ONG192" s="293"/>
      <c r="ONH192" s="294"/>
      <c r="ONI192" s="12"/>
      <c r="ONJ192" s="293" t="s">
        <v>167</v>
      </c>
      <c r="ONK192" s="293"/>
      <c r="ONL192" s="293"/>
      <c r="ONM192" s="293"/>
      <c r="ONN192" s="293"/>
      <c r="ONO192" s="293"/>
      <c r="ONP192" s="294"/>
      <c r="ONQ192" s="12"/>
      <c r="ONR192" s="293" t="s">
        <v>167</v>
      </c>
      <c r="ONS192" s="293"/>
      <c r="ONT192" s="293"/>
      <c r="ONU192" s="293"/>
      <c r="ONV192" s="293"/>
      <c r="ONW192" s="293"/>
      <c r="ONX192" s="294"/>
      <c r="ONY192" s="12"/>
      <c r="ONZ192" s="293" t="s">
        <v>167</v>
      </c>
      <c r="OOA192" s="293"/>
      <c r="OOB192" s="293"/>
      <c r="OOC192" s="293"/>
      <c r="OOD192" s="293"/>
      <c r="OOE192" s="293"/>
      <c r="OOF192" s="294"/>
      <c r="OOG192" s="12"/>
      <c r="OOH192" s="293" t="s">
        <v>167</v>
      </c>
      <c r="OOI192" s="293"/>
      <c r="OOJ192" s="293"/>
      <c r="OOK192" s="293"/>
      <c r="OOL192" s="293"/>
      <c r="OOM192" s="293"/>
      <c r="OON192" s="294"/>
      <c r="OOO192" s="12"/>
      <c r="OOP192" s="293" t="s">
        <v>167</v>
      </c>
      <c r="OOQ192" s="293"/>
      <c r="OOR192" s="293"/>
      <c r="OOS192" s="293"/>
      <c r="OOT192" s="293"/>
      <c r="OOU192" s="293"/>
      <c r="OOV192" s="294"/>
      <c r="OOW192" s="12"/>
      <c r="OOX192" s="293" t="s">
        <v>167</v>
      </c>
      <c r="OOY192" s="293"/>
      <c r="OOZ192" s="293"/>
      <c r="OPA192" s="293"/>
      <c r="OPB192" s="293"/>
      <c r="OPC192" s="293"/>
      <c r="OPD192" s="294"/>
      <c r="OPE192" s="12"/>
      <c r="OPF192" s="293" t="s">
        <v>167</v>
      </c>
      <c r="OPG192" s="293"/>
      <c r="OPH192" s="293"/>
      <c r="OPI192" s="293"/>
      <c r="OPJ192" s="293"/>
      <c r="OPK192" s="293"/>
      <c r="OPL192" s="294"/>
      <c r="OPM192" s="12"/>
      <c r="OPN192" s="293" t="s">
        <v>167</v>
      </c>
      <c r="OPO192" s="293"/>
      <c r="OPP192" s="293"/>
      <c r="OPQ192" s="293"/>
      <c r="OPR192" s="293"/>
      <c r="OPS192" s="293"/>
      <c r="OPT192" s="294"/>
      <c r="OPU192" s="12"/>
      <c r="OPV192" s="293" t="s">
        <v>167</v>
      </c>
      <c r="OPW192" s="293"/>
      <c r="OPX192" s="293"/>
      <c r="OPY192" s="293"/>
      <c r="OPZ192" s="293"/>
      <c r="OQA192" s="293"/>
      <c r="OQB192" s="294"/>
      <c r="OQC192" s="12"/>
      <c r="OQD192" s="293" t="s">
        <v>167</v>
      </c>
      <c r="OQE192" s="293"/>
      <c r="OQF192" s="293"/>
      <c r="OQG192" s="293"/>
      <c r="OQH192" s="293"/>
      <c r="OQI192" s="293"/>
      <c r="OQJ192" s="294"/>
      <c r="OQK192" s="12"/>
      <c r="OQL192" s="293" t="s">
        <v>167</v>
      </c>
      <c r="OQM192" s="293"/>
      <c r="OQN192" s="293"/>
      <c r="OQO192" s="293"/>
      <c r="OQP192" s="293"/>
      <c r="OQQ192" s="293"/>
      <c r="OQR192" s="294"/>
      <c r="OQS192" s="12"/>
      <c r="OQT192" s="293" t="s">
        <v>167</v>
      </c>
      <c r="OQU192" s="293"/>
      <c r="OQV192" s="293"/>
      <c r="OQW192" s="293"/>
      <c r="OQX192" s="293"/>
      <c r="OQY192" s="293"/>
      <c r="OQZ192" s="294"/>
      <c r="ORA192" s="12"/>
      <c r="ORB192" s="293" t="s">
        <v>167</v>
      </c>
      <c r="ORC192" s="293"/>
      <c r="ORD192" s="293"/>
      <c r="ORE192" s="293"/>
      <c r="ORF192" s="293"/>
      <c r="ORG192" s="293"/>
      <c r="ORH192" s="294"/>
      <c r="ORI192" s="12"/>
      <c r="ORJ192" s="293" t="s">
        <v>167</v>
      </c>
      <c r="ORK192" s="293"/>
      <c r="ORL192" s="293"/>
      <c r="ORM192" s="293"/>
      <c r="ORN192" s="293"/>
      <c r="ORO192" s="293"/>
      <c r="ORP192" s="294"/>
      <c r="ORQ192" s="12"/>
      <c r="ORR192" s="293" t="s">
        <v>167</v>
      </c>
      <c r="ORS192" s="293"/>
      <c r="ORT192" s="293"/>
      <c r="ORU192" s="293"/>
      <c r="ORV192" s="293"/>
      <c r="ORW192" s="293"/>
      <c r="ORX192" s="294"/>
      <c r="ORY192" s="12"/>
      <c r="ORZ192" s="293" t="s">
        <v>167</v>
      </c>
      <c r="OSA192" s="293"/>
      <c r="OSB192" s="293"/>
      <c r="OSC192" s="293"/>
      <c r="OSD192" s="293"/>
      <c r="OSE192" s="293"/>
      <c r="OSF192" s="294"/>
      <c r="OSG192" s="12"/>
      <c r="OSH192" s="293" t="s">
        <v>167</v>
      </c>
      <c r="OSI192" s="293"/>
      <c r="OSJ192" s="293"/>
      <c r="OSK192" s="293"/>
      <c r="OSL192" s="293"/>
      <c r="OSM192" s="293"/>
      <c r="OSN192" s="294"/>
      <c r="OSO192" s="12"/>
      <c r="OSP192" s="293" t="s">
        <v>167</v>
      </c>
      <c r="OSQ192" s="293"/>
      <c r="OSR192" s="293"/>
      <c r="OSS192" s="293"/>
      <c r="OST192" s="293"/>
      <c r="OSU192" s="293"/>
      <c r="OSV192" s="294"/>
      <c r="OSW192" s="12"/>
      <c r="OSX192" s="293" t="s">
        <v>167</v>
      </c>
      <c r="OSY192" s="293"/>
      <c r="OSZ192" s="293"/>
      <c r="OTA192" s="293"/>
      <c r="OTB192" s="293"/>
      <c r="OTC192" s="293"/>
      <c r="OTD192" s="294"/>
      <c r="OTE192" s="12"/>
      <c r="OTF192" s="293" t="s">
        <v>167</v>
      </c>
      <c r="OTG192" s="293"/>
      <c r="OTH192" s="293"/>
      <c r="OTI192" s="293"/>
      <c r="OTJ192" s="293"/>
      <c r="OTK192" s="293"/>
      <c r="OTL192" s="294"/>
      <c r="OTM192" s="12"/>
      <c r="OTN192" s="293" t="s">
        <v>167</v>
      </c>
      <c r="OTO192" s="293"/>
      <c r="OTP192" s="293"/>
      <c r="OTQ192" s="293"/>
      <c r="OTR192" s="293"/>
      <c r="OTS192" s="293"/>
      <c r="OTT192" s="294"/>
      <c r="OTU192" s="12"/>
      <c r="OTV192" s="293" t="s">
        <v>167</v>
      </c>
      <c r="OTW192" s="293"/>
      <c r="OTX192" s="293"/>
      <c r="OTY192" s="293"/>
      <c r="OTZ192" s="293"/>
      <c r="OUA192" s="293"/>
      <c r="OUB192" s="294"/>
      <c r="OUC192" s="12"/>
      <c r="OUD192" s="293" t="s">
        <v>167</v>
      </c>
      <c r="OUE192" s="293"/>
      <c r="OUF192" s="293"/>
      <c r="OUG192" s="293"/>
      <c r="OUH192" s="293"/>
      <c r="OUI192" s="293"/>
      <c r="OUJ192" s="294"/>
      <c r="OUK192" s="12"/>
      <c r="OUL192" s="293" t="s">
        <v>167</v>
      </c>
      <c r="OUM192" s="293"/>
      <c r="OUN192" s="293"/>
      <c r="OUO192" s="293"/>
      <c r="OUP192" s="293"/>
      <c r="OUQ192" s="293"/>
      <c r="OUR192" s="294"/>
      <c r="OUS192" s="12"/>
      <c r="OUT192" s="293" t="s">
        <v>167</v>
      </c>
      <c r="OUU192" s="293"/>
      <c r="OUV192" s="293"/>
      <c r="OUW192" s="293"/>
      <c r="OUX192" s="293"/>
      <c r="OUY192" s="293"/>
      <c r="OUZ192" s="294"/>
      <c r="OVA192" s="12"/>
      <c r="OVB192" s="293" t="s">
        <v>167</v>
      </c>
      <c r="OVC192" s="293"/>
      <c r="OVD192" s="293"/>
      <c r="OVE192" s="293"/>
      <c r="OVF192" s="293"/>
      <c r="OVG192" s="293"/>
      <c r="OVH192" s="294"/>
      <c r="OVI192" s="12"/>
      <c r="OVJ192" s="293" t="s">
        <v>167</v>
      </c>
      <c r="OVK192" s="293"/>
      <c r="OVL192" s="293"/>
      <c r="OVM192" s="293"/>
      <c r="OVN192" s="293"/>
      <c r="OVO192" s="293"/>
      <c r="OVP192" s="294"/>
      <c r="OVQ192" s="12"/>
      <c r="OVR192" s="293" t="s">
        <v>167</v>
      </c>
      <c r="OVS192" s="293"/>
      <c r="OVT192" s="293"/>
      <c r="OVU192" s="293"/>
      <c r="OVV192" s="293"/>
      <c r="OVW192" s="293"/>
      <c r="OVX192" s="294"/>
      <c r="OVY192" s="12"/>
      <c r="OVZ192" s="293" t="s">
        <v>167</v>
      </c>
      <c r="OWA192" s="293"/>
      <c r="OWB192" s="293"/>
      <c r="OWC192" s="293"/>
      <c r="OWD192" s="293"/>
      <c r="OWE192" s="293"/>
      <c r="OWF192" s="294"/>
      <c r="OWG192" s="12"/>
      <c r="OWH192" s="293" t="s">
        <v>167</v>
      </c>
      <c r="OWI192" s="293"/>
      <c r="OWJ192" s="293"/>
      <c r="OWK192" s="293"/>
      <c r="OWL192" s="293"/>
      <c r="OWM192" s="293"/>
      <c r="OWN192" s="294"/>
      <c r="OWO192" s="12"/>
      <c r="OWP192" s="293" t="s">
        <v>167</v>
      </c>
      <c r="OWQ192" s="293"/>
      <c r="OWR192" s="293"/>
      <c r="OWS192" s="293"/>
      <c r="OWT192" s="293"/>
      <c r="OWU192" s="293"/>
      <c r="OWV192" s="294"/>
      <c r="OWW192" s="12"/>
      <c r="OWX192" s="293" t="s">
        <v>167</v>
      </c>
      <c r="OWY192" s="293"/>
      <c r="OWZ192" s="293"/>
      <c r="OXA192" s="293"/>
      <c r="OXB192" s="293"/>
      <c r="OXC192" s="293"/>
      <c r="OXD192" s="294"/>
      <c r="OXE192" s="12"/>
      <c r="OXF192" s="293" t="s">
        <v>167</v>
      </c>
      <c r="OXG192" s="293"/>
      <c r="OXH192" s="293"/>
      <c r="OXI192" s="293"/>
      <c r="OXJ192" s="293"/>
      <c r="OXK192" s="293"/>
      <c r="OXL192" s="294"/>
      <c r="OXM192" s="12"/>
      <c r="OXN192" s="293" t="s">
        <v>167</v>
      </c>
      <c r="OXO192" s="293"/>
      <c r="OXP192" s="293"/>
      <c r="OXQ192" s="293"/>
      <c r="OXR192" s="293"/>
      <c r="OXS192" s="293"/>
      <c r="OXT192" s="294"/>
      <c r="OXU192" s="12"/>
      <c r="OXV192" s="293" t="s">
        <v>167</v>
      </c>
      <c r="OXW192" s="293"/>
      <c r="OXX192" s="293"/>
      <c r="OXY192" s="293"/>
      <c r="OXZ192" s="293"/>
      <c r="OYA192" s="293"/>
      <c r="OYB192" s="294"/>
      <c r="OYC192" s="12"/>
      <c r="OYD192" s="293" t="s">
        <v>167</v>
      </c>
      <c r="OYE192" s="293"/>
      <c r="OYF192" s="293"/>
      <c r="OYG192" s="293"/>
      <c r="OYH192" s="293"/>
      <c r="OYI192" s="293"/>
      <c r="OYJ192" s="294"/>
      <c r="OYK192" s="12"/>
      <c r="OYL192" s="293" t="s">
        <v>167</v>
      </c>
      <c r="OYM192" s="293"/>
      <c r="OYN192" s="293"/>
      <c r="OYO192" s="293"/>
      <c r="OYP192" s="293"/>
      <c r="OYQ192" s="293"/>
      <c r="OYR192" s="294"/>
      <c r="OYS192" s="12"/>
      <c r="OYT192" s="293" t="s">
        <v>167</v>
      </c>
      <c r="OYU192" s="293"/>
      <c r="OYV192" s="293"/>
      <c r="OYW192" s="293"/>
      <c r="OYX192" s="293"/>
      <c r="OYY192" s="293"/>
      <c r="OYZ192" s="294"/>
      <c r="OZA192" s="12"/>
      <c r="OZB192" s="293" t="s">
        <v>167</v>
      </c>
      <c r="OZC192" s="293"/>
      <c r="OZD192" s="293"/>
      <c r="OZE192" s="293"/>
      <c r="OZF192" s="293"/>
      <c r="OZG192" s="293"/>
      <c r="OZH192" s="294"/>
      <c r="OZI192" s="12"/>
      <c r="OZJ192" s="293" t="s">
        <v>167</v>
      </c>
      <c r="OZK192" s="293"/>
      <c r="OZL192" s="293"/>
      <c r="OZM192" s="293"/>
      <c r="OZN192" s="293"/>
      <c r="OZO192" s="293"/>
      <c r="OZP192" s="294"/>
      <c r="OZQ192" s="12"/>
      <c r="OZR192" s="293" t="s">
        <v>167</v>
      </c>
      <c r="OZS192" s="293"/>
      <c r="OZT192" s="293"/>
      <c r="OZU192" s="293"/>
      <c r="OZV192" s="293"/>
      <c r="OZW192" s="293"/>
      <c r="OZX192" s="294"/>
      <c r="OZY192" s="12"/>
      <c r="OZZ192" s="293" t="s">
        <v>167</v>
      </c>
      <c r="PAA192" s="293"/>
      <c r="PAB192" s="293"/>
      <c r="PAC192" s="293"/>
      <c r="PAD192" s="293"/>
      <c r="PAE192" s="293"/>
      <c r="PAF192" s="294"/>
      <c r="PAG192" s="12"/>
      <c r="PAH192" s="293" t="s">
        <v>167</v>
      </c>
      <c r="PAI192" s="293"/>
      <c r="PAJ192" s="293"/>
      <c r="PAK192" s="293"/>
      <c r="PAL192" s="293"/>
      <c r="PAM192" s="293"/>
      <c r="PAN192" s="294"/>
      <c r="PAO192" s="12"/>
      <c r="PAP192" s="293" t="s">
        <v>167</v>
      </c>
      <c r="PAQ192" s="293"/>
      <c r="PAR192" s="293"/>
      <c r="PAS192" s="293"/>
      <c r="PAT192" s="293"/>
      <c r="PAU192" s="293"/>
      <c r="PAV192" s="294"/>
      <c r="PAW192" s="12"/>
      <c r="PAX192" s="293" t="s">
        <v>167</v>
      </c>
      <c r="PAY192" s="293"/>
      <c r="PAZ192" s="293"/>
      <c r="PBA192" s="293"/>
      <c r="PBB192" s="293"/>
      <c r="PBC192" s="293"/>
      <c r="PBD192" s="294"/>
      <c r="PBE192" s="12"/>
      <c r="PBF192" s="293" t="s">
        <v>167</v>
      </c>
      <c r="PBG192" s="293"/>
      <c r="PBH192" s="293"/>
      <c r="PBI192" s="293"/>
      <c r="PBJ192" s="293"/>
      <c r="PBK192" s="293"/>
      <c r="PBL192" s="294"/>
      <c r="PBM192" s="12"/>
      <c r="PBN192" s="293" t="s">
        <v>167</v>
      </c>
      <c r="PBO192" s="293"/>
      <c r="PBP192" s="293"/>
      <c r="PBQ192" s="293"/>
      <c r="PBR192" s="293"/>
      <c r="PBS192" s="293"/>
      <c r="PBT192" s="294"/>
      <c r="PBU192" s="12"/>
      <c r="PBV192" s="293" t="s">
        <v>167</v>
      </c>
      <c r="PBW192" s="293"/>
      <c r="PBX192" s="293"/>
      <c r="PBY192" s="293"/>
      <c r="PBZ192" s="293"/>
      <c r="PCA192" s="293"/>
      <c r="PCB192" s="294"/>
      <c r="PCC192" s="12"/>
      <c r="PCD192" s="293" t="s">
        <v>167</v>
      </c>
      <c r="PCE192" s="293"/>
      <c r="PCF192" s="293"/>
      <c r="PCG192" s="293"/>
      <c r="PCH192" s="293"/>
      <c r="PCI192" s="293"/>
      <c r="PCJ192" s="294"/>
      <c r="PCK192" s="12"/>
      <c r="PCL192" s="293" t="s">
        <v>167</v>
      </c>
      <c r="PCM192" s="293"/>
      <c r="PCN192" s="293"/>
      <c r="PCO192" s="293"/>
      <c r="PCP192" s="293"/>
      <c r="PCQ192" s="293"/>
      <c r="PCR192" s="294"/>
      <c r="PCS192" s="12"/>
      <c r="PCT192" s="293" t="s">
        <v>167</v>
      </c>
      <c r="PCU192" s="293"/>
      <c r="PCV192" s="293"/>
      <c r="PCW192" s="293"/>
      <c r="PCX192" s="293"/>
      <c r="PCY192" s="293"/>
      <c r="PCZ192" s="294"/>
      <c r="PDA192" s="12"/>
      <c r="PDB192" s="293" t="s">
        <v>167</v>
      </c>
      <c r="PDC192" s="293"/>
      <c r="PDD192" s="293"/>
      <c r="PDE192" s="293"/>
      <c r="PDF192" s="293"/>
      <c r="PDG192" s="293"/>
      <c r="PDH192" s="294"/>
      <c r="PDI192" s="12"/>
      <c r="PDJ192" s="293" t="s">
        <v>167</v>
      </c>
      <c r="PDK192" s="293"/>
      <c r="PDL192" s="293"/>
      <c r="PDM192" s="293"/>
      <c r="PDN192" s="293"/>
      <c r="PDO192" s="293"/>
      <c r="PDP192" s="294"/>
      <c r="PDQ192" s="12"/>
      <c r="PDR192" s="293" t="s">
        <v>167</v>
      </c>
      <c r="PDS192" s="293"/>
      <c r="PDT192" s="293"/>
      <c r="PDU192" s="293"/>
      <c r="PDV192" s="293"/>
      <c r="PDW192" s="293"/>
      <c r="PDX192" s="294"/>
      <c r="PDY192" s="12"/>
      <c r="PDZ192" s="293" t="s">
        <v>167</v>
      </c>
      <c r="PEA192" s="293"/>
      <c r="PEB192" s="293"/>
      <c r="PEC192" s="293"/>
      <c r="PED192" s="293"/>
      <c r="PEE192" s="293"/>
      <c r="PEF192" s="294"/>
      <c r="PEG192" s="12"/>
      <c r="PEH192" s="293" t="s">
        <v>167</v>
      </c>
      <c r="PEI192" s="293"/>
      <c r="PEJ192" s="293"/>
      <c r="PEK192" s="293"/>
      <c r="PEL192" s="293"/>
      <c r="PEM192" s="293"/>
      <c r="PEN192" s="294"/>
      <c r="PEO192" s="12"/>
      <c r="PEP192" s="293" t="s">
        <v>167</v>
      </c>
      <c r="PEQ192" s="293"/>
      <c r="PER192" s="293"/>
      <c r="PES192" s="293"/>
      <c r="PET192" s="293"/>
      <c r="PEU192" s="293"/>
      <c r="PEV192" s="294"/>
      <c r="PEW192" s="12"/>
      <c r="PEX192" s="293" t="s">
        <v>167</v>
      </c>
      <c r="PEY192" s="293"/>
      <c r="PEZ192" s="293"/>
      <c r="PFA192" s="293"/>
      <c r="PFB192" s="293"/>
      <c r="PFC192" s="293"/>
      <c r="PFD192" s="294"/>
      <c r="PFE192" s="12"/>
      <c r="PFF192" s="293" t="s">
        <v>167</v>
      </c>
      <c r="PFG192" s="293"/>
      <c r="PFH192" s="293"/>
      <c r="PFI192" s="293"/>
      <c r="PFJ192" s="293"/>
      <c r="PFK192" s="293"/>
      <c r="PFL192" s="294"/>
      <c r="PFM192" s="12"/>
      <c r="PFN192" s="293" t="s">
        <v>167</v>
      </c>
      <c r="PFO192" s="293"/>
      <c r="PFP192" s="293"/>
      <c r="PFQ192" s="293"/>
      <c r="PFR192" s="293"/>
      <c r="PFS192" s="293"/>
      <c r="PFT192" s="294"/>
      <c r="PFU192" s="12"/>
      <c r="PFV192" s="293" t="s">
        <v>167</v>
      </c>
      <c r="PFW192" s="293"/>
      <c r="PFX192" s="293"/>
      <c r="PFY192" s="293"/>
      <c r="PFZ192" s="293"/>
      <c r="PGA192" s="293"/>
      <c r="PGB192" s="294"/>
      <c r="PGC192" s="12"/>
      <c r="PGD192" s="293" t="s">
        <v>167</v>
      </c>
      <c r="PGE192" s="293"/>
      <c r="PGF192" s="293"/>
      <c r="PGG192" s="293"/>
      <c r="PGH192" s="293"/>
      <c r="PGI192" s="293"/>
      <c r="PGJ192" s="294"/>
      <c r="PGK192" s="12"/>
      <c r="PGL192" s="293" t="s">
        <v>167</v>
      </c>
      <c r="PGM192" s="293"/>
      <c r="PGN192" s="293"/>
      <c r="PGO192" s="293"/>
      <c r="PGP192" s="293"/>
      <c r="PGQ192" s="293"/>
      <c r="PGR192" s="294"/>
      <c r="PGS192" s="12"/>
      <c r="PGT192" s="293" t="s">
        <v>167</v>
      </c>
      <c r="PGU192" s="293"/>
      <c r="PGV192" s="293"/>
      <c r="PGW192" s="293"/>
      <c r="PGX192" s="293"/>
      <c r="PGY192" s="293"/>
      <c r="PGZ192" s="294"/>
      <c r="PHA192" s="12"/>
      <c r="PHB192" s="293" t="s">
        <v>167</v>
      </c>
      <c r="PHC192" s="293"/>
      <c r="PHD192" s="293"/>
      <c r="PHE192" s="293"/>
      <c r="PHF192" s="293"/>
      <c r="PHG192" s="293"/>
      <c r="PHH192" s="294"/>
      <c r="PHI192" s="12"/>
      <c r="PHJ192" s="293" t="s">
        <v>167</v>
      </c>
      <c r="PHK192" s="293"/>
      <c r="PHL192" s="293"/>
      <c r="PHM192" s="293"/>
      <c r="PHN192" s="293"/>
      <c r="PHO192" s="293"/>
      <c r="PHP192" s="294"/>
      <c r="PHQ192" s="12"/>
      <c r="PHR192" s="293" t="s">
        <v>167</v>
      </c>
      <c r="PHS192" s="293"/>
      <c r="PHT192" s="293"/>
      <c r="PHU192" s="293"/>
      <c r="PHV192" s="293"/>
      <c r="PHW192" s="293"/>
      <c r="PHX192" s="294"/>
      <c r="PHY192" s="12"/>
      <c r="PHZ192" s="293" t="s">
        <v>167</v>
      </c>
      <c r="PIA192" s="293"/>
      <c r="PIB192" s="293"/>
      <c r="PIC192" s="293"/>
      <c r="PID192" s="293"/>
      <c r="PIE192" s="293"/>
      <c r="PIF192" s="294"/>
      <c r="PIG192" s="12"/>
      <c r="PIH192" s="293" t="s">
        <v>167</v>
      </c>
      <c r="PII192" s="293"/>
      <c r="PIJ192" s="293"/>
      <c r="PIK192" s="293"/>
      <c r="PIL192" s="293"/>
      <c r="PIM192" s="293"/>
      <c r="PIN192" s="294"/>
      <c r="PIO192" s="12"/>
      <c r="PIP192" s="293" t="s">
        <v>167</v>
      </c>
      <c r="PIQ192" s="293"/>
      <c r="PIR192" s="293"/>
      <c r="PIS192" s="293"/>
      <c r="PIT192" s="293"/>
      <c r="PIU192" s="293"/>
      <c r="PIV192" s="294"/>
      <c r="PIW192" s="12"/>
      <c r="PIX192" s="293" t="s">
        <v>167</v>
      </c>
      <c r="PIY192" s="293"/>
      <c r="PIZ192" s="293"/>
      <c r="PJA192" s="293"/>
      <c r="PJB192" s="293"/>
      <c r="PJC192" s="293"/>
      <c r="PJD192" s="294"/>
      <c r="PJE192" s="12"/>
      <c r="PJF192" s="293" t="s">
        <v>167</v>
      </c>
      <c r="PJG192" s="293"/>
      <c r="PJH192" s="293"/>
      <c r="PJI192" s="293"/>
      <c r="PJJ192" s="293"/>
      <c r="PJK192" s="293"/>
      <c r="PJL192" s="294"/>
      <c r="PJM192" s="12"/>
      <c r="PJN192" s="293" t="s">
        <v>167</v>
      </c>
      <c r="PJO192" s="293"/>
      <c r="PJP192" s="293"/>
      <c r="PJQ192" s="293"/>
      <c r="PJR192" s="293"/>
      <c r="PJS192" s="293"/>
      <c r="PJT192" s="294"/>
      <c r="PJU192" s="12"/>
      <c r="PJV192" s="293" t="s">
        <v>167</v>
      </c>
      <c r="PJW192" s="293"/>
      <c r="PJX192" s="293"/>
      <c r="PJY192" s="293"/>
      <c r="PJZ192" s="293"/>
      <c r="PKA192" s="293"/>
      <c r="PKB192" s="294"/>
      <c r="PKC192" s="12"/>
      <c r="PKD192" s="293" t="s">
        <v>167</v>
      </c>
      <c r="PKE192" s="293"/>
      <c r="PKF192" s="293"/>
      <c r="PKG192" s="293"/>
      <c r="PKH192" s="293"/>
      <c r="PKI192" s="293"/>
      <c r="PKJ192" s="294"/>
      <c r="PKK192" s="12"/>
      <c r="PKL192" s="293" t="s">
        <v>167</v>
      </c>
      <c r="PKM192" s="293"/>
      <c r="PKN192" s="293"/>
      <c r="PKO192" s="293"/>
      <c r="PKP192" s="293"/>
      <c r="PKQ192" s="293"/>
      <c r="PKR192" s="294"/>
      <c r="PKS192" s="12"/>
      <c r="PKT192" s="293" t="s">
        <v>167</v>
      </c>
      <c r="PKU192" s="293"/>
      <c r="PKV192" s="293"/>
      <c r="PKW192" s="293"/>
      <c r="PKX192" s="293"/>
      <c r="PKY192" s="293"/>
      <c r="PKZ192" s="294"/>
      <c r="PLA192" s="12"/>
      <c r="PLB192" s="293" t="s">
        <v>167</v>
      </c>
      <c r="PLC192" s="293"/>
      <c r="PLD192" s="293"/>
      <c r="PLE192" s="293"/>
      <c r="PLF192" s="293"/>
      <c r="PLG192" s="293"/>
      <c r="PLH192" s="294"/>
      <c r="PLI192" s="12"/>
      <c r="PLJ192" s="293" t="s">
        <v>167</v>
      </c>
      <c r="PLK192" s="293"/>
      <c r="PLL192" s="293"/>
      <c r="PLM192" s="293"/>
      <c r="PLN192" s="293"/>
      <c r="PLO192" s="293"/>
      <c r="PLP192" s="294"/>
      <c r="PLQ192" s="12"/>
      <c r="PLR192" s="293" t="s">
        <v>167</v>
      </c>
      <c r="PLS192" s="293"/>
      <c r="PLT192" s="293"/>
      <c r="PLU192" s="293"/>
      <c r="PLV192" s="293"/>
      <c r="PLW192" s="293"/>
      <c r="PLX192" s="294"/>
      <c r="PLY192" s="12"/>
      <c r="PLZ192" s="293" t="s">
        <v>167</v>
      </c>
      <c r="PMA192" s="293"/>
      <c r="PMB192" s="293"/>
      <c r="PMC192" s="293"/>
      <c r="PMD192" s="293"/>
      <c r="PME192" s="293"/>
      <c r="PMF192" s="294"/>
      <c r="PMG192" s="12"/>
      <c r="PMH192" s="293" t="s">
        <v>167</v>
      </c>
      <c r="PMI192" s="293"/>
      <c r="PMJ192" s="293"/>
      <c r="PMK192" s="293"/>
      <c r="PML192" s="293"/>
      <c r="PMM192" s="293"/>
      <c r="PMN192" s="294"/>
      <c r="PMO192" s="12"/>
      <c r="PMP192" s="293" t="s">
        <v>167</v>
      </c>
      <c r="PMQ192" s="293"/>
      <c r="PMR192" s="293"/>
      <c r="PMS192" s="293"/>
      <c r="PMT192" s="293"/>
      <c r="PMU192" s="293"/>
      <c r="PMV192" s="294"/>
      <c r="PMW192" s="12"/>
      <c r="PMX192" s="293" t="s">
        <v>167</v>
      </c>
      <c r="PMY192" s="293"/>
      <c r="PMZ192" s="293"/>
      <c r="PNA192" s="293"/>
      <c r="PNB192" s="293"/>
      <c r="PNC192" s="293"/>
      <c r="PND192" s="294"/>
      <c r="PNE192" s="12"/>
      <c r="PNF192" s="293" t="s">
        <v>167</v>
      </c>
      <c r="PNG192" s="293"/>
      <c r="PNH192" s="293"/>
      <c r="PNI192" s="293"/>
      <c r="PNJ192" s="293"/>
      <c r="PNK192" s="293"/>
      <c r="PNL192" s="294"/>
      <c r="PNM192" s="12"/>
      <c r="PNN192" s="293" t="s">
        <v>167</v>
      </c>
      <c r="PNO192" s="293"/>
      <c r="PNP192" s="293"/>
      <c r="PNQ192" s="293"/>
      <c r="PNR192" s="293"/>
      <c r="PNS192" s="293"/>
      <c r="PNT192" s="294"/>
      <c r="PNU192" s="12"/>
      <c r="PNV192" s="293" t="s">
        <v>167</v>
      </c>
      <c r="PNW192" s="293"/>
      <c r="PNX192" s="293"/>
      <c r="PNY192" s="293"/>
      <c r="PNZ192" s="293"/>
      <c r="POA192" s="293"/>
      <c r="POB192" s="294"/>
      <c r="POC192" s="12"/>
      <c r="POD192" s="293" t="s">
        <v>167</v>
      </c>
      <c r="POE192" s="293"/>
      <c r="POF192" s="293"/>
      <c r="POG192" s="293"/>
      <c r="POH192" s="293"/>
      <c r="POI192" s="293"/>
      <c r="POJ192" s="294"/>
      <c r="POK192" s="12"/>
      <c r="POL192" s="293" t="s">
        <v>167</v>
      </c>
      <c r="POM192" s="293"/>
      <c r="PON192" s="293"/>
      <c r="POO192" s="293"/>
      <c r="POP192" s="293"/>
      <c r="POQ192" s="293"/>
      <c r="POR192" s="294"/>
      <c r="POS192" s="12"/>
      <c r="POT192" s="293" t="s">
        <v>167</v>
      </c>
      <c r="POU192" s="293"/>
      <c r="POV192" s="293"/>
      <c r="POW192" s="293"/>
      <c r="POX192" s="293"/>
      <c r="POY192" s="293"/>
      <c r="POZ192" s="294"/>
      <c r="PPA192" s="12"/>
      <c r="PPB192" s="293" t="s">
        <v>167</v>
      </c>
      <c r="PPC192" s="293"/>
      <c r="PPD192" s="293"/>
      <c r="PPE192" s="293"/>
      <c r="PPF192" s="293"/>
      <c r="PPG192" s="293"/>
      <c r="PPH192" s="294"/>
      <c r="PPI192" s="12"/>
      <c r="PPJ192" s="293" t="s">
        <v>167</v>
      </c>
      <c r="PPK192" s="293"/>
      <c r="PPL192" s="293"/>
      <c r="PPM192" s="293"/>
      <c r="PPN192" s="293"/>
      <c r="PPO192" s="293"/>
      <c r="PPP192" s="294"/>
      <c r="PPQ192" s="12"/>
      <c r="PPR192" s="293" t="s">
        <v>167</v>
      </c>
      <c r="PPS192" s="293"/>
      <c r="PPT192" s="293"/>
      <c r="PPU192" s="293"/>
      <c r="PPV192" s="293"/>
      <c r="PPW192" s="293"/>
      <c r="PPX192" s="294"/>
      <c r="PPY192" s="12"/>
      <c r="PPZ192" s="293" t="s">
        <v>167</v>
      </c>
      <c r="PQA192" s="293"/>
      <c r="PQB192" s="293"/>
      <c r="PQC192" s="293"/>
      <c r="PQD192" s="293"/>
      <c r="PQE192" s="293"/>
      <c r="PQF192" s="294"/>
      <c r="PQG192" s="12"/>
      <c r="PQH192" s="293" t="s">
        <v>167</v>
      </c>
      <c r="PQI192" s="293"/>
      <c r="PQJ192" s="293"/>
      <c r="PQK192" s="293"/>
      <c r="PQL192" s="293"/>
      <c r="PQM192" s="293"/>
      <c r="PQN192" s="294"/>
      <c r="PQO192" s="12"/>
      <c r="PQP192" s="293" t="s">
        <v>167</v>
      </c>
      <c r="PQQ192" s="293"/>
      <c r="PQR192" s="293"/>
      <c r="PQS192" s="293"/>
      <c r="PQT192" s="293"/>
      <c r="PQU192" s="293"/>
      <c r="PQV192" s="294"/>
      <c r="PQW192" s="12"/>
      <c r="PQX192" s="293" t="s">
        <v>167</v>
      </c>
      <c r="PQY192" s="293"/>
      <c r="PQZ192" s="293"/>
      <c r="PRA192" s="293"/>
      <c r="PRB192" s="293"/>
      <c r="PRC192" s="293"/>
      <c r="PRD192" s="294"/>
      <c r="PRE192" s="12"/>
      <c r="PRF192" s="293" t="s">
        <v>167</v>
      </c>
      <c r="PRG192" s="293"/>
      <c r="PRH192" s="293"/>
      <c r="PRI192" s="293"/>
      <c r="PRJ192" s="293"/>
      <c r="PRK192" s="293"/>
      <c r="PRL192" s="294"/>
      <c r="PRM192" s="12"/>
      <c r="PRN192" s="293" t="s">
        <v>167</v>
      </c>
      <c r="PRO192" s="293"/>
      <c r="PRP192" s="293"/>
      <c r="PRQ192" s="293"/>
      <c r="PRR192" s="293"/>
      <c r="PRS192" s="293"/>
      <c r="PRT192" s="294"/>
      <c r="PRU192" s="12"/>
      <c r="PRV192" s="293" t="s">
        <v>167</v>
      </c>
      <c r="PRW192" s="293"/>
      <c r="PRX192" s="293"/>
      <c r="PRY192" s="293"/>
      <c r="PRZ192" s="293"/>
      <c r="PSA192" s="293"/>
      <c r="PSB192" s="294"/>
      <c r="PSC192" s="12"/>
      <c r="PSD192" s="293" t="s">
        <v>167</v>
      </c>
      <c r="PSE192" s="293"/>
      <c r="PSF192" s="293"/>
      <c r="PSG192" s="293"/>
      <c r="PSH192" s="293"/>
      <c r="PSI192" s="293"/>
      <c r="PSJ192" s="294"/>
      <c r="PSK192" s="12"/>
      <c r="PSL192" s="293" t="s">
        <v>167</v>
      </c>
      <c r="PSM192" s="293"/>
      <c r="PSN192" s="293"/>
      <c r="PSO192" s="293"/>
      <c r="PSP192" s="293"/>
      <c r="PSQ192" s="293"/>
      <c r="PSR192" s="294"/>
      <c r="PSS192" s="12"/>
      <c r="PST192" s="293" t="s">
        <v>167</v>
      </c>
      <c r="PSU192" s="293"/>
      <c r="PSV192" s="293"/>
      <c r="PSW192" s="293"/>
      <c r="PSX192" s="293"/>
      <c r="PSY192" s="293"/>
      <c r="PSZ192" s="294"/>
      <c r="PTA192" s="12"/>
      <c r="PTB192" s="293" t="s">
        <v>167</v>
      </c>
      <c r="PTC192" s="293"/>
      <c r="PTD192" s="293"/>
      <c r="PTE192" s="293"/>
      <c r="PTF192" s="293"/>
      <c r="PTG192" s="293"/>
      <c r="PTH192" s="294"/>
      <c r="PTI192" s="12"/>
      <c r="PTJ192" s="293" t="s">
        <v>167</v>
      </c>
      <c r="PTK192" s="293"/>
      <c r="PTL192" s="293"/>
      <c r="PTM192" s="293"/>
      <c r="PTN192" s="293"/>
      <c r="PTO192" s="293"/>
      <c r="PTP192" s="294"/>
      <c r="PTQ192" s="12"/>
      <c r="PTR192" s="293" t="s">
        <v>167</v>
      </c>
      <c r="PTS192" s="293"/>
      <c r="PTT192" s="293"/>
      <c r="PTU192" s="293"/>
      <c r="PTV192" s="293"/>
      <c r="PTW192" s="293"/>
      <c r="PTX192" s="294"/>
      <c r="PTY192" s="12"/>
      <c r="PTZ192" s="293" t="s">
        <v>167</v>
      </c>
      <c r="PUA192" s="293"/>
      <c r="PUB192" s="293"/>
      <c r="PUC192" s="293"/>
      <c r="PUD192" s="293"/>
      <c r="PUE192" s="293"/>
      <c r="PUF192" s="294"/>
      <c r="PUG192" s="12"/>
      <c r="PUH192" s="293" t="s">
        <v>167</v>
      </c>
      <c r="PUI192" s="293"/>
      <c r="PUJ192" s="293"/>
      <c r="PUK192" s="293"/>
      <c r="PUL192" s="293"/>
      <c r="PUM192" s="293"/>
      <c r="PUN192" s="294"/>
      <c r="PUO192" s="12"/>
      <c r="PUP192" s="293" t="s">
        <v>167</v>
      </c>
      <c r="PUQ192" s="293"/>
      <c r="PUR192" s="293"/>
      <c r="PUS192" s="293"/>
      <c r="PUT192" s="293"/>
      <c r="PUU192" s="293"/>
      <c r="PUV192" s="294"/>
      <c r="PUW192" s="12"/>
      <c r="PUX192" s="293" t="s">
        <v>167</v>
      </c>
      <c r="PUY192" s="293"/>
      <c r="PUZ192" s="293"/>
      <c r="PVA192" s="293"/>
      <c r="PVB192" s="293"/>
      <c r="PVC192" s="293"/>
      <c r="PVD192" s="294"/>
      <c r="PVE192" s="12"/>
      <c r="PVF192" s="293" t="s">
        <v>167</v>
      </c>
      <c r="PVG192" s="293"/>
      <c r="PVH192" s="293"/>
      <c r="PVI192" s="293"/>
      <c r="PVJ192" s="293"/>
      <c r="PVK192" s="293"/>
      <c r="PVL192" s="294"/>
      <c r="PVM192" s="12"/>
      <c r="PVN192" s="293" t="s">
        <v>167</v>
      </c>
      <c r="PVO192" s="293"/>
      <c r="PVP192" s="293"/>
      <c r="PVQ192" s="293"/>
      <c r="PVR192" s="293"/>
      <c r="PVS192" s="293"/>
      <c r="PVT192" s="294"/>
      <c r="PVU192" s="12"/>
      <c r="PVV192" s="293" t="s">
        <v>167</v>
      </c>
      <c r="PVW192" s="293"/>
      <c r="PVX192" s="293"/>
      <c r="PVY192" s="293"/>
      <c r="PVZ192" s="293"/>
      <c r="PWA192" s="293"/>
      <c r="PWB192" s="294"/>
      <c r="PWC192" s="12"/>
      <c r="PWD192" s="293" t="s">
        <v>167</v>
      </c>
      <c r="PWE192" s="293"/>
      <c r="PWF192" s="293"/>
      <c r="PWG192" s="293"/>
      <c r="PWH192" s="293"/>
      <c r="PWI192" s="293"/>
      <c r="PWJ192" s="294"/>
      <c r="PWK192" s="12"/>
      <c r="PWL192" s="293" t="s">
        <v>167</v>
      </c>
      <c r="PWM192" s="293"/>
      <c r="PWN192" s="293"/>
      <c r="PWO192" s="293"/>
      <c r="PWP192" s="293"/>
      <c r="PWQ192" s="293"/>
      <c r="PWR192" s="294"/>
      <c r="PWS192" s="12"/>
      <c r="PWT192" s="293" t="s">
        <v>167</v>
      </c>
      <c r="PWU192" s="293"/>
      <c r="PWV192" s="293"/>
      <c r="PWW192" s="293"/>
      <c r="PWX192" s="293"/>
      <c r="PWY192" s="293"/>
      <c r="PWZ192" s="294"/>
      <c r="PXA192" s="12"/>
      <c r="PXB192" s="293" t="s">
        <v>167</v>
      </c>
      <c r="PXC192" s="293"/>
      <c r="PXD192" s="293"/>
      <c r="PXE192" s="293"/>
      <c r="PXF192" s="293"/>
      <c r="PXG192" s="293"/>
      <c r="PXH192" s="294"/>
      <c r="PXI192" s="12"/>
      <c r="PXJ192" s="293" t="s">
        <v>167</v>
      </c>
      <c r="PXK192" s="293"/>
      <c r="PXL192" s="293"/>
      <c r="PXM192" s="293"/>
      <c r="PXN192" s="293"/>
      <c r="PXO192" s="293"/>
      <c r="PXP192" s="294"/>
      <c r="PXQ192" s="12"/>
      <c r="PXR192" s="293" t="s">
        <v>167</v>
      </c>
      <c r="PXS192" s="293"/>
      <c r="PXT192" s="293"/>
      <c r="PXU192" s="293"/>
      <c r="PXV192" s="293"/>
      <c r="PXW192" s="293"/>
      <c r="PXX192" s="294"/>
      <c r="PXY192" s="12"/>
      <c r="PXZ192" s="293" t="s">
        <v>167</v>
      </c>
      <c r="PYA192" s="293"/>
      <c r="PYB192" s="293"/>
      <c r="PYC192" s="293"/>
      <c r="PYD192" s="293"/>
      <c r="PYE192" s="293"/>
      <c r="PYF192" s="294"/>
      <c r="PYG192" s="12"/>
      <c r="PYH192" s="293" t="s">
        <v>167</v>
      </c>
      <c r="PYI192" s="293"/>
      <c r="PYJ192" s="293"/>
      <c r="PYK192" s="293"/>
      <c r="PYL192" s="293"/>
      <c r="PYM192" s="293"/>
      <c r="PYN192" s="294"/>
      <c r="PYO192" s="12"/>
      <c r="PYP192" s="293" t="s">
        <v>167</v>
      </c>
      <c r="PYQ192" s="293"/>
      <c r="PYR192" s="293"/>
      <c r="PYS192" s="293"/>
      <c r="PYT192" s="293"/>
      <c r="PYU192" s="293"/>
      <c r="PYV192" s="294"/>
      <c r="PYW192" s="12"/>
      <c r="PYX192" s="293" t="s">
        <v>167</v>
      </c>
      <c r="PYY192" s="293"/>
      <c r="PYZ192" s="293"/>
      <c r="PZA192" s="293"/>
      <c r="PZB192" s="293"/>
      <c r="PZC192" s="293"/>
      <c r="PZD192" s="294"/>
      <c r="PZE192" s="12"/>
      <c r="PZF192" s="293" t="s">
        <v>167</v>
      </c>
      <c r="PZG192" s="293"/>
      <c r="PZH192" s="293"/>
      <c r="PZI192" s="293"/>
      <c r="PZJ192" s="293"/>
      <c r="PZK192" s="293"/>
      <c r="PZL192" s="294"/>
      <c r="PZM192" s="12"/>
      <c r="PZN192" s="293" t="s">
        <v>167</v>
      </c>
      <c r="PZO192" s="293"/>
      <c r="PZP192" s="293"/>
      <c r="PZQ192" s="293"/>
      <c r="PZR192" s="293"/>
      <c r="PZS192" s="293"/>
      <c r="PZT192" s="294"/>
      <c r="PZU192" s="12"/>
      <c r="PZV192" s="293" t="s">
        <v>167</v>
      </c>
      <c r="PZW192" s="293"/>
      <c r="PZX192" s="293"/>
      <c r="PZY192" s="293"/>
      <c r="PZZ192" s="293"/>
      <c r="QAA192" s="293"/>
      <c r="QAB192" s="294"/>
      <c r="QAC192" s="12"/>
      <c r="QAD192" s="293" t="s">
        <v>167</v>
      </c>
      <c r="QAE192" s="293"/>
      <c r="QAF192" s="293"/>
      <c r="QAG192" s="293"/>
      <c r="QAH192" s="293"/>
      <c r="QAI192" s="293"/>
      <c r="QAJ192" s="294"/>
      <c r="QAK192" s="12"/>
      <c r="QAL192" s="293" t="s">
        <v>167</v>
      </c>
      <c r="QAM192" s="293"/>
      <c r="QAN192" s="293"/>
      <c r="QAO192" s="293"/>
      <c r="QAP192" s="293"/>
      <c r="QAQ192" s="293"/>
      <c r="QAR192" s="294"/>
      <c r="QAS192" s="12"/>
      <c r="QAT192" s="293" t="s">
        <v>167</v>
      </c>
      <c r="QAU192" s="293"/>
      <c r="QAV192" s="293"/>
      <c r="QAW192" s="293"/>
      <c r="QAX192" s="293"/>
      <c r="QAY192" s="293"/>
      <c r="QAZ192" s="294"/>
      <c r="QBA192" s="12"/>
      <c r="QBB192" s="293" t="s">
        <v>167</v>
      </c>
      <c r="QBC192" s="293"/>
      <c r="QBD192" s="293"/>
      <c r="QBE192" s="293"/>
      <c r="QBF192" s="293"/>
      <c r="QBG192" s="293"/>
      <c r="QBH192" s="294"/>
      <c r="QBI192" s="12"/>
      <c r="QBJ192" s="293" t="s">
        <v>167</v>
      </c>
      <c r="QBK192" s="293"/>
      <c r="QBL192" s="293"/>
      <c r="QBM192" s="293"/>
      <c r="QBN192" s="293"/>
      <c r="QBO192" s="293"/>
      <c r="QBP192" s="294"/>
      <c r="QBQ192" s="12"/>
      <c r="QBR192" s="293" t="s">
        <v>167</v>
      </c>
      <c r="QBS192" s="293"/>
      <c r="QBT192" s="293"/>
      <c r="QBU192" s="293"/>
      <c r="QBV192" s="293"/>
      <c r="QBW192" s="293"/>
      <c r="QBX192" s="294"/>
      <c r="QBY192" s="12"/>
      <c r="QBZ192" s="293" t="s">
        <v>167</v>
      </c>
      <c r="QCA192" s="293"/>
      <c r="QCB192" s="293"/>
      <c r="QCC192" s="293"/>
      <c r="QCD192" s="293"/>
      <c r="QCE192" s="293"/>
      <c r="QCF192" s="294"/>
      <c r="QCG192" s="12"/>
      <c r="QCH192" s="293" t="s">
        <v>167</v>
      </c>
      <c r="QCI192" s="293"/>
      <c r="QCJ192" s="293"/>
      <c r="QCK192" s="293"/>
      <c r="QCL192" s="293"/>
      <c r="QCM192" s="293"/>
      <c r="QCN192" s="294"/>
      <c r="QCO192" s="12"/>
      <c r="QCP192" s="293" t="s">
        <v>167</v>
      </c>
      <c r="QCQ192" s="293"/>
      <c r="QCR192" s="293"/>
      <c r="QCS192" s="293"/>
      <c r="QCT192" s="293"/>
      <c r="QCU192" s="293"/>
      <c r="QCV192" s="294"/>
      <c r="QCW192" s="12"/>
      <c r="QCX192" s="293" t="s">
        <v>167</v>
      </c>
      <c r="QCY192" s="293"/>
      <c r="QCZ192" s="293"/>
      <c r="QDA192" s="293"/>
      <c r="QDB192" s="293"/>
      <c r="QDC192" s="293"/>
      <c r="QDD192" s="294"/>
      <c r="QDE192" s="12"/>
      <c r="QDF192" s="293" t="s">
        <v>167</v>
      </c>
      <c r="QDG192" s="293"/>
      <c r="QDH192" s="293"/>
      <c r="QDI192" s="293"/>
      <c r="QDJ192" s="293"/>
      <c r="QDK192" s="293"/>
      <c r="QDL192" s="294"/>
      <c r="QDM192" s="12"/>
      <c r="QDN192" s="293" t="s">
        <v>167</v>
      </c>
      <c r="QDO192" s="293"/>
      <c r="QDP192" s="293"/>
      <c r="QDQ192" s="293"/>
      <c r="QDR192" s="293"/>
      <c r="QDS192" s="293"/>
      <c r="QDT192" s="294"/>
      <c r="QDU192" s="12"/>
      <c r="QDV192" s="293" t="s">
        <v>167</v>
      </c>
      <c r="QDW192" s="293"/>
      <c r="QDX192" s="293"/>
      <c r="QDY192" s="293"/>
      <c r="QDZ192" s="293"/>
      <c r="QEA192" s="293"/>
      <c r="QEB192" s="294"/>
      <c r="QEC192" s="12"/>
      <c r="QED192" s="293" t="s">
        <v>167</v>
      </c>
      <c r="QEE192" s="293"/>
      <c r="QEF192" s="293"/>
      <c r="QEG192" s="293"/>
      <c r="QEH192" s="293"/>
      <c r="QEI192" s="293"/>
      <c r="QEJ192" s="294"/>
      <c r="QEK192" s="12"/>
      <c r="QEL192" s="293" t="s">
        <v>167</v>
      </c>
      <c r="QEM192" s="293"/>
      <c r="QEN192" s="293"/>
      <c r="QEO192" s="293"/>
      <c r="QEP192" s="293"/>
      <c r="QEQ192" s="293"/>
      <c r="QER192" s="294"/>
      <c r="QES192" s="12"/>
      <c r="QET192" s="293" t="s">
        <v>167</v>
      </c>
      <c r="QEU192" s="293"/>
      <c r="QEV192" s="293"/>
      <c r="QEW192" s="293"/>
      <c r="QEX192" s="293"/>
      <c r="QEY192" s="293"/>
      <c r="QEZ192" s="294"/>
      <c r="QFA192" s="12"/>
      <c r="QFB192" s="293" t="s">
        <v>167</v>
      </c>
      <c r="QFC192" s="293"/>
      <c r="QFD192" s="293"/>
      <c r="QFE192" s="293"/>
      <c r="QFF192" s="293"/>
      <c r="QFG192" s="293"/>
      <c r="QFH192" s="294"/>
      <c r="QFI192" s="12"/>
      <c r="QFJ192" s="293" t="s">
        <v>167</v>
      </c>
      <c r="QFK192" s="293"/>
      <c r="QFL192" s="293"/>
      <c r="QFM192" s="293"/>
      <c r="QFN192" s="293"/>
      <c r="QFO192" s="293"/>
      <c r="QFP192" s="294"/>
      <c r="QFQ192" s="12"/>
      <c r="QFR192" s="293" t="s">
        <v>167</v>
      </c>
      <c r="QFS192" s="293"/>
      <c r="QFT192" s="293"/>
      <c r="QFU192" s="293"/>
      <c r="QFV192" s="293"/>
      <c r="QFW192" s="293"/>
      <c r="QFX192" s="294"/>
      <c r="QFY192" s="12"/>
      <c r="QFZ192" s="293" t="s">
        <v>167</v>
      </c>
      <c r="QGA192" s="293"/>
      <c r="QGB192" s="293"/>
      <c r="QGC192" s="293"/>
      <c r="QGD192" s="293"/>
      <c r="QGE192" s="293"/>
      <c r="QGF192" s="294"/>
      <c r="QGG192" s="12"/>
      <c r="QGH192" s="293" t="s">
        <v>167</v>
      </c>
      <c r="QGI192" s="293"/>
      <c r="QGJ192" s="293"/>
      <c r="QGK192" s="293"/>
      <c r="QGL192" s="293"/>
      <c r="QGM192" s="293"/>
      <c r="QGN192" s="294"/>
      <c r="QGO192" s="12"/>
      <c r="QGP192" s="293" t="s">
        <v>167</v>
      </c>
      <c r="QGQ192" s="293"/>
      <c r="QGR192" s="293"/>
      <c r="QGS192" s="293"/>
      <c r="QGT192" s="293"/>
      <c r="QGU192" s="293"/>
      <c r="QGV192" s="294"/>
      <c r="QGW192" s="12"/>
      <c r="QGX192" s="293" t="s">
        <v>167</v>
      </c>
      <c r="QGY192" s="293"/>
      <c r="QGZ192" s="293"/>
      <c r="QHA192" s="293"/>
      <c r="QHB192" s="293"/>
      <c r="QHC192" s="293"/>
      <c r="QHD192" s="294"/>
      <c r="QHE192" s="12"/>
      <c r="QHF192" s="293" t="s">
        <v>167</v>
      </c>
      <c r="QHG192" s="293"/>
      <c r="QHH192" s="293"/>
      <c r="QHI192" s="293"/>
      <c r="QHJ192" s="293"/>
      <c r="QHK192" s="293"/>
      <c r="QHL192" s="294"/>
      <c r="QHM192" s="12"/>
      <c r="QHN192" s="293" t="s">
        <v>167</v>
      </c>
      <c r="QHO192" s="293"/>
      <c r="QHP192" s="293"/>
      <c r="QHQ192" s="293"/>
      <c r="QHR192" s="293"/>
      <c r="QHS192" s="293"/>
      <c r="QHT192" s="294"/>
      <c r="QHU192" s="12"/>
      <c r="QHV192" s="293" t="s">
        <v>167</v>
      </c>
      <c r="QHW192" s="293"/>
      <c r="QHX192" s="293"/>
      <c r="QHY192" s="293"/>
      <c r="QHZ192" s="293"/>
      <c r="QIA192" s="293"/>
      <c r="QIB192" s="294"/>
      <c r="QIC192" s="12"/>
      <c r="QID192" s="293" t="s">
        <v>167</v>
      </c>
      <c r="QIE192" s="293"/>
      <c r="QIF192" s="293"/>
      <c r="QIG192" s="293"/>
      <c r="QIH192" s="293"/>
      <c r="QII192" s="293"/>
      <c r="QIJ192" s="294"/>
      <c r="QIK192" s="12"/>
      <c r="QIL192" s="293" t="s">
        <v>167</v>
      </c>
      <c r="QIM192" s="293"/>
      <c r="QIN192" s="293"/>
      <c r="QIO192" s="293"/>
      <c r="QIP192" s="293"/>
      <c r="QIQ192" s="293"/>
      <c r="QIR192" s="294"/>
      <c r="QIS192" s="12"/>
      <c r="QIT192" s="293" t="s">
        <v>167</v>
      </c>
      <c r="QIU192" s="293"/>
      <c r="QIV192" s="293"/>
      <c r="QIW192" s="293"/>
      <c r="QIX192" s="293"/>
      <c r="QIY192" s="293"/>
      <c r="QIZ192" s="294"/>
      <c r="QJA192" s="12"/>
      <c r="QJB192" s="293" t="s">
        <v>167</v>
      </c>
      <c r="QJC192" s="293"/>
      <c r="QJD192" s="293"/>
      <c r="QJE192" s="293"/>
      <c r="QJF192" s="293"/>
      <c r="QJG192" s="293"/>
      <c r="QJH192" s="294"/>
      <c r="QJI192" s="12"/>
      <c r="QJJ192" s="293" t="s">
        <v>167</v>
      </c>
      <c r="QJK192" s="293"/>
      <c r="QJL192" s="293"/>
      <c r="QJM192" s="293"/>
      <c r="QJN192" s="293"/>
      <c r="QJO192" s="293"/>
      <c r="QJP192" s="294"/>
      <c r="QJQ192" s="12"/>
      <c r="QJR192" s="293" t="s">
        <v>167</v>
      </c>
      <c r="QJS192" s="293"/>
      <c r="QJT192" s="293"/>
      <c r="QJU192" s="293"/>
      <c r="QJV192" s="293"/>
      <c r="QJW192" s="293"/>
      <c r="QJX192" s="294"/>
      <c r="QJY192" s="12"/>
      <c r="QJZ192" s="293" t="s">
        <v>167</v>
      </c>
      <c r="QKA192" s="293"/>
      <c r="QKB192" s="293"/>
      <c r="QKC192" s="293"/>
      <c r="QKD192" s="293"/>
      <c r="QKE192" s="293"/>
      <c r="QKF192" s="294"/>
      <c r="QKG192" s="12"/>
      <c r="QKH192" s="293" t="s">
        <v>167</v>
      </c>
      <c r="QKI192" s="293"/>
      <c r="QKJ192" s="293"/>
      <c r="QKK192" s="293"/>
      <c r="QKL192" s="293"/>
      <c r="QKM192" s="293"/>
      <c r="QKN192" s="294"/>
      <c r="QKO192" s="12"/>
      <c r="QKP192" s="293" t="s">
        <v>167</v>
      </c>
      <c r="QKQ192" s="293"/>
      <c r="QKR192" s="293"/>
      <c r="QKS192" s="293"/>
      <c r="QKT192" s="293"/>
      <c r="QKU192" s="293"/>
      <c r="QKV192" s="294"/>
      <c r="QKW192" s="12"/>
      <c r="QKX192" s="293" t="s">
        <v>167</v>
      </c>
      <c r="QKY192" s="293"/>
      <c r="QKZ192" s="293"/>
      <c r="QLA192" s="293"/>
      <c r="QLB192" s="293"/>
      <c r="QLC192" s="293"/>
      <c r="QLD192" s="294"/>
      <c r="QLE192" s="12"/>
      <c r="QLF192" s="293" t="s">
        <v>167</v>
      </c>
      <c r="QLG192" s="293"/>
      <c r="QLH192" s="293"/>
      <c r="QLI192" s="293"/>
      <c r="QLJ192" s="293"/>
      <c r="QLK192" s="293"/>
      <c r="QLL192" s="294"/>
      <c r="QLM192" s="12"/>
      <c r="QLN192" s="293" t="s">
        <v>167</v>
      </c>
      <c r="QLO192" s="293"/>
      <c r="QLP192" s="293"/>
      <c r="QLQ192" s="293"/>
      <c r="QLR192" s="293"/>
      <c r="QLS192" s="293"/>
      <c r="QLT192" s="294"/>
      <c r="QLU192" s="12"/>
      <c r="QLV192" s="293" t="s">
        <v>167</v>
      </c>
      <c r="QLW192" s="293"/>
      <c r="QLX192" s="293"/>
      <c r="QLY192" s="293"/>
      <c r="QLZ192" s="293"/>
      <c r="QMA192" s="293"/>
      <c r="QMB192" s="294"/>
      <c r="QMC192" s="12"/>
      <c r="QMD192" s="293" t="s">
        <v>167</v>
      </c>
      <c r="QME192" s="293"/>
      <c r="QMF192" s="293"/>
      <c r="QMG192" s="293"/>
      <c r="QMH192" s="293"/>
      <c r="QMI192" s="293"/>
      <c r="QMJ192" s="294"/>
      <c r="QMK192" s="12"/>
      <c r="QML192" s="293" t="s">
        <v>167</v>
      </c>
      <c r="QMM192" s="293"/>
      <c r="QMN192" s="293"/>
      <c r="QMO192" s="293"/>
      <c r="QMP192" s="293"/>
      <c r="QMQ192" s="293"/>
      <c r="QMR192" s="294"/>
      <c r="QMS192" s="12"/>
      <c r="QMT192" s="293" t="s">
        <v>167</v>
      </c>
      <c r="QMU192" s="293"/>
      <c r="QMV192" s="293"/>
      <c r="QMW192" s="293"/>
      <c r="QMX192" s="293"/>
      <c r="QMY192" s="293"/>
      <c r="QMZ192" s="294"/>
      <c r="QNA192" s="12"/>
      <c r="QNB192" s="293" t="s">
        <v>167</v>
      </c>
      <c r="QNC192" s="293"/>
      <c r="QND192" s="293"/>
      <c r="QNE192" s="293"/>
      <c r="QNF192" s="293"/>
      <c r="QNG192" s="293"/>
      <c r="QNH192" s="294"/>
      <c r="QNI192" s="12"/>
      <c r="QNJ192" s="293" t="s">
        <v>167</v>
      </c>
      <c r="QNK192" s="293"/>
      <c r="QNL192" s="293"/>
      <c r="QNM192" s="293"/>
      <c r="QNN192" s="293"/>
      <c r="QNO192" s="293"/>
      <c r="QNP192" s="294"/>
      <c r="QNQ192" s="12"/>
      <c r="QNR192" s="293" t="s">
        <v>167</v>
      </c>
      <c r="QNS192" s="293"/>
      <c r="QNT192" s="293"/>
      <c r="QNU192" s="293"/>
      <c r="QNV192" s="293"/>
      <c r="QNW192" s="293"/>
      <c r="QNX192" s="294"/>
      <c r="QNY192" s="12"/>
      <c r="QNZ192" s="293" t="s">
        <v>167</v>
      </c>
      <c r="QOA192" s="293"/>
      <c r="QOB192" s="293"/>
      <c r="QOC192" s="293"/>
      <c r="QOD192" s="293"/>
      <c r="QOE192" s="293"/>
      <c r="QOF192" s="294"/>
      <c r="QOG192" s="12"/>
      <c r="QOH192" s="293" t="s">
        <v>167</v>
      </c>
      <c r="QOI192" s="293"/>
      <c r="QOJ192" s="293"/>
      <c r="QOK192" s="293"/>
      <c r="QOL192" s="293"/>
      <c r="QOM192" s="293"/>
      <c r="QON192" s="294"/>
      <c r="QOO192" s="12"/>
      <c r="QOP192" s="293" t="s">
        <v>167</v>
      </c>
      <c r="QOQ192" s="293"/>
      <c r="QOR192" s="293"/>
      <c r="QOS192" s="293"/>
      <c r="QOT192" s="293"/>
      <c r="QOU192" s="293"/>
      <c r="QOV192" s="294"/>
      <c r="QOW192" s="12"/>
      <c r="QOX192" s="293" t="s">
        <v>167</v>
      </c>
      <c r="QOY192" s="293"/>
      <c r="QOZ192" s="293"/>
      <c r="QPA192" s="293"/>
      <c r="QPB192" s="293"/>
      <c r="QPC192" s="293"/>
      <c r="QPD192" s="294"/>
      <c r="QPE192" s="12"/>
      <c r="QPF192" s="293" t="s">
        <v>167</v>
      </c>
      <c r="QPG192" s="293"/>
      <c r="QPH192" s="293"/>
      <c r="QPI192" s="293"/>
      <c r="QPJ192" s="293"/>
      <c r="QPK192" s="293"/>
      <c r="QPL192" s="294"/>
      <c r="QPM192" s="12"/>
      <c r="QPN192" s="293" t="s">
        <v>167</v>
      </c>
      <c r="QPO192" s="293"/>
      <c r="QPP192" s="293"/>
      <c r="QPQ192" s="293"/>
      <c r="QPR192" s="293"/>
      <c r="QPS192" s="293"/>
      <c r="QPT192" s="294"/>
      <c r="QPU192" s="12"/>
      <c r="QPV192" s="293" t="s">
        <v>167</v>
      </c>
      <c r="QPW192" s="293"/>
      <c r="QPX192" s="293"/>
      <c r="QPY192" s="293"/>
      <c r="QPZ192" s="293"/>
      <c r="QQA192" s="293"/>
      <c r="QQB192" s="294"/>
      <c r="QQC192" s="12"/>
      <c r="QQD192" s="293" t="s">
        <v>167</v>
      </c>
      <c r="QQE192" s="293"/>
      <c r="QQF192" s="293"/>
      <c r="QQG192" s="293"/>
      <c r="QQH192" s="293"/>
      <c r="QQI192" s="293"/>
      <c r="QQJ192" s="294"/>
      <c r="QQK192" s="12"/>
      <c r="QQL192" s="293" t="s">
        <v>167</v>
      </c>
      <c r="QQM192" s="293"/>
      <c r="QQN192" s="293"/>
      <c r="QQO192" s="293"/>
      <c r="QQP192" s="293"/>
      <c r="QQQ192" s="293"/>
      <c r="QQR192" s="294"/>
      <c r="QQS192" s="12"/>
      <c r="QQT192" s="293" t="s">
        <v>167</v>
      </c>
      <c r="QQU192" s="293"/>
      <c r="QQV192" s="293"/>
      <c r="QQW192" s="293"/>
      <c r="QQX192" s="293"/>
      <c r="QQY192" s="293"/>
      <c r="QQZ192" s="294"/>
      <c r="QRA192" s="12"/>
      <c r="QRB192" s="293" t="s">
        <v>167</v>
      </c>
      <c r="QRC192" s="293"/>
      <c r="QRD192" s="293"/>
      <c r="QRE192" s="293"/>
      <c r="QRF192" s="293"/>
      <c r="QRG192" s="293"/>
      <c r="QRH192" s="294"/>
      <c r="QRI192" s="12"/>
      <c r="QRJ192" s="293" t="s">
        <v>167</v>
      </c>
      <c r="QRK192" s="293"/>
      <c r="QRL192" s="293"/>
      <c r="QRM192" s="293"/>
      <c r="QRN192" s="293"/>
      <c r="QRO192" s="293"/>
      <c r="QRP192" s="294"/>
      <c r="QRQ192" s="12"/>
      <c r="QRR192" s="293" t="s">
        <v>167</v>
      </c>
      <c r="QRS192" s="293"/>
      <c r="QRT192" s="293"/>
      <c r="QRU192" s="293"/>
      <c r="QRV192" s="293"/>
      <c r="QRW192" s="293"/>
      <c r="QRX192" s="294"/>
      <c r="QRY192" s="12"/>
      <c r="QRZ192" s="293" t="s">
        <v>167</v>
      </c>
      <c r="QSA192" s="293"/>
      <c r="QSB192" s="293"/>
      <c r="QSC192" s="293"/>
      <c r="QSD192" s="293"/>
      <c r="QSE192" s="293"/>
      <c r="QSF192" s="294"/>
      <c r="QSG192" s="12"/>
      <c r="QSH192" s="293" t="s">
        <v>167</v>
      </c>
      <c r="QSI192" s="293"/>
      <c r="QSJ192" s="293"/>
      <c r="QSK192" s="293"/>
      <c r="QSL192" s="293"/>
      <c r="QSM192" s="293"/>
      <c r="QSN192" s="294"/>
      <c r="QSO192" s="12"/>
      <c r="QSP192" s="293" t="s">
        <v>167</v>
      </c>
      <c r="QSQ192" s="293"/>
      <c r="QSR192" s="293"/>
      <c r="QSS192" s="293"/>
      <c r="QST192" s="293"/>
      <c r="QSU192" s="293"/>
      <c r="QSV192" s="294"/>
      <c r="QSW192" s="12"/>
      <c r="QSX192" s="293" t="s">
        <v>167</v>
      </c>
      <c r="QSY192" s="293"/>
      <c r="QSZ192" s="293"/>
      <c r="QTA192" s="293"/>
      <c r="QTB192" s="293"/>
      <c r="QTC192" s="293"/>
      <c r="QTD192" s="294"/>
      <c r="QTE192" s="12"/>
      <c r="QTF192" s="293" t="s">
        <v>167</v>
      </c>
      <c r="QTG192" s="293"/>
      <c r="QTH192" s="293"/>
      <c r="QTI192" s="293"/>
      <c r="QTJ192" s="293"/>
      <c r="QTK192" s="293"/>
      <c r="QTL192" s="294"/>
      <c r="QTM192" s="12"/>
      <c r="QTN192" s="293" t="s">
        <v>167</v>
      </c>
      <c r="QTO192" s="293"/>
      <c r="QTP192" s="293"/>
      <c r="QTQ192" s="293"/>
      <c r="QTR192" s="293"/>
      <c r="QTS192" s="293"/>
      <c r="QTT192" s="294"/>
      <c r="QTU192" s="12"/>
      <c r="QTV192" s="293" t="s">
        <v>167</v>
      </c>
      <c r="QTW192" s="293"/>
      <c r="QTX192" s="293"/>
      <c r="QTY192" s="293"/>
      <c r="QTZ192" s="293"/>
      <c r="QUA192" s="293"/>
      <c r="QUB192" s="294"/>
      <c r="QUC192" s="12"/>
      <c r="QUD192" s="293" t="s">
        <v>167</v>
      </c>
      <c r="QUE192" s="293"/>
      <c r="QUF192" s="293"/>
      <c r="QUG192" s="293"/>
      <c r="QUH192" s="293"/>
      <c r="QUI192" s="293"/>
      <c r="QUJ192" s="294"/>
      <c r="QUK192" s="12"/>
      <c r="QUL192" s="293" t="s">
        <v>167</v>
      </c>
      <c r="QUM192" s="293"/>
      <c r="QUN192" s="293"/>
      <c r="QUO192" s="293"/>
      <c r="QUP192" s="293"/>
      <c r="QUQ192" s="293"/>
      <c r="QUR192" s="294"/>
      <c r="QUS192" s="12"/>
      <c r="QUT192" s="293" t="s">
        <v>167</v>
      </c>
      <c r="QUU192" s="293"/>
      <c r="QUV192" s="293"/>
      <c r="QUW192" s="293"/>
      <c r="QUX192" s="293"/>
      <c r="QUY192" s="293"/>
      <c r="QUZ192" s="294"/>
      <c r="QVA192" s="12"/>
      <c r="QVB192" s="293" t="s">
        <v>167</v>
      </c>
      <c r="QVC192" s="293"/>
      <c r="QVD192" s="293"/>
      <c r="QVE192" s="293"/>
      <c r="QVF192" s="293"/>
      <c r="QVG192" s="293"/>
      <c r="QVH192" s="294"/>
      <c r="QVI192" s="12"/>
      <c r="QVJ192" s="293" t="s">
        <v>167</v>
      </c>
      <c r="QVK192" s="293"/>
      <c r="QVL192" s="293"/>
      <c r="QVM192" s="293"/>
      <c r="QVN192" s="293"/>
      <c r="QVO192" s="293"/>
      <c r="QVP192" s="294"/>
      <c r="QVQ192" s="12"/>
      <c r="QVR192" s="293" t="s">
        <v>167</v>
      </c>
      <c r="QVS192" s="293"/>
      <c r="QVT192" s="293"/>
      <c r="QVU192" s="293"/>
      <c r="QVV192" s="293"/>
      <c r="QVW192" s="293"/>
      <c r="QVX192" s="294"/>
      <c r="QVY192" s="12"/>
      <c r="QVZ192" s="293" t="s">
        <v>167</v>
      </c>
      <c r="QWA192" s="293"/>
      <c r="QWB192" s="293"/>
      <c r="QWC192" s="293"/>
      <c r="QWD192" s="293"/>
      <c r="QWE192" s="293"/>
      <c r="QWF192" s="294"/>
      <c r="QWG192" s="12"/>
      <c r="QWH192" s="293" t="s">
        <v>167</v>
      </c>
      <c r="QWI192" s="293"/>
      <c r="QWJ192" s="293"/>
      <c r="QWK192" s="293"/>
      <c r="QWL192" s="293"/>
      <c r="QWM192" s="293"/>
      <c r="QWN192" s="294"/>
      <c r="QWO192" s="12"/>
      <c r="QWP192" s="293" t="s">
        <v>167</v>
      </c>
      <c r="QWQ192" s="293"/>
      <c r="QWR192" s="293"/>
      <c r="QWS192" s="293"/>
      <c r="QWT192" s="293"/>
      <c r="QWU192" s="293"/>
      <c r="QWV192" s="294"/>
      <c r="QWW192" s="12"/>
      <c r="QWX192" s="293" t="s">
        <v>167</v>
      </c>
      <c r="QWY192" s="293"/>
      <c r="QWZ192" s="293"/>
      <c r="QXA192" s="293"/>
      <c r="QXB192" s="293"/>
      <c r="QXC192" s="293"/>
      <c r="QXD192" s="294"/>
      <c r="QXE192" s="12"/>
      <c r="QXF192" s="293" t="s">
        <v>167</v>
      </c>
      <c r="QXG192" s="293"/>
      <c r="QXH192" s="293"/>
      <c r="QXI192" s="293"/>
      <c r="QXJ192" s="293"/>
      <c r="QXK192" s="293"/>
      <c r="QXL192" s="294"/>
      <c r="QXM192" s="12"/>
      <c r="QXN192" s="293" t="s">
        <v>167</v>
      </c>
      <c r="QXO192" s="293"/>
      <c r="QXP192" s="293"/>
      <c r="QXQ192" s="293"/>
      <c r="QXR192" s="293"/>
      <c r="QXS192" s="293"/>
      <c r="QXT192" s="294"/>
      <c r="QXU192" s="12"/>
      <c r="QXV192" s="293" t="s">
        <v>167</v>
      </c>
      <c r="QXW192" s="293"/>
      <c r="QXX192" s="293"/>
      <c r="QXY192" s="293"/>
      <c r="QXZ192" s="293"/>
      <c r="QYA192" s="293"/>
      <c r="QYB192" s="294"/>
      <c r="QYC192" s="12"/>
      <c r="QYD192" s="293" t="s">
        <v>167</v>
      </c>
      <c r="QYE192" s="293"/>
      <c r="QYF192" s="293"/>
      <c r="QYG192" s="293"/>
      <c r="QYH192" s="293"/>
      <c r="QYI192" s="293"/>
      <c r="QYJ192" s="294"/>
      <c r="QYK192" s="12"/>
      <c r="QYL192" s="293" t="s">
        <v>167</v>
      </c>
      <c r="QYM192" s="293"/>
      <c r="QYN192" s="293"/>
      <c r="QYO192" s="293"/>
      <c r="QYP192" s="293"/>
      <c r="QYQ192" s="293"/>
      <c r="QYR192" s="294"/>
      <c r="QYS192" s="12"/>
      <c r="QYT192" s="293" t="s">
        <v>167</v>
      </c>
      <c r="QYU192" s="293"/>
      <c r="QYV192" s="293"/>
      <c r="QYW192" s="293"/>
      <c r="QYX192" s="293"/>
      <c r="QYY192" s="293"/>
      <c r="QYZ192" s="294"/>
      <c r="QZA192" s="12"/>
      <c r="QZB192" s="293" t="s">
        <v>167</v>
      </c>
      <c r="QZC192" s="293"/>
      <c r="QZD192" s="293"/>
      <c r="QZE192" s="293"/>
      <c r="QZF192" s="293"/>
      <c r="QZG192" s="293"/>
      <c r="QZH192" s="294"/>
      <c r="QZI192" s="12"/>
      <c r="QZJ192" s="293" t="s">
        <v>167</v>
      </c>
      <c r="QZK192" s="293"/>
      <c r="QZL192" s="293"/>
      <c r="QZM192" s="293"/>
      <c r="QZN192" s="293"/>
      <c r="QZO192" s="293"/>
      <c r="QZP192" s="294"/>
      <c r="QZQ192" s="12"/>
      <c r="QZR192" s="293" t="s">
        <v>167</v>
      </c>
      <c r="QZS192" s="293"/>
      <c r="QZT192" s="293"/>
      <c r="QZU192" s="293"/>
      <c r="QZV192" s="293"/>
      <c r="QZW192" s="293"/>
      <c r="QZX192" s="294"/>
      <c r="QZY192" s="12"/>
      <c r="QZZ192" s="293" t="s">
        <v>167</v>
      </c>
      <c r="RAA192" s="293"/>
      <c r="RAB192" s="293"/>
      <c r="RAC192" s="293"/>
      <c r="RAD192" s="293"/>
      <c r="RAE192" s="293"/>
      <c r="RAF192" s="294"/>
      <c r="RAG192" s="12"/>
      <c r="RAH192" s="293" t="s">
        <v>167</v>
      </c>
      <c r="RAI192" s="293"/>
      <c r="RAJ192" s="293"/>
      <c r="RAK192" s="293"/>
      <c r="RAL192" s="293"/>
      <c r="RAM192" s="293"/>
      <c r="RAN192" s="294"/>
      <c r="RAO192" s="12"/>
      <c r="RAP192" s="293" t="s">
        <v>167</v>
      </c>
      <c r="RAQ192" s="293"/>
      <c r="RAR192" s="293"/>
      <c r="RAS192" s="293"/>
      <c r="RAT192" s="293"/>
      <c r="RAU192" s="293"/>
      <c r="RAV192" s="294"/>
      <c r="RAW192" s="12"/>
      <c r="RAX192" s="293" t="s">
        <v>167</v>
      </c>
      <c r="RAY192" s="293"/>
      <c r="RAZ192" s="293"/>
      <c r="RBA192" s="293"/>
      <c r="RBB192" s="293"/>
      <c r="RBC192" s="293"/>
      <c r="RBD192" s="294"/>
      <c r="RBE192" s="12"/>
      <c r="RBF192" s="293" t="s">
        <v>167</v>
      </c>
      <c r="RBG192" s="293"/>
      <c r="RBH192" s="293"/>
      <c r="RBI192" s="293"/>
      <c r="RBJ192" s="293"/>
      <c r="RBK192" s="293"/>
      <c r="RBL192" s="294"/>
      <c r="RBM192" s="12"/>
      <c r="RBN192" s="293" t="s">
        <v>167</v>
      </c>
      <c r="RBO192" s="293"/>
      <c r="RBP192" s="293"/>
      <c r="RBQ192" s="293"/>
      <c r="RBR192" s="293"/>
      <c r="RBS192" s="293"/>
      <c r="RBT192" s="294"/>
      <c r="RBU192" s="12"/>
      <c r="RBV192" s="293" t="s">
        <v>167</v>
      </c>
      <c r="RBW192" s="293"/>
      <c r="RBX192" s="293"/>
      <c r="RBY192" s="293"/>
      <c r="RBZ192" s="293"/>
      <c r="RCA192" s="293"/>
      <c r="RCB192" s="294"/>
      <c r="RCC192" s="12"/>
      <c r="RCD192" s="293" t="s">
        <v>167</v>
      </c>
      <c r="RCE192" s="293"/>
      <c r="RCF192" s="293"/>
      <c r="RCG192" s="293"/>
      <c r="RCH192" s="293"/>
      <c r="RCI192" s="293"/>
      <c r="RCJ192" s="294"/>
      <c r="RCK192" s="12"/>
      <c r="RCL192" s="293" t="s">
        <v>167</v>
      </c>
      <c r="RCM192" s="293"/>
      <c r="RCN192" s="293"/>
      <c r="RCO192" s="293"/>
      <c r="RCP192" s="293"/>
      <c r="RCQ192" s="293"/>
      <c r="RCR192" s="294"/>
      <c r="RCS192" s="12"/>
      <c r="RCT192" s="293" t="s">
        <v>167</v>
      </c>
      <c r="RCU192" s="293"/>
      <c r="RCV192" s="293"/>
      <c r="RCW192" s="293"/>
      <c r="RCX192" s="293"/>
      <c r="RCY192" s="293"/>
      <c r="RCZ192" s="294"/>
      <c r="RDA192" s="12"/>
      <c r="RDB192" s="293" t="s">
        <v>167</v>
      </c>
      <c r="RDC192" s="293"/>
      <c r="RDD192" s="293"/>
      <c r="RDE192" s="293"/>
      <c r="RDF192" s="293"/>
      <c r="RDG192" s="293"/>
      <c r="RDH192" s="294"/>
      <c r="RDI192" s="12"/>
      <c r="RDJ192" s="293" t="s">
        <v>167</v>
      </c>
      <c r="RDK192" s="293"/>
      <c r="RDL192" s="293"/>
      <c r="RDM192" s="293"/>
      <c r="RDN192" s="293"/>
      <c r="RDO192" s="293"/>
      <c r="RDP192" s="294"/>
      <c r="RDQ192" s="12"/>
      <c r="RDR192" s="293" t="s">
        <v>167</v>
      </c>
      <c r="RDS192" s="293"/>
      <c r="RDT192" s="293"/>
      <c r="RDU192" s="293"/>
      <c r="RDV192" s="293"/>
      <c r="RDW192" s="293"/>
      <c r="RDX192" s="294"/>
      <c r="RDY192" s="12"/>
      <c r="RDZ192" s="293" t="s">
        <v>167</v>
      </c>
      <c r="REA192" s="293"/>
      <c r="REB192" s="293"/>
      <c r="REC192" s="293"/>
      <c r="RED192" s="293"/>
      <c r="REE192" s="293"/>
      <c r="REF192" s="294"/>
      <c r="REG192" s="12"/>
      <c r="REH192" s="293" t="s">
        <v>167</v>
      </c>
      <c r="REI192" s="293"/>
      <c r="REJ192" s="293"/>
      <c r="REK192" s="293"/>
      <c r="REL192" s="293"/>
      <c r="REM192" s="293"/>
      <c r="REN192" s="294"/>
      <c r="REO192" s="12"/>
      <c r="REP192" s="293" t="s">
        <v>167</v>
      </c>
      <c r="REQ192" s="293"/>
      <c r="RER192" s="293"/>
      <c r="RES192" s="293"/>
      <c r="RET192" s="293"/>
      <c r="REU192" s="293"/>
      <c r="REV192" s="294"/>
      <c r="REW192" s="12"/>
      <c r="REX192" s="293" t="s">
        <v>167</v>
      </c>
      <c r="REY192" s="293"/>
      <c r="REZ192" s="293"/>
      <c r="RFA192" s="293"/>
      <c r="RFB192" s="293"/>
      <c r="RFC192" s="293"/>
      <c r="RFD192" s="294"/>
      <c r="RFE192" s="12"/>
      <c r="RFF192" s="293" t="s">
        <v>167</v>
      </c>
      <c r="RFG192" s="293"/>
      <c r="RFH192" s="293"/>
      <c r="RFI192" s="293"/>
      <c r="RFJ192" s="293"/>
      <c r="RFK192" s="293"/>
      <c r="RFL192" s="294"/>
      <c r="RFM192" s="12"/>
      <c r="RFN192" s="293" t="s">
        <v>167</v>
      </c>
      <c r="RFO192" s="293"/>
      <c r="RFP192" s="293"/>
      <c r="RFQ192" s="293"/>
      <c r="RFR192" s="293"/>
      <c r="RFS192" s="293"/>
      <c r="RFT192" s="294"/>
      <c r="RFU192" s="12"/>
      <c r="RFV192" s="293" t="s">
        <v>167</v>
      </c>
      <c r="RFW192" s="293"/>
      <c r="RFX192" s="293"/>
      <c r="RFY192" s="293"/>
      <c r="RFZ192" s="293"/>
      <c r="RGA192" s="293"/>
      <c r="RGB192" s="294"/>
      <c r="RGC192" s="12"/>
      <c r="RGD192" s="293" t="s">
        <v>167</v>
      </c>
      <c r="RGE192" s="293"/>
      <c r="RGF192" s="293"/>
      <c r="RGG192" s="293"/>
      <c r="RGH192" s="293"/>
      <c r="RGI192" s="293"/>
      <c r="RGJ192" s="294"/>
      <c r="RGK192" s="12"/>
      <c r="RGL192" s="293" t="s">
        <v>167</v>
      </c>
      <c r="RGM192" s="293"/>
      <c r="RGN192" s="293"/>
      <c r="RGO192" s="293"/>
      <c r="RGP192" s="293"/>
      <c r="RGQ192" s="293"/>
      <c r="RGR192" s="294"/>
      <c r="RGS192" s="12"/>
      <c r="RGT192" s="293" t="s">
        <v>167</v>
      </c>
      <c r="RGU192" s="293"/>
      <c r="RGV192" s="293"/>
      <c r="RGW192" s="293"/>
      <c r="RGX192" s="293"/>
      <c r="RGY192" s="293"/>
      <c r="RGZ192" s="294"/>
      <c r="RHA192" s="12"/>
      <c r="RHB192" s="293" t="s">
        <v>167</v>
      </c>
      <c r="RHC192" s="293"/>
      <c r="RHD192" s="293"/>
      <c r="RHE192" s="293"/>
      <c r="RHF192" s="293"/>
      <c r="RHG192" s="293"/>
      <c r="RHH192" s="294"/>
      <c r="RHI192" s="12"/>
      <c r="RHJ192" s="293" t="s">
        <v>167</v>
      </c>
      <c r="RHK192" s="293"/>
      <c r="RHL192" s="293"/>
      <c r="RHM192" s="293"/>
      <c r="RHN192" s="293"/>
      <c r="RHO192" s="293"/>
      <c r="RHP192" s="294"/>
      <c r="RHQ192" s="12"/>
      <c r="RHR192" s="293" t="s">
        <v>167</v>
      </c>
      <c r="RHS192" s="293"/>
      <c r="RHT192" s="293"/>
      <c r="RHU192" s="293"/>
      <c r="RHV192" s="293"/>
      <c r="RHW192" s="293"/>
      <c r="RHX192" s="294"/>
      <c r="RHY192" s="12"/>
      <c r="RHZ192" s="293" t="s">
        <v>167</v>
      </c>
      <c r="RIA192" s="293"/>
      <c r="RIB192" s="293"/>
      <c r="RIC192" s="293"/>
      <c r="RID192" s="293"/>
      <c r="RIE192" s="293"/>
      <c r="RIF192" s="294"/>
      <c r="RIG192" s="12"/>
      <c r="RIH192" s="293" t="s">
        <v>167</v>
      </c>
      <c r="RII192" s="293"/>
      <c r="RIJ192" s="293"/>
      <c r="RIK192" s="293"/>
      <c r="RIL192" s="293"/>
      <c r="RIM192" s="293"/>
      <c r="RIN192" s="294"/>
      <c r="RIO192" s="12"/>
      <c r="RIP192" s="293" t="s">
        <v>167</v>
      </c>
      <c r="RIQ192" s="293"/>
      <c r="RIR192" s="293"/>
      <c r="RIS192" s="293"/>
      <c r="RIT192" s="293"/>
      <c r="RIU192" s="293"/>
      <c r="RIV192" s="294"/>
      <c r="RIW192" s="12"/>
      <c r="RIX192" s="293" t="s">
        <v>167</v>
      </c>
      <c r="RIY192" s="293"/>
      <c r="RIZ192" s="293"/>
      <c r="RJA192" s="293"/>
      <c r="RJB192" s="293"/>
      <c r="RJC192" s="293"/>
      <c r="RJD192" s="294"/>
      <c r="RJE192" s="12"/>
      <c r="RJF192" s="293" t="s">
        <v>167</v>
      </c>
      <c r="RJG192" s="293"/>
      <c r="RJH192" s="293"/>
      <c r="RJI192" s="293"/>
      <c r="RJJ192" s="293"/>
      <c r="RJK192" s="293"/>
      <c r="RJL192" s="294"/>
      <c r="RJM192" s="12"/>
      <c r="RJN192" s="293" t="s">
        <v>167</v>
      </c>
      <c r="RJO192" s="293"/>
      <c r="RJP192" s="293"/>
      <c r="RJQ192" s="293"/>
      <c r="RJR192" s="293"/>
      <c r="RJS192" s="293"/>
      <c r="RJT192" s="294"/>
      <c r="RJU192" s="12"/>
      <c r="RJV192" s="293" t="s">
        <v>167</v>
      </c>
      <c r="RJW192" s="293"/>
      <c r="RJX192" s="293"/>
      <c r="RJY192" s="293"/>
      <c r="RJZ192" s="293"/>
      <c r="RKA192" s="293"/>
      <c r="RKB192" s="294"/>
      <c r="RKC192" s="12"/>
      <c r="RKD192" s="293" t="s">
        <v>167</v>
      </c>
      <c r="RKE192" s="293"/>
      <c r="RKF192" s="293"/>
      <c r="RKG192" s="293"/>
      <c r="RKH192" s="293"/>
      <c r="RKI192" s="293"/>
      <c r="RKJ192" s="294"/>
      <c r="RKK192" s="12"/>
      <c r="RKL192" s="293" t="s">
        <v>167</v>
      </c>
      <c r="RKM192" s="293"/>
      <c r="RKN192" s="293"/>
      <c r="RKO192" s="293"/>
      <c r="RKP192" s="293"/>
      <c r="RKQ192" s="293"/>
      <c r="RKR192" s="294"/>
      <c r="RKS192" s="12"/>
      <c r="RKT192" s="293" t="s">
        <v>167</v>
      </c>
      <c r="RKU192" s="293"/>
      <c r="RKV192" s="293"/>
      <c r="RKW192" s="293"/>
      <c r="RKX192" s="293"/>
      <c r="RKY192" s="293"/>
      <c r="RKZ192" s="294"/>
      <c r="RLA192" s="12"/>
      <c r="RLB192" s="293" t="s">
        <v>167</v>
      </c>
      <c r="RLC192" s="293"/>
      <c r="RLD192" s="293"/>
      <c r="RLE192" s="293"/>
      <c r="RLF192" s="293"/>
      <c r="RLG192" s="293"/>
      <c r="RLH192" s="294"/>
      <c r="RLI192" s="12"/>
      <c r="RLJ192" s="293" t="s">
        <v>167</v>
      </c>
      <c r="RLK192" s="293"/>
      <c r="RLL192" s="293"/>
      <c r="RLM192" s="293"/>
      <c r="RLN192" s="293"/>
      <c r="RLO192" s="293"/>
      <c r="RLP192" s="294"/>
      <c r="RLQ192" s="12"/>
      <c r="RLR192" s="293" t="s">
        <v>167</v>
      </c>
      <c r="RLS192" s="293"/>
      <c r="RLT192" s="293"/>
      <c r="RLU192" s="293"/>
      <c r="RLV192" s="293"/>
      <c r="RLW192" s="293"/>
      <c r="RLX192" s="294"/>
      <c r="RLY192" s="12"/>
      <c r="RLZ192" s="293" t="s">
        <v>167</v>
      </c>
      <c r="RMA192" s="293"/>
      <c r="RMB192" s="293"/>
      <c r="RMC192" s="293"/>
      <c r="RMD192" s="293"/>
      <c r="RME192" s="293"/>
      <c r="RMF192" s="294"/>
      <c r="RMG192" s="12"/>
      <c r="RMH192" s="293" t="s">
        <v>167</v>
      </c>
      <c r="RMI192" s="293"/>
      <c r="RMJ192" s="293"/>
      <c r="RMK192" s="293"/>
      <c r="RML192" s="293"/>
      <c r="RMM192" s="293"/>
      <c r="RMN192" s="294"/>
      <c r="RMO192" s="12"/>
      <c r="RMP192" s="293" t="s">
        <v>167</v>
      </c>
      <c r="RMQ192" s="293"/>
      <c r="RMR192" s="293"/>
      <c r="RMS192" s="293"/>
      <c r="RMT192" s="293"/>
      <c r="RMU192" s="293"/>
      <c r="RMV192" s="294"/>
      <c r="RMW192" s="12"/>
      <c r="RMX192" s="293" t="s">
        <v>167</v>
      </c>
      <c r="RMY192" s="293"/>
      <c r="RMZ192" s="293"/>
      <c r="RNA192" s="293"/>
      <c r="RNB192" s="293"/>
      <c r="RNC192" s="293"/>
      <c r="RND192" s="294"/>
      <c r="RNE192" s="12"/>
      <c r="RNF192" s="293" t="s">
        <v>167</v>
      </c>
      <c r="RNG192" s="293"/>
      <c r="RNH192" s="293"/>
      <c r="RNI192" s="293"/>
      <c r="RNJ192" s="293"/>
      <c r="RNK192" s="293"/>
      <c r="RNL192" s="294"/>
      <c r="RNM192" s="12"/>
      <c r="RNN192" s="293" t="s">
        <v>167</v>
      </c>
      <c r="RNO192" s="293"/>
      <c r="RNP192" s="293"/>
      <c r="RNQ192" s="293"/>
      <c r="RNR192" s="293"/>
      <c r="RNS192" s="293"/>
      <c r="RNT192" s="294"/>
      <c r="RNU192" s="12"/>
      <c r="RNV192" s="293" t="s">
        <v>167</v>
      </c>
      <c r="RNW192" s="293"/>
      <c r="RNX192" s="293"/>
      <c r="RNY192" s="293"/>
      <c r="RNZ192" s="293"/>
      <c r="ROA192" s="293"/>
      <c r="ROB192" s="294"/>
      <c r="ROC192" s="12"/>
      <c r="ROD192" s="293" t="s">
        <v>167</v>
      </c>
      <c r="ROE192" s="293"/>
      <c r="ROF192" s="293"/>
      <c r="ROG192" s="293"/>
      <c r="ROH192" s="293"/>
      <c r="ROI192" s="293"/>
      <c r="ROJ192" s="294"/>
      <c r="ROK192" s="12"/>
      <c r="ROL192" s="293" t="s">
        <v>167</v>
      </c>
      <c r="ROM192" s="293"/>
      <c r="RON192" s="293"/>
      <c r="ROO192" s="293"/>
      <c r="ROP192" s="293"/>
      <c r="ROQ192" s="293"/>
      <c r="ROR192" s="294"/>
      <c r="ROS192" s="12"/>
      <c r="ROT192" s="293" t="s">
        <v>167</v>
      </c>
      <c r="ROU192" s="293"/>
      <c r="ROV192" s="293"/>
      <c r="ROW192" s="293"/>
      <c r="ROX192" s="293"/>
      <c r="ROY192" s="293"/>
      <c r="ROZ192" s="294"/>
      <c r="RPA192" s="12"/>
      <c r="RPB192" s="293" t="s">
        <v>167</v>
      </c>
      <c r="RPC192" s="293"/>
      <c r="RPD192" s="293"/>
      <c r="RPE192" s="293"/>
      <c r="RPF192" s="293"/>
      <c r="RPG192" s="293"/>
      <c r="RPH192" s="294"/>
      <c r="RPI192" s="12"/>
      <c r="RPJ192" s="293" t="s">
        <v>167</v>
      </c>
      <c r="RPK192" s="293"/>
      <c r="RPL192" s="293"/>
      <c r="RPM192" s="293"/>
      <c r="RPN192" s="293"/>
      <c r="RPO192" s="293"/>
      <c r="RPP192" s="294"/>
      <c r="RPQ192" s="12"/>
      <c r="RPR192" s="293" t="s">
        <v>167</v>
      </c>
      <c r="RPS192" s="293"/>
      <c r="RPT192" s="293"/>
      <c r="RPU192" s="293"/>
      <c r="RPV192" s="293"/>
      <c r="RPW192" s="293"/>
      <c r="RPX192" s="294"/>
      <c r="RPY192" s="12"/>
      <c r="RPZ192" s="293" t="s">
        <v>167</v>
      </c>
      <c r="RQA192" s="293"/>
      <c r="RQB192" s="293"/>
      <c r="RQC192" s="293"/>
      <c r="RQD192" s="293"/>
      <c r="RQE192" s="293"/>
      <c r="RQF192" s="294"/>
      <c r="RQG192" s="12"/>
      <c r="RQH192" s="293" t="s">
        <v>167</v>
      </c>
      <c r="RQI192" s="293"/>
      <c r="RQJ192" s="293"/>
      <c r="RQK192" s="293"/>
      <c r="RQL192" s="293"/>
      <c r="RQM192" s="293"/>
      <c r="RQN192" s="294"/>
      <c r="RQO192" s="12"/>
      <c r="RQP192" s="293" t="s">
        <v>167</v>
      </c>
      <c r="RQQ192" s="293"/>
      <c r="RQR192" s="293"/>
      <c r="RQS192" s="293"/>
      <c r="RQT192" s="293"/>
      <c r="RQU192" s="293"/>
      <c r="RQV192" s="294"/>
      <c r="RQW192" s="12"/>
      <c r="RQX192" s="293" t="s">
        <v>167</v>
      </c>
      <c r="RQY192" s="293"/>
      <c r="RQZ192" s="293"/>
      <c r="RRA192" s="293"/>
      <c r="RRB192" s="293"/>
      <c r="RRC192" s="293"/>
      <c r="RRD192" s="294"/>
      <c r="RRE192" s="12"/>
      <c r="RRF192" s="293" t="s">
        <v>167</v>
      </c>
      <c r="RRG192" s="293"/>
      <c r="RRH192" s="293"/>
      <c r="RRI192" s="293"/>
      <c r="RRJ192" s="293"/>
      <c r="RRK192" s="293"/>
      <c r="RRL192" s="294"/>
      <c r="RRM192" s="12"/>
      <c r="RRN192" s="293" t="s">
        <v>167</v>
      </c>
      <c r="RRO192" s="293"/>
      <c r="RRP192" s="293"/>
      <c r="RRQ192" s="293"/>
      <c r="RRR192" s="293"/>
      <c r="RRS192" s="293"/>
      <c r="RRT192" s="294"/>
      <c r="RRU192" s="12"/>
      <c r="RRV192" s="293" t="s">
        <v>167</v>
      </c>
      <c r="RRW192" s="293"/>
      <c r="RRX192" s="293"/>
      <c r="RRY192" s="293"/>
      <c r="RRZ192" s="293"/>
      <c r="RSA192" s="293"/>
      <c r="RSB192" s="294"/>
      <c r="RSC192" s="12"/>
      <c r="RSD192" s="293" t="s">
        <v>167</v>
      </c>
      <c r="RSE192" s="293"/>
      <c r="RSF192" s="293"/>
      <c r="RSG192" s="293"/>
      <c r="RSH192" s="293"/>
      <c r="RSI192" s="293"/>
      <c r="RSJ192" s="294"/>
      <c r="RSK192" s="12"/>
      <c r="RSL192" s="293" t="s">
        <v>167</v>
      </c>
      <c r="RSM192" s="293"/>
      <c r="RSN192" s="293"/>
      <c r="RSO192" s="293"/>
      <c r="RSP192" s="293"/>
      <c r="RSQ192" s="293"/>
      <c r="RSR192" s="294"/>
      <c r="RSS192" s="12"/>
      <c r="RST192" s="293" t="s">
        <v>167</v>
      </c>
      <c r="RSU192" s="293"/>
      <c r="RSV192" s="293"/>
      <c r="RSW192" s="293"/>
      <c r="RSX192" s="293"/>
      <c r="RSY192" s="293"/>
      <c r="RSZ192" s="294"/>
      <c r="RTA192" s="12"/>
      <c r="RTB192" s="293" t="s">
        <v>167</v>
      </c>
      <c r="RTC192" s="293"/>
      <c r="RTD192" s="293"/>
      <c r="RTE192" s="293"/>
      <c r="RTF192" s="293"/>
      <c r="RTG192" s="293"/>
      <c r="RTH192" s="294"/>
      <c r="RTI192" s="12"/>
      <c r="RTJ192" s="293" t="s">
        <v>167</v>
      </c>
      <c r="RTK192" s="293"/>
      <c r="RTL192" s="293"/>
      <c r="RTM192" s="293"/>
      <c r="RTN192" s="293"/>
      <c r="RTO192" s="293"/>
      <c r="RTP192" s="294"/>
      <c r="RTQ192" s="12"/>
      <c r="RTR192" s="293" t="s">
        <v>167</v>
      </c>
      <c r="RTS192" s="293"/>
      <c r="RTT192" s="293"/>
      <c r="RTU192" s="293"/>
      <c r="RTV192" s="293"/>
      <c r="RTW192" s="293"/>
      <c r="RTX192" s="294"/>
      <c r="RTY192" s="12"/>
      <c r="RTZ192" s="293" t="s">
        <v>167</v>
      </c>
      <c r="RUA192" s="293"/>
      <c r="RUB192" s="293"/>
      <c r="RUC192" s="293"/>
      <c r="RUD192" s="293"/>
      <c r="RUE192" s="293"/>
      <c r="RUF192" s="294"/>
      <c r="RUG192" s="12"/>
      <c r="RUH192" s="293" t="s">
        <v>167</v>
      </c>
      <c r="RUI192" s="293"/>
      <c r="RUJ192" s="293"/>
      <c r="RUK192" s="293"/>
      <c r="RUL192" s="293"/>
      <c r="RUM192" s="293"/>
      <c r="RUN192" s="294"/>
      <c r="RUO192" s="12"/>
      <c r="RUP192" s="293" t="s">
        <v>167</v>
      </c>
      <c r="RUQ192" s="293"/>
      <c r="RUR192" s="293"/>
      <c r="RUS192" s="293"/>
      <c r="RUT192" s="293"/>
      <c r="RUU192" s="293"/>
      <c r="RUV192" s="294"/>
      <c r="RUW192" s="12"/>
      <c r="RUX192" s="293" t="s">
        <v>167</v>
      </c>
      <c r="RUY192" s="293"/>
      <c r="RUZ192" s="293"/>
      <c r="RVA192" s="293"/>
      <c r="RVB192" s="293"/>
      <c r="RVC192" s="293"/>
      <c r="RVD192" s="294"/>
      <c r="RVE192" s="12"/>
      <c r="RVF192" s="293" t="s">
        <v>167</v>
      </c>
      <c r="RVG192" s="293"/>
      <c r="RVH192" s="293"/>
      <c r="RVI192" s="293"/>
      <c r="RVJ192" s="293"/>
      <c r="RVK192" s="293"/>
      <c r="RVL192" s="294"/>
      <c r="RVM192" s="12"/>
      <c r="RVN192" s="293" t="s">
        <v>167</v>
      </c>
      <c r="RVO192" s="293"/>
      <c r="RVP192" s="293"/>
      <c r="RVQ192" s="293"/>
      <c r="RVR192" s="293"/>
      <c r="RVS192" s="293"/>
      <c r="RVT192" s="294"/>
      <c r="RVU192" s="12"/>
      <c r="RVV192" s="293" t="s">
        <v>167</v>
      </c>
      <c r="RVW192" s="293"/>
      <c r="RVX192" s="293"/>
      <c r="RVY192" s="293"/>
      <c r="RVZ192" s="293"/>
      <c r="RWA192" s="293"/>
      <c r="RWB192" s="294"/>
      <c r="RWC192" s="12"/>
      <c r="RWD192" s="293" t="s">
        <v>167</v>
      </c>
      <c r="RWE192" s="293"/>
      <c r="RWF192" s="293"/>
      <c r="RWG192" s="293"/>
      <c r="RWH192" s="293"/>
      <c r="RWI192" s="293"/>
      <c r="RWJ192" s="294"/>
      <c r="RWK192" s="12"/>
      <c r="RWL192" s="293" t="s">
        <v>167</v>
      </c>
      <c r="RWM192" s="293"/>
      <c r="RWN192" s="293"/>
      <c r="RWO192" s="293"/>
      <c r="RWP192" s="293"/>
      <c r="RWQ192" s="293"/>
      <c r="RWR192" s="294"/>
      <c r="RWS192" s="12"/>
      <c r="RWT192" s="293" t="s">
        <v>167</v>
      </c>
      <c r="RWU192" s="293"/>
      <c r="RWV192" s="293"/>
      <c r="RWW192" s="293"/>
      <c r="RWX192" s="293"/>
      <c r="RWY192" s="293"/>
      <c r="RWZ192" s="294"/>
      <c r="RXA192" s="12"/>
      <c r="RXB192" s="293" t="s">
        <v>167</v>
      </c>
      <c r="RXC192" s="293"/>
      <c r="RXD192" s="293"/>
      <c r="RXE192" s="293"/>
      <c r="RXF192" s="293"/>
      <c r="RXG192" s="293"/>
      <c r="RXH192" s="294"/>
      <c r="RXI192" s="12"/>
      <c r="RXJ192" s="293" t="s">
        <v>167</v>
      </c>
      <c r="RXK192" s="293"/>
      <c r="RXL192" s="293"/>
      <c r="RXM192" s="293"/>
      <c r="RXN192" s="293"/>
      <c r="RXO192" s="293"/>
      <c r="RXP192" s="294"/>
      <c r="RXQ192" s="12"/>
      <c r="RXR192" s="293" t="s">
        <v>167</v>
      </c>
      <c r="RXS192" s="293"/>
      <c r="RXT192" s="293"/>
      <c r="RXU192" s="293"/>
      <c r="RXV192" s="293"/>
      <c r="RXW192" s="293"/>
      <c r="RXX192" s="294"/>
      <c r="RXY192" s="12"/>
      <c r="RXZ192" s="293" t="s">
        <v>167</v>
      </c>
      <c r="RYA192" s="293"/>
      <c r="RYB192" s="293"/>
      <c r="RYC192" s="293"/>
      <c r="RYD192" s="293"/>
      <c r="RYE192" s="293"/>
      <c r="RYF192" s="294"/>
      <c r="RYG192" s="12"/>
      <c r="RYH192" s="293" t="s">
        <v>167</v>
      </c>
      <c r="RYI192" s="293"/>
      <c r="RYJ192" s="293"/>
      <c r="RYK192" s="293"/>
      <c r="RYL192" s="293"/>
      <c r="RYM192" s="293"/>
      <c r="RYN192" s="294"/>
      <c r="RYO192" s="12"/>
      <c r="RYP192" s="293" t="s">
        <v>167</v>
      </c>
      <c r="RYQ192" s="293"/>
      <c r="RYR192" s="293"/>
      <c r="RYS192" s="293"/>
      <c r="RYT192" s="293"/>
      <c r="RYU192" s="293"/>
      <c r="RYV192" s="294"/>
      <c r="RYW192" s="12"/>
      <c r="RYX192" s="293" t="s">
        <v>167</v>
      </c>
      <c r="RYY192" s="293"/>
      <c r="RYZ192" s="293"/>
      <c r="RZA192" s="293"/>
      <c r="RZB192" s="293"/>
      <c r="RZC192" s="293"/>
      <c r="RZD192" s="294"/>
      <c r="RZE192" s="12"/>
      <c r="RZF192" s="293" t="s">
        <v>167</v>
      </c>
      <c r="RZG192" s="293"/>
      <c r="RZH192" s="293"/>
      <c r="RZI192" s="293"/>
      <c r="RZJ192" s="293"/>
      <c r="RZK192" s="293"/>
      <c r="RZL192" s="294"/>
      <c r="RZM192" s="12"/>
      <c r="RZN192" s="293" t="s">
        <v>167</v>
      </c>
      <c r="RZO192" s="293"/>
      <c r="RZP192" s="293"/>
      <c r="RZQ192" s="293"/>
      <c r="RZR192" s="293"/>
      <c r="RZS192" s="293"/>
      <c r="RZT192" s="294"/>
      <c r="RZU192" s="12"/>
      <c r="RZV192" s="293" t="s">
        <v>167</v>
      </c>
      <c r="RZW192" s="293"/>
      <c r="RZX192" s="293"/>
      <c r="RZY192" s="293"/>
      <c r="RZZ192" s="293"/>
      <c r="SAA192" s="293"/>
      <c r="SAB192" s="294"/>
      <c r="SAC192" s="12"/>
      <c r="SAD192" s="293" t="s">
        <v>167</v>
      </c>
      <c r="SAE192" s="293"/>
      <c r="SAF192" s="293"/>
      <c r="SAG192" s="293"/>
      <c r="SAH192" s="293"/>
      <c r="SAI192" s="293"/>
      <c r="SAJ192" s="294"/>
      <c r="SAK192" s="12"/>
      <c r="SAL192" s="293" t="s">
        <v>167</v>
      </c>
      <c r="SAM192" s="293"/>
      <c r="SAN192" s="293"/>
      <c r="SAO192" s="293"/>
      <c r="SAP192" s="293"/>
      <c r="SAQ192" s="293"/>
      <c r="SAR192" s="294"/>
      <c r="SAS192" s="12"/>
      <c r="SAT192" s="293" t="s">
        <v>167</v>
      </c>
      <c r="SAU192" s="293"/>
      <c r="SAV192" s="293"/>
      <c r="SAW192" s="293"/>
      <c r="SAX192" s="293"/>
      <c r="SAY192" s="293"/>
      <c r="SAZ192" s="294"/>
      <c r="SBA192" s="12"/>
      <c r="SBB192" s="293" t="s">
        <v>167</v>
      </c>
      <c r="SBC192" s="293"/>
      <c r="SBD192" s="293"/>
      <c r="SBE192" s="293"/>
      <c r="SBF192" s="293"/>
      <c r="SBG192" s="293"/>
      <c r="SBH192" s="294"/>
      <c r="SBI192" s="12"/>
      <c r="SBJ192" s="293" t="s">
        <v>167</v>
      </c>
      <c r="SBK192" s="293"/>
      <c r="SBL192" s="293"/>
      <c r="SBM192" s="293"/>
      <c r="SBN192" s="293"/>
      <c r="SBO192" s="293"/>
      <c r="SBP192" s="294"/>
      <c r="SBQ192" s="12"/>
      <c r="SBR192" s="293" t="s">
        <v>167</v>
      </c>
      <c r="SBS192" s="293"/>
      <c r="SBT192" s="293"/>
      <c r="SBU192" s="293"/>
      <c r="SBV192" s="293"/>
      <c r="SBW192" s="293"/>
      <c r="SBX192" s="294"/>
      <c r="SBY192" s="12"/>
      <c r="SBZ192" s="293" t="s">
        <v>167</v>
      </c>
      <c r="SCA192" s="293"/>
      <c r="SCB192" s="293"/>
      <c r="SCC192" s="293"/>
      <c r="SCD192" s="293"/>
      <c r="SCE192" s="293"/>
      <c r="SCF192" s="294"/>
      <c r="SCG192" s="12"/>
      <c r="SCH192" s="293" t="s">
        <v>167</v>
      </c>
      <c r="SCI192" s="293"/>
      <c r="SCJ192" s="293"/>
      <c r="SCK192" s="293"/>
      <c r="SCL192" s="293"/>
      <c r="SCM192" s="293"/>
      <c r="SCN192" s="294"/>
      <c r="SCO192" s="12"/>
      <c r="SCP192" s="293" t="s">
        <v>167</v>
      </c>
      <c r="SCQ192" s="293"/>
      <c r="SCR192" s="293"/>
      <c r="SCS192" s="293"/>
      <c r="SCT192" s="293"/>
      <c r="SCU192" s="293"/>
      <c r="SCV192" s="294"/>
      <c r="SCW192" s="12"/>
      <c r="SCX192" s="293" t="s">
        <v>167</v>
      </c>
      <c r="SCY192" s="293"/>
      <c r="SCZ192" s="293"/>
      <c r="SDA192" s="293"/>
      <c r="SDB192" s="293"/>
      <c r="SDC192" s="293"/>
      <c r="SDD192" s="294"/>
      <c r="SDE192" s="12"/>
      <c r="SDF192" s="293" t="s">
        <v>167</v>
      </c>
      <c r="SDG192" s="293"/>
      <c r="SDH192" s="293"/>
      <c r="SDI192" s="293"/>
      <c r="SDJ192" s="293"/>
      <c r="SDK192" s="293"/>
      <c r="SDL192" s="294"/>
      <c r="SDM192" s="12"/>
      <c r="SDN192" s="293" t="s">
        <v>167</v>
      </c>
      <c r="SDO192" s="293"/>
      <c r="SDP192" s="293"/>
      <c r="SDQ192" s="293"/>
      <c r="SDR192" s="293"/>
      <c r="SDS192" s="293"/>
      <c r="SDT192" s="294"/>
      <c r="SDU192" s="12"/>
      <c r="SDV192" s="293" t="s">
        <v>167</v>
      </c>
      <c r="SDW192" s="293"/>
      <c r="SDX192" s="293"/>
      <c r="SDY192" s="293"/>
      <c r="SDZ192" s="293"/>
      <c r="SEA192" s="293"/>
      <c r="SEB192" s="294"/>
      <c r="SEC192" s="12"/>
      <c r="SED192" s="293" t="s">
        <v>167</v>
      </c>
      <c r="SEE192" s="293"/>
      <c r="SEF192" s="293"/>
      <c r="SEG192" s="293"/>
      <c r="SEH192" s="293"/>
      <c r="SEI192" s="293"/>
      <c r="SEJ192" s="294"/>
      <c r="SEK192" s="12"/>
      <c r="SEL192" s="293" t="s">
        <v>167</v>
      </c>
      <c r="SEM192" s="293"/>
      <c r="SEN192" s="293"/>
      <c r="SEO192" s="293"/>
      <c r="SEP192" s="293"/>
      <c r="SEQ192" s="293"/>
      <c r="SER192" s="294"/>
      <c r="SES192" s="12"/>
      <c r="SET192" s="293" t="s">
        <v>167</v>
      </c>
      <c r="SEU192" s="293"/>
      <c r="SEV192" s="293"/>
      <c r="SEW192" s="293"/>
      <c r="SEX192" s="293"/>
      <c r="SEY192" s="293"/>
      <c r="SEZ192" s="294"/>
      <c r="SFA192" s="12"/>
      <c r="SFB192" s="293" t="s">
        <v>167</v>
      </c>
      <c r="SFC192" s="293"/>
      <c r="SFD192" s="293"/>
      <c r="SFE192" s="293"/>
      <c r="SFF192" s="293"/>
      <c r="SFG192" s="293"/>
      <c r="SFH192" s="294"/>
      <c r="SFI192" s="12"/>
      <c r="SFJ192" s="293" t="s">
        <v>167</v>
      </c>
      <c r="SFK192" s="293"/>
      <c r="SFL192" s="293"/>
      <c r="SFM192" s="293"/>
      <c r="SFN192" s="293"/>
      <c r="SFO192" s="293"/>
      <c r="SFP192" s="294"/>
      <c r="SFQ192" s="12"/>
      <c r="SFR192" s="293" t="s">
        <v>167</v>
      </c>
      <c r="SFS192" s="293"/>
      <c r="SFT192" s="293"/>
      <c r="SFU192" s="293"/>
      <c r="SFV192" s="293"/>
      <c r="SFW192" s="293"/>
      <c r="SFX192" s="294"/>
      <c r="SFY192" s="12"/>
      <c r="SFZ192" s="293" t="s">
        <v>167</v>
      </c>
      <c r="SGA192" s="293"/>
      <c r="SGB192" s="293"/>
      <c r="SGC192" s="293"/>
      <c r="SGD192" s="293"/>
      <c r="SGE192" s="293"/>
      <c r="SGF192" s="294"/>
      <c r="SGG192" s="12"/>
      <c r="SGH192" s="293" t="s">
        <v>167</v>
      </c>
      <c r="SGI192" s="293"/>
      <c r="SGJ192" s="293"/>
      <c r="SGK192" s="293"/>
      <c r="SGL192" s="293"/>
      <c r="SGM192" s="293"/>
      <c r="SGN192" s="294"/>
      <c r="SGO192" s="12"/>
      <c r="SGP192" s="293" t="s">
        <v>167</v>
      </c>
      <c r="SGQ192" s="293"/>
      <c r="SGR192" s="293"/>
      <c r="SGS192" s="293"/>
      <c r="SGT192" s="293"/>
      <c r="SGU192" s="293"/>
      <c r="SGV192" s="294"/>
      <c r="SGW192" s="12"/>
      <c r="SGX192" s="293" t="s">
        <v>167</v>
      </c>
      <c r="SGY192" s="293"/>
      <c r="SGZ192" s="293"/>
      <c r="SHA192" s="293"/>
      <c r="SHB192" s="293"/>
      <c r="SHC192" s="293"/>
      <c r="SHD192" s="294"/>
      <c r="SHE192" s="12"/>
      <c r="SHF192" s="293" t="s">
        <v>167</v>
      </c>
      <c r="SHG192" s="293"/>
      <c r="SHH192" s="293"/>
      <c r="SHI192" s="293"/>
      <c r="SHJ192" s="293"/>
      <c r="SHK192" s="293"/>
      <c r="SHL192" s="294"/>
      <c r="SHM192" s="12"/>
      <c r="SHN192" s="293" t="s">
        <v>167</v>
      </c>
      <c r="SHO192" s="293"/>
      <c r="SHP192" s="293"/>
      <c r="SHQ192" s="293"/>
      <c r="SHR192" s="293"/>
      <c r="SHS192" s="293"/>
      <c r="SHT192" s="294"/>
      <c r="SHU192" s="12"/>
      <c r="SHV192" s="293" t="s">
        <v>167</v>
      </c>
      <c r="SHW192" s="293"/>
      <c r="SHX192" s="293"/>
      <c r="SHY192" s="293"/>
      <c r="SHZ192" s="293"/>
      <c r="SIA192" s="293"/>
      <c r="SIB192" s="294"/>
      <c r="SIC192" s="12"/>
      <c r="SID192" s="293" t="s">
        <v>167</v>
      </c>
      <c r="SIE192" s="293"/>
      <c r="SIF192" s="293"/>
      <c r="SIG192" s="293"/>
      <c r="SIH192" s="293"/>
      <c r="SII192" s="293"/>
      <c r="SIJ192" s="294"/>
      <c r="SIK192" s="12"/>
      <c r="SIL192" s="293" t="s">
        <v>167</v>
      </c>
      <c r="SIM192" s="293"/>
      <c r="SIN192" s="293"/>
      <c r="SIO192" s="293"/>
      <c r="SIP192" s="293"/>
      <c r="SIQ192" s="293"/>
      <c r="SIR192" s="294"/>
      <c r="SIS192" s="12"/>
      <c r="SIT192" s="293" t="s">
        <v>167</v>
      </c>
      <c r="SIU192" s="293"/>
      <c r="SIV192" s="293"/>
      <c r="SIW192" s="293"/>
      <c r="SIX192" s="293"/>
      <c r="SIY192" s="293"/>
      <c r="SIZ192" s="294"/>
      <c r="SJA192" s="12"/>
      <c r="SJB192" s="293" t="s">
        <v>167</v>
      </c>
      <c r="SJC192" s="293"/>
      <c r="SJD192" s="293"/>
      <c r="SJE192" s="293"/>
      <c r="SJF192" s="293"/>
      <c r="SJG192" s="293"/>
      <c r="SJH192" s="294"/>
      <c r="SJI192" s="12"/>
      <c r="SJJ192" s="293" t="s">
        <v>167</v>
      </c>
      <c r="SJK192" s="293"/>
      <c r="SJL192" s="293"/>
      <c r="SJM192" s="293"/>
      <c r="SJN192" s="293"/>
      <c r="SJO192" s="293"/>
      <c r="SJP192" s="294"/>
      <c r="SJQ192" s="12"/>
      <c r="SJR192" s="293" t="s">
        <v>167</v>
      </c>
      <c r="SJS192" s="293"/>
      <c r="SJT192" s="293"/>
      <c r="SJU192" s="293"/>
      <c r="SJV192" s="293"/>
      <c r="SJW192" s="293"/>
      <c r="SJX192" s="294"/>
      <c r="SJY192" s="12"/>
      <c r="SJZ192" s="293" t="s">
        <v>167</v>
      </c>
      <c r="SKA192" s="293"/>
      <c r="SKB192" s="293"/>
      <c r="SKC192" s="293"/>
      <c r="SKD192" s="293"/>
      <c r="SKE192" s="293"/>
      <c r="SKF192" s="294"/>
      <c r="SKG192" s="12"/>
      <c r="SKH192" s="293" t="s">
        <v>167</v>
      </c>
      <c r="SKI192" s="293"/>
      <c r="SKJ192" s="293"/>
      <c r="SKK192" s="293"/>
      <c r="SKL192" s="293"/>
      <c r="SKM192" s="293"/>
      <c r="SKN192" s="294"/>
      <c r="SKO192" s="12"/>
      <c r="SKP192" s="293" t="s">
        <v>167</v>
      </c>
      <c r="SKQ192" s="293"/>
      <c r="SKR192" s="293"/>
      <c r="SKS192" s="293"/>
      <c r="SKT192" s="293"/>
      <c r="SKU192" s="293"/>
      <c r="SKV192" s="294"/>
      <c r="SKW192" s="12"/>
      <c r="SKX192" s="293" t="s">
        <v>167</v>
      </c>
      <c r="SKY192" s="293"/>
      <c r="SKZ192" s="293"/>
      <c r="SLA192" s="293"/>
      <c r="SLB192" s="293"/>
      <c r="SLC192" s="293"/>
      <c r="SLD192" s="294"/>
      <c r="SLE192" s="12"/>
      <c r="SLF192" s="293" t="s">
        <v>167</v>
      </c>
      <c r="SLG192" s="293"/>
      <c r="SLH192" s="293"/>
      <c r="SLI192" s="293"/>
      <c r="SLJ192" s="293"/>
      <c r="SLK192" s="293"/>
      <c r="SLL192" s="294"/>
      <c r="SLM192" s="12"/>
      <c r="SLN192" s="293" t="s">
        <v>167</v>
      </c>
      <c r="SLO192" s="293"/>
      <c r="SLP192" s="293"/>
      <c r="SLQ192" s="293"/>
      <c r="SLR192" s="293"/>
      <c r="SLS192" s="293"/>
      <c r="SLT192" s="294"/>
      <c r="SLU192" s="12"/>
      <c r="SLV192" s="293" t="s">
        <v>167</v>
      </c>
      <c r="SLW192" s="293"/>
      <c r="SLX192" s="293"/>
      <c r="SLY192" s="293"/>
      <c r="SLZ192" s="293"/>
      <c r="SMA192" s="293"/>
      <c r="SMB192" s="294"/>
      <c r="SMC192" s="12"/>
      <c r="SMD192" s="293" t="s">
        <v>167</v>
      </c>
      <c r="SME192" s="293"/>
      <c r="SMF192" s="293"/>
      <c r="SMG192" s="293"/>
      <c r="SMH192" s="293"/>
      <c r="SMI192" s="293"/>
      <c r="SMJ192" s="294"/>
      <c r="SMK192" s="12"/>
      <c r="SML192" s="293" t="s">
        <v>167</v>
      </c>
      <c r="SMM192" s="293"/>
      <c r="SMN192" s="293"/>
      <c r="SMO192" s="293"/>
      <c r="SMP192" s="293"/>
      <c r="SMQ192" s="293"/>
      <c r="SMR192" s="294"/>
      <c r="SMS192" s="12"/>
      <c r="SMT192" s="293" t="s">
        <v>167</v>
      </c>
      <c r="SMU192" s="293"/>
      <c r="SMV192" s="293"/>
      <c r="SMW192" s="293"/>
      <c r="SMX192" s="293"/>
      <c r="SMY192" s="293"/>
      <c r="SMZ192" s="294"/>
      <c r="SNA192" s="12"/>
      <c r="SNB192" s="293" t="s">
        <v>167</v>
      </c>
      <c r="SNC192" s="293"/>
      <c r="SND192" s="293"/>
      <c r="SNE192" s="293"/>
      <c r="SNF192" s="293"/>
      <c r="SNG192" s="293"/>
      <c r="SNH192" s="294"/>
      <c r="SNI192" s="12"/>
      <c r="SNJ192" s="293" t="s">
        <v>167</v>
      </c>
      <c r="SNK192" s="293"/>
      <c r="SNL192" s="293"/>
      <c r="SNM192" s="293"/>
      <c r="SNN192" s="293"/>
      <c r="SNO192" s="293"/>
      <c r="SNP192" s="294"/>
      <c r="SNQ192" s="12"/>
      <c r="SNR192" s="293" t="s">
        <v>167</v>
      </c>
      <c r="SNS192" s="293"/>
      <c r="SNT192" s="293"/>
      <c r="SNU192" s="293"/>
      <c r="SNV192" s="293"/>
      <c r="SNW192" s="293"/>
      <c r="SNX192" s="294"/>
      <c r="SNY192" s="12"/>
      <c r="SNZ192" s="293" t="s">
        <v>167</v>
      </c>
      <c r="SOA192" s="293"/>
      <c r="SOB192" s="293"/>
      <c r="SOC192" s="293"/>
      <c r="SOD192" s="293"/>
      <c r="SOE192" s="293"/>
      <c r="SOF192" s="294"/>
      <c r="SOG192" s="12"/>
      <c r="SOH192" s="293" t="s">
        <v>167</v>
      </c>
      <c r="SOI192" s="293"/>
      <c r="SOJ192" s="293"/>
      <c r="SOK192" s="293"/>
      <c r="SOL192" s="293"/>
      <c r="SOM192" s="293"/>
      <c r="SON192" s="294"/>
      <c r="SOO192" s="12"/>
      <c r="SOP192" s="293" t="s">
        <v>167</v>
      </c>
      <c r="SOQ192" s="293"/>
      <c r="SOR192" s="293"/>
      <c r="SOS192" s="293"/>
      <c r="SOT192" s="293"/>
      <c r="SOU192" s="293"/>
      <c r="SOV192" s="294"/>
      <c r="SOW192" s="12"/>
      <c r="SOX192" s="293" t="s">
        <v>167</v>
      </c>
      <c r="SOY192" s="293"/>
      <c r="SOZ192" s="293"/>
      <c r="SPA192" s="293"/>
      <c r="SPB192" s="293"/>
      <c r="SPC192" s="293"/>
      <c r="SPD192" s="294"/>
      <c r="SPE192" s="12"/>
      <c r="SPF192" s="293" t="s">
        <v>167</v>
      </c>
      <c r="SPG192" s="293"/>
      <c r="SPH192" s="293"/>
      <c r="SPI192" s="293"/>
      <c r="SPJ192" s="293"/>
      <c r="SPK192" s="293"/>
      <c r="SPL192" s="294"/>
      <c r="SPM192" s="12"/>
      <c r="SPN192" s="293" t="s">
        <v>167</v>
      </c>
      <c r="SPO192" s="293"/>
      <c r="SPP192" s="293"/>
      <c r="SPQ192" s="293"/>
      <c r="SPR192" s="293"/>
      <c r="SPS192" s="293"/>
      <c r="SPT192" s="294"/>
      <c r="SPU192" s="12"/>
      <c r="SPV192" s="293" t="s">
        <v>167</v>
      </c>
      <c r="SPW192" s="293"/>
      <c r="SPX192" s="293"/>
      <c r="SPY192" s="293"/>
      <c r="SPZ192" s="293"/>
      <c r="SQA192" s="293"/>
      <c r="SQB192" s="294"/>
      <c r="SQC192" s="12"/>
      <c r="SQD192" s="293" t="s">
        <v>167</v>
      </c>
      <c r="SQE192" s="293"/>
      <c r="SQF192" s="293"/>
      <c r="SQG192" s="293"/>
      <c r="SQH192" s="293"/>
      <c r="SQI192" s="293"/>
      <c r="SQJ192" s="294"/>
      <c r="SQK192" s="12"/>
      <c r="SQL192" s="293" t="s">
        <v>167</v>
      </c>
      <c r="SQM192" s="293"/>
      <c r="SQN192" s="293"/>
      <c r="SQO192" s="293"/>
      <c r="SQP192" s="293"/>
      <c r="SQQ192" s="293"/>
      <c r="SQR192" s="294"/>
      <c r="SQS192" s="12"/>
      <c r="SQT192" s="293" t="s">
        <v>167</v>
      </c>
      <c r="SQU192" s="293"/>
      <c r="SQV192" s="293"/>
      <c r="SQW192" s="293"/>
      <c r="SQX192" s="293"/>
      <c r="SQY192" s="293"/>
      <c r="SQZ192" s="294"/>
      <c r="SRA192" s="12"/>
      <c r="SRB192" s="293" t="s">
        <v>167</v>
      </c>
      <c r="SRC192" s="293"/>
      <c r="SRD192" s="293"/>
      <c r="SRE192" s="293"/>
      <c r="SRF192" s="293"/>
      <c r="SRG192" s="293"/>
      <c r="SRH192" s="294"/>
      <c r="SRI192" s="12"/>
      <c r="SRJ192" s="293" t="s">
        <v>167</v>
      </c>
      <c r="SRK192" s="293"/>
      <c r="SRL192" s="293"/>
      <c r="SRM192" s="293"/>
      <c r="SRN192" s="293"/>
      <c r="SRO192" s="293"/>
      <c r="SRP192" s="294"/>
      <c r="SRQ192" s="12"/>
      <c r="SRR192" s="293" t="s">
        <v>167</v>
      </c>
      <c r="SRS192" s="293"/>
      <c r="SRT192" s="293"/>
      <c r="SRU192" s="293"/>
      <c r="SRV192" s="293"/>
      <c r="SRW192" s="293"/>
      <c r="SRX192" s="294"/>
      <c r="SRY192" s="12"/>
      <c r="SRZ192" s="293" t="s">
        <v>167</v>
      </c>
      <c r="SSA192" s="293"/>
      <c r="SSB192" s="293"/>
      <c r="SSC192" s="293"/>
      <c r="SSD192" s="293"/>
      <c r="SSE192" s="293"/>
      <c r="SSF192" s="294"/>
      <c r="SSG192" s="12"/>
      <c r="SSH192" s="293" t="s">
        <v>167</v>
      </c>
      <c r="SSI192" s="293"/>
      <c r="SSJ192" s="293"/>
      <c r="SSK192" s="293"/>
      <c r="SSL192" s="293"/>
      <c r="SSM192" s="293"/>
      <c r="SSN192" s="294"/>
      <c r="SSO192" s="12"/>
      <c r="SSP192" s="293" t="s">
        <v>167</v>
      </c>
      <c r="SSQ192" s="293"/>
      <c r="SSR192" s="293"/>
      <c r="SSS192" s="293"/>
      <c r="SST192" s="293"/>
      <c r="SSU192" s="293"/>
      <c r="SSV192" s="294"/>
      <c r="SSW192" s="12"/>
      <c r="SSX192" s="293" t="s">
        <v>167</v>
      </c>
      <c r="SSY192" s="293"/>
      <c r="SSZ192" s="293"/>
      <c r="STA192" s="293"/>
      <c r="STB192" s="293"/>
      <c r="STC192" s="293"/>
      <c r="STD192" s="294"/>
      <c r="STE192" s="12"/>
      <c r="STF192" s="293" t="s">
        <v>167</v>
      </c>
      <c r="STG192" s="293"/>
      <c r="STH192" s="293"/>
      <c r="STI192" s="293"/>
      <c r="STJ192" s="293"/>
      <c r="STK192" s="293"/>
      <c r="STL192" s="294"/>
      <c r="STM192" s="12"/>
      <c r="STN192" s="293" t="s">
        <v>167</v>
      </c>
      <c r="STO192" s="293"/>
      <c r="STP192" s="293"/>
      <c r="STQ192" s="293"/>
      <c r="STR192" s="293"/>
      <c r="STS192" s="293"/>
      <c r="STT192" s="294"/>
      <c r="STU192" s="12"/>
      <c r="STV192" s="293" t="s">
        <v>167</v>
      </c>
      <c r="STW192" s="293"/>
      <c r="STX192" s="293"/>
      <c r="STY192" s="293"/>
      <c r="STZ192" s="293"/>
      <c r="SUA192" s="293"/>
      <c r="SUB192" s="294"/>
      <c r="SUC192" s="12"/>
      <c r="SUD192" s="293" t="s">
        <v>167</v>
      </c>
      <c r="SUE192" s="293"/>
      <c r="SUF192" s="293"/>
      <c r="SUG192" s="293"/>
      <c r="SUH192" s="293"/>
      <c r="SUI192" s="293"/>
      <c r="SUJ192" s="294"/>
      <c r="SUK192" s="12"/>
      <c r="SUL192" s="293" t="s">
        <v>167</v>
      </c>
      <c r="SUM192" s="293"/>
      <c r="SUN192" s="293"/>
      <c r="SUO192" s="293"/>
      <c r="SUP192" s="293"/>
      <c r="SUQ192" s="293"/>
      <c r="SUR192" s="294"/>
      <c r="SUS192" s="12"/>
      <c r="SUT192" s="293" t="s">
        <v>167</v>
      </c>
      <c r="SUU192" s="293"/>
      <c r="SUV192" s="293"/>
      <c r="SUW192" s="293"/>
      <c r="SUX192" s="293"/>
      <c r="SUY192" s="293"/>
      <c r="SUZ192" s="294"/>
      <c r="SVA192" s="12"/>
      <c r="SVB192" s="293" t="s">
        <v>167</v>
      </c>
      <c r="SVC192" s="293"/>
      <c r="SVD192" s="293"/>
      <c r="SVE192" s="293"/>
      <c r="SVF192" s="293"/>
      <c r="SVG192" s="293"/>
      <c r="SVH192" s="294"/>
      <c r="SVI192" s="12"/>
      <c r="SVJ192" s="293" t="s">
        <v>167</v>
      </c>
      <c r="SVK192" s="293"/>
      <c r="SVL192" s="293"/>
      <c r="SVM192" s="293"/>
      <c r="SVN192" s="293"/>
      <c r="SVO192" s="293"/>
      <c r="SVP192" s="294"/>
      <c r="SVQ192" s="12"/>
      <c r="SVR192" s="293" t="s">
        <v>167</v>
      </c>
      <c r="SVS192" s="293"/>
      <c r="SVT192" s="293"/>
      <c r="SVU192" s="293"/>
      <c r="SVV192" s="293"/>
      <c r="SVW192" s="293"/>
      <c r="SVX192" s="294"/>
      <c r="SVY192" s="12"/>
      <c r="SVZ192" s="293" t="s">
        <v>167</v>
      </c>
      <c r="SWA192" s="293"/>
      <c r="SWB192" s="293"/>
      <c r="SWC192" s="293"/>
      <c r="SWD192" s="293"/>
      <c r="SWE192" s="293"/>
      <c r="SWF192" s="294"/>
      <c r="SWG192" s="12"/>
      <c r="SWH192" s="293" t="s">
        <v>167</v>
      </c>
      <c r="SWI192" s="293"/>
      <c r="SWJ192" s="293"/>
      <c r="SWK192" s="293"/>
      <c r="SWL192" s="293"/>
      <c r="SWM192" s="293"/>
      <c r="SWN192" s="294"/>
      <c r="SWO192" s="12"/>
      <c r="SWP192" s="293" t="s">
        <v>167</v>
      </c>
      <c r="SWQ192" s="293"/>
      <c r="SWR192" s="293"/>
      <c r="SWS192" s="293"/>
      <c r="SWT192" s="293"/>
      <c r="SWU192" s="293"/>
      <c r="SWV192" s="294"/>
      <c r="SWW192" s="12"/>
      <c r="SWX192" s="293" t="s">
        <v>167</v>
      </c>
      <c r="SWY192" s="293"/>
      <c r="SWZ192" s="293"/>
      <c r="SXA192" s="293"/>
      <c r="SXB192" s="293"/>
      <c r="SXC192" s="293"/>
      <c r="SXD192" s="294"/>
      <c r="SXE192" s="12"/>
      <c r="SXF192" s="293" t="s">
        <v>167</v>
      </c>
      <c r="SXG192" s="293"/>
      <c r="SXH192" s="293"/>
      <c r="SXI192" s="293"/>
      <c r="SXJ192" s="293"/>
      <c r="SXK192" s="293"/>
      <c r="SXL192" s="294"/>
      <c r="SXM192" s="12"/>
      <c r="SXN192" s="293" t="s">
        <v>167</v>
      </c>
      <c r="SXO192" s="293"/>
      <c r="SXP192" s="293"/>
      <c r="SXQ192" s="293"/>
      <c r="SXR192" s="293"/>
      <c r="SXS192" s="293"/>
      <c r="SXT192" s="294"/>
      <c r="SXU192" s="12"/>
      <c r="SXV192" s="293" t="s">
        <v>167</v>
      </c>
      <c r="SXW192" s="293"/>
      <c r="SXX192" s="293"/>
      <c r="SXY192" s="293"/>
      <c r="SXZ192" s="293"/>
      <c r="SYA192" s="293"/>
      <c r="SYB192" s="294"/>
      <c r="SYC192" s="12"/>
      <c r="SYD192" s="293" t="s">
        <v>167</v>
      </c>
      <c r="SYE192" s="293"/>
      <c r="SYF192" s="293"/>
      <c r="SYG192" s="293"/>
      <c r="SYH192" s="293"/>
      <c r="SYI192" s="293"/>
      <c r="SYJ192" s="294"/>
      <c r="SYK192" s="12"/>
      <c r="SYL192" s="293" t="s">
        <v>167</v>
      </c>
      <c r="SYM192" s="293"/>
      <c r="SYN192" s="293"/>
      <c r="SYO192" s="293"/>
      <c r="SYP192" s="293"/>
      <c r="SYQ192" s="293"/>
      <c r="SYR192" s="294"/>
      <c r="SYS192" s="12"/>
      <c r="SYT192" s="293" t="s">
        <v>167</v>
      </c>
      <c r="SYU192" s="293"/>
      <c r="SYV192" s="293"/>
      <c r="SYW192" s="293"/>
      <c r="SYX192" s="293"/>
      <c r="SYY192" s="293"/>
      <c r="SYZ192" s="294"/>
      <c r="SZA192" s="12"/>
      <c r="SZB192" s="293" t="s">
        <v>167</v>
      </c>
      <c r="SZC192" s="293"/>
      <c r="SZD192" s="293"/>
      <c r="SZE192" s="293"/>
      <c r="SZF192" s="293"/>
      <c r="SZG192" s="293"/>
      <c r="SZH192" s="294"/>
      <c r="SZI192" s="12"/>
      <c r="SZJ192" s="293" t="s">
        <v>167</v>
      </c>
      <c r="SZK192" s="293"/>
      <c r="SZL192" s="293"/>
      <c r="SZM192" s="293"/>
      <c r="SZN192" s="293"/>
      <c r="SZO192" s="293"/>
      <c r="SZP192" s="294"/>
      <c r="SZQ192" s="12"/>
      <c r="SZR192" s="293" t="s">
        <v>167</v>
      </c>
      <c r="SZS192" s="293"/>
      <c r="SZT192" s="293"/>
      <c r="SZU192" s="293"/>
      <c r="SZV192" s="293"/>
      <c r="SZW192" s="293"/>
      <c r="SZX192" s="294"/>
      <c r="SZY192" s="12"/>
      <c r="SZZ192" s="293" t="s">
        <v>167</v>
      </c>
      <c r="TAA192" s="293"/>
      <c r="TAB192" s="293"/>
      <c r="TAC192" s="293"/>
      <c r="TAD192" s="293"/>
      <c r="TAE192" s="293"/>
      <c r="TAF192" s="294"/>
      <c r="TAG192" s="12"/>
      <c r="TAH192" s="293" t="s">
        <v>167</v>
      </c>
      <c r="TAI192" s="293"/>
      <c r="TAJ192" s="293"/>
      <c r="TAK192" s="293"/>
      <c r="TAL192" s="293"/>
      <c r="TAM192" s="293"/>
      <c r="TAN192" s="294"/>
      <c r="TAO192" s="12"/>
      <c r="TAP192" s="293" t="s">
        <v>167</v>
      </c>
      <c r="TAQ192" s="293"/>
      <c r="TAR192" s="293"/>
      <c r="TAS192" s="293"/>
      <c r="TAT192" s="293"/>
      <c r="TAU192" s="293"/>
      <c r="TAV192" s="294"/>
      <c r="TAW192" s="12"/>
      <c r="TAX192" s="293" t="s">
        <v>167</v>
      </c>
      <c r="TAY192" s="293"/>
      <c r="TAZ192" s="293"/>
      <c r="TBA192" s="293"/>
      <c r="TBB192" s="293"/>
      <c r="TBC192" s="293"/>
      <c r="TBD192" s="294"/>
      <c r="TBE192" s="12"/>
      <c r="TBF192" s="293" t="s">
        <v>167</v>
      </c>
      <c r="TBG192" s="293"/>
      <c r="TBH192" s="293"/>
      <c r="TBI192" s="293"/>
      <c r="TBJ192" s="293"/>
      <c r="TBK192" s="293"/>
      <c r="TBL192" s="294"/>
      <c r="TBM192" s="12"/>
      <c r="TBN192" s="293" t="s">
        <v>167</v>
      </c>
      <c r="TBO192" s="293"/>
      <c r="TBP192" s="293"/>
      <c r="TBQ192" s="293"/>
      <c r="TBR192" s="293"/>
      <c r="TBS192" s="293"/>
      <c r="TBT192" s="294"/>
      <c r="TBU192" s="12"/>
      <c r="TBV192" s="293" t="s">
        <v>167</v>
      </c>
      <c r="TBW192" s="293"/>
      <c r="TBX192" s="293"/>
      <c r="TBY192" s="293"/>
      <c r="TBZ192" s="293"/>
      <c r="TCA192" s="293"/>
      <c r="TCB192" s="294"/>
      <c r="TCC192" s="12"/>
      <c r="TCD192" s="293" t="s">
        <v>167</v>
      </c>
      <c r="TCE192" s="293"/>
      <c r="TCF192" s="293"/>
      <c r="TCG192" s="293"/>
      <c r="TCH192" s="293"/>
      <c r="TCI192" s="293"/>
      <c r="TCJ192" s="294"/>
      <c r="TCK192" s="12"/>
      <c r="TCL192" s="293" t="s">
        <v>167</v>
      </c>
      <c r="TCM192" s="293"/>
      <c r="TCN192" s="293"/>
      <c r="TCO192" s="293"/>
      <c r="TCP192" s="293"/>
      <c r="TCQ192" s="293"/>
      <c r="TCR192" s="294"/>
      <c r="TCS192" s="12"/>
      <c r="TCT192" s="293" t="s">
        <v>167</v>
      </c>
      <c r="TCU192" s="293"/>
      <c r="TCV192" s="293"/>
      <c r="TCW192" s="293"/>
      <c r="TCX192" s="293"/>
      <c r="TCY192" s="293"/>
      <c r="TCZ192" s="294"/>
      <c r="TDA192" s="12"/>
      <c r="TDB192" s="293" t="s">
        <v>167</v>
      </c>
      <c r="TDC192" s="293"/>
      <c r="TDD192" s="293"/>
      <c r="TDE192" s="293"/>
      <c r="TDF192" s="293"/>
      <c r="TDG192" s="293"/>
      <c r="TDH192" s="294"/>
      <c r="TDI192" s="12"/>
      <c r="TDJ192" s="293" t="s">
        <v>167</v>
      </c>
      <c r="TDK192" s="293"/>
      <c r="TDL192" s="293"/>
      <c r="TDM192" s="293"/>
      <c r="TDN192" s="293"/>
      <c r="TDO192" s="293"/>
      <c r="TDP192" s="294"/>
      <c r="TDQ192" s="12"/>
      <c r="TDR192" s="293" t="s">
        <v>167</v>
      </c>
      <c r="TDS192" s="293"/>
      <c r="TDT192" s="293"/>
      <c r="TDU192" s="293"/>
      <c r="TDV192" s="293"/>
      <c r="TDW192" s="293"/>
      <c r="TDX192" s="294"/>
      <c r="TDY192" s="12"/>
      <c r="TDZ192" s="293" t="s">
        <v>167</v>
      </c>
      <c r="TEA192" s="293"/>
      <c r="TEB192" s="293"/>
      <c r="TEC192" s="293"/>
      <c r="TED192" s="293"/>
      <c r="TEE192" s="293"/>
      <c r="TEF192" s="294"/>
      <c r="TEG192" s="12"/>
      <c r="TEH192" s="293" t="s">
        <v>167</v>
      </c>
      <c r="TEI192" s="293"/>
      <c r="TEJ192" s="293"/>
      <c r="TEK192" s="293"/>
      <c r="TEL192" s="293"/>
      <c r="TEM192" s="293"/>
      <c r="TEN192" s="294"/>
      <c r="TEO192" s="12"/>
      <c r="TEP192" s="293" t="s">
        <v>167</v>
      </c>
      <c r="TEQ192" s="293"/>
      <c r="TER192" s="293"/>
      <c r="TES192" s="293"/>
      <c r="TET192" s="293"/>
      <c r="TEU192" s="293"/>
      <c r="TEV192" s="294"/>
      <c r="TEW192" s="12"/>
      <c r="TEX192" s="293" t="s">
        <v>167</v>
      </c>
      <c r="TEY192" s="293"/>
      <c r="TEZ192" s="293"/>
      <c r="TFA192" s="293"/>
      <c r="TFB192" s="293"/>
      <c r="TFC192" s="293"/>
      <c r="TFD192" s="294"/>
      <c r="TFE192" s="12"/>
      <c r="TFF192" s="293" t="s">
        <v>167</v>
      </c>
      <c r="TFG192" s="293"/>
      <c r="TFH192" s="293"/>
      <c r="TFI192" s="293"/>
      <c r="TFJ192" s="293"/>
      <c r="TFK192" s="293"/>
      <c r="TFL192" s="294"/>
      <c r="TFM192" s="12"/>
      <c r="TFN192" s="293" t="s">
        <v>167</v>
      </c>
      <c r="TFO192" s="293"/>
      <c r="TFP192" s="293"/>
      <c r="TFQ192" s="293"/>
      <c r="TFR192" s="293"/>
      <c r="TFS192" s="293"/>
      <c r="TFT192" s="294"/>
      <c r="TFU192" s="12"/>
      <c r="TFV192" s="293" t="s">
        <v>167</v>
      </c>
      <c r="TFW192" s="293"/>
      <c r="TFX192" s="293"/>
      <c r="TFY192" s="293"/>
      <c r="TFZ192" s="293"/>
      <c r="TGA192" s="293"/>
      <c r="TGB192" s="294"/>
      <c r="TGC192" s="12"/>
      <c r="TGD192" s="293" t="s">
        <v>167</v>
      </c>
      <c r="TGE192" s="293"/>
      <c r="TGF192" s="293"/>
      <c r="TGG192" s="293"/>
      <c r="TGH192" s="293"/>
      <c r="TGI192" s="293"/>
      <c r="TGJ192" s="294"/>
      <c r="TGK192" s="12"/>
      <c r="TGL192" s="293" t="s">
        <v>167</v>
      </c>
      <c r="TGM192" s="293"/>
      <c r="TGN192" s="293"/>
      <c r="TGO192" s="293"/>
      <c r="TGP192" s="293"/>
      <c r="TGQ192" s="293"/>
      <c r="TGR192" s="294"/>
      <c r="TGS192" s="12"/>
      <c r="TGT192" s="293" t="s">
        <v>167</v>
      </c>
      <c r="TGU192" s="293"/>
      <c r="TGV192" s="293"/>
      <c r="TGW192" s="293"/>
      <c r="TGX192" s="293"/>
      <c r="TGY192" s="293"/>
      <c r="TGZ192" s="294"/>
      <c r="THA192" s="12"/>
      <c r="THB192" s="293" t="s">
        <v>167</v>
      </c>
      <c r="THC192" s="293"/>
      <c r="THD192" s="293"/>
      <c r="THE192" s="293"/>
      <c r="THF192" s="293"/>
      <c r="THG192" s="293"/>
      <c r="THH192" s="294"/>
      <c r="THI192" s="12"/>
      <c r="THJ192" s="293" t="s">
        <v>167</v>
      </c>
      <c r="THK192" s="293"/>
      <c r="THL192" s="293"/>
      <c r="THM192" s="293"/>
      <c r="THN192" s="293"/>
      <c r="THO192" s="293"/>
      <c r="THP192" s="294"/>
      <c r="THQ192" s="12"/>
      <c r="THR192" s="293" t="s">
        <v>167</v>
      </c>
      <c r="THS192" s="293"/>
      <c r="THT192" s="293"/>
      <c r="THU192" s="293"/>
      <c r="THV192" s="293"/>
      <c r="THW192" s="293"/>
      <c r="THX192" s="294"/>
      <c r="THY192" s="12"/>
      <c r="THZ192" s="293" t="s">
        <v>167</v>
      </c>
      <c r="TIA192" s="293"/>
      <c r="TIB192" s="293"/>
      <c r="TIC192" s="293"/>
      <c r="TID192" s="293"/>
      <c r="TIE192" s="293"/>
      <c r="TIF192" s="294"/>
      <c r="TIG192" s="12"/>
      <c r="TIH192" s="293" t="s">
        <v>167</v>
      </c>
      <c r="TII192" s="293"/>
      <c r="TIJ192" s="293"/>
      <c r="TIK192" s="293"/>
      <c r="TIL192" s="293"/>
      <c r="TIM192" s="293"/>
      <c r="TIN192" s="294"/>
      <c r="TIO192" s="12"/>
      <c r="TIP192" s="293" t="s">
        <v>167</v>
      </c>
      <c r="TIQ192" s="293"/>
      <c r="TIR192" s="293"/>
      <c r="TIS192" s="293"/>
      <c r="TIT192" s="293"/>
      <c r="TIU192" s="293"/>
      <c r="TIV192" s="294"/>
      <c r="TIW192" s="12"/>
      <c r="TIX192" s="293" t="s">
        <v>167</v>
      </c>
      <c r="TIY192" s="293"/>
      <c r="TIZ192" s="293"/>
      <c r="TJA192" s="293"/>
      <c r="TJB192" s="293"/>
      <c r="TJC192" s="293"/>
      <c r="TJD192" s="294"/>
      <c r="TJE192" s="12"/>
      <c r="TJF192" s="293" t="s">
        <v>167</v>
      </c>
      <c r="TJG192" s="293"/>
      <c r="TJH192" s="293"/>
      <c r="TJI192" s="293"/>
      <c r="TJJ192" s="293"/>
      <c r="TJK192" s="293"/>
      <c r="TJL192" s="294"/>
      <c r="TJM192" s="12"/>
      <c r="TJN192" s="293" t="s">
        <v>167</v>
      </c>
      <c r="TJO192" s="293"/>
      <c r="TJP192" s="293"/>
      <c r="TJQ192" s="293"/>
      <c r="TJR192" s="293"/>
      <c r="TJS192" s="293"/>
      <c r="TJT192" s="294"/>
      <c r="TJU192" s="12"/>
      <c r="TJV192" s="293" t="s">
        <v>167</v>
      </c>
      <c r="TJW192" s="293"/>
      <c r="TJX192" s="293"/>
      <c r="TJY192" s="293"/>
      <c r="TJZ192" s="293"/>
      <c r="TKA192" s="293"/>
      <c r="TKB192" s="294"/>
      <c r="TKC192" s="12"/>
      <c r="TKD192" s="293" t="s">
        <v>167</v>
      </c>
      <c r="TKE192" s="293"/>
      <c r="TKF192" s="293"/>
      <c r="TKG192" s="293"/>
      <c r="TKH192" s="293"/>
      <c r="TKI192" s="293"/>
      <c r="TKJ192" s="294"/>
      <c r="TKK192" s="12"/>
      <c r="TKL192" s="293" t="s">
        <v>167</v>
      </c>
      <c r="TKM192" s="293"/>
      <c r="TKN192" s="293"/>
      <c r="TKO192" s="293"/>
      <c r="TKP192" s="293"/>
      <c r="TKQ192" s="293"/>
      <c r="TKR192" s="294"/>
      <c r="TKS192" s="12"/>
      <c r="TKT192" s="293" t="s">
        <v>167</v>
      </c>
      <c r="TKU192" s="293"/>
      <c r="TKV192" s="293"/>
      <c r="TKW192" s="293"/>
      <c r="TKX192" s="293"/>
      <c r="TKY192" s="293"/>
      <c r="TKZ192" s="294"/>
      <c r="TLA192" s="12"/>
      <c r="TLB192" s="293" t="s">
        <v>167</v>
      </c>
      <c r="TLC192" s="293"/>
      <c r="TLD192" s="293"/>
      <c r="TLE192" s="293"/>
      <c r="TLF192" s="293"/>
      <c r="TLG192" s="293"/>
      <c r="TLH192" s="294"/>
      <c r="TLI192" s="12"/>
      <c r="TLJ192" s="293" t="s">
        <v>167</v>
      </c>
      <c r="TLK192" s="293"/>
      <c r="TLL192" s="293"/>
      <c r="TLM192" s="293"/>
      <c r="TLN192" s="293"/>
      <c r="TLO192" s="293"/>
      <c r="TLP192" s="294"/>
      <c r="TLQ192" s="12"/>
      <c r="TLR192" s="293" t="s">
        <v>167</v>
      </c>
      <c r="TLS192" s="293"/>
      <c r="TLT192" s="293"/>
      <c r="TLU192" s="293"/>
      <c r="TLV192" s="293"/>
      <c r="TLW192" s="293"/>
      <c r="TLX192" s="294"/>
      <c r="TLY192" s="12"/>
      <c r="TLZ192" s="293" t="s">
        <v>167</v>
      </c>
      <c r="TMA192" s="293"/>
      <c r="TMB192" s="293"/>
      <c r="TMC192" s="293"/>
      <c r="TMD192" s="293"/>
      <c r="TME192" s="293"/>
      <c r="TMF192" s="294"/>
      <c r="TMG192" s="12"/>
      <c r="TMH192" s="293" t="s">
        <v>167</v>
      </c>
      <c r="TMI192" s="293"/>
      <c r="TMJ192" s="293"/>
      <c r="TMK192" s="293"/>
      <c r="TML192" s="293"/>
      <c r="TMM192" s="293"/>
      <c r="TMN192" s="294"/>
      <c r="TMO192" s="12"/>
      <c r="TMP192" s="293" t="s">
        <v>167</v>
      </c>
      <c r="TMQ192" s="293"/>
      <c r="TMR192" s="293"/>
      <c r="TMS192" s="293"/>
      <c r="TMT192" s="293"/>
      <c r="TMU192" s="293"/>
      <c r="TMV192" s="294"/>
      <c r="TMW192" s="12"/>
      <c r="TMX192" s="293" t="s">
        <v>167</v>
      </c>
      <c r="TMY192" s="293"/>
      <c r="TMZ192" s="293"/>
      <c r="TNA192" s="293"/>
      <c r="TNB192" s="293"/>
      <c r="TNC192" s="293"/>
      <c r="TND192" s="294"/>
      <c r="TNE192" s="12"/>
      <c r="TNF192" s="293" t="s">
        <v>167</v>
      </c>
      <c r="TNG192" s="293"/>
      <c r="TNH192" s="293"/>
      <c r="TNI192" s="293"/>
      <c r="TNJ192" s="293"/>
      <c r="TNK192" s="293"/>
      <c r="TNL192" s="294"/>
      <c r="TNM192" s="12"/>
      <c r="TNN192" s="293" t="s">
        <v>167</v>
      </c>
      <c r="TNO192" s="293"/>
      <c r="TNP192" s="293"/>
      <c r="TNQ192" s="293"/>
      <c r="TNR192" s="293"/>
      <c r="TNS192" s="293"/>
      <c r="TNT192" s="294"/>
      <c r="TNU192" s="12"/>
      <c r="TNV192" s="293" t="s">
        <v>167</v>
      </c>
      <c r="TNW192" s="293"/>
      <c r="TNX192" s="293"/>
      <c r="TNY192" s="293"/>
      <c r="TNZ192" s="293"/>
      <c r="TOA192" s="293"/>
      <c r="TOB192" s="294"/>
      <c r="TOC192" s="12"/>
      <c r="TOD192" s="293" t="s">
        <v>167</v>
      </c>
      <c r="TOE192" s="293"/>
      <c r="TOF192" s="293"/>
      <c r="TOG192" s="293"/>
      <c r="TOH192" s="293"/>
      <c r="TOI192" s="293"/>
      <c r="TOJ192" s="294"/>
      <c r="TOK192" s="12"/>
      <c r="TOL192" s="293" t="s">
        <v>167</v>
      </c>
      <c r="TOM192" s="293"/>
      <c r="TON192" s="293"/>
      <c r="TOO192" s="293"/>
      <c r="TOP192" s="293"/>
      <c r="TOQ192" s="293"/>
      <c r="TOR192" s="294"/>
      <c r="TOS192" s="12"/>
      <c r="TOT192" s="293" t="s">
        <v>167</v>
      </c>
      <c r="TOU192" s="293"/>
      <c r="TOV192" s="293"/>
      <c r="TOW192" s="293"/>
      <c r="TOX192" s="293"/>
      <c r="TOY192" s="293"/>
      <c r="TOZ192" s="294"/>
      <c r="TPA192" s="12"/>
      <c r="TPB192" s="293" t="s">
        <v>167</v>
      </c>
      <c r="TPC192" s="293"/>
      <c r="TPD192" s="293"/>
      <c r="TPE192" s="293"/>
      <c r="TPF192" s="293"/>
      <c r="TPG192" s="293"/>
      <c r="TPH192" s="294"/>
      <c r="TPI192" s="12"/>
      <c r="TPJ192" s="293" t="s">
        <v>167</v>
      </c>
      <c r="TPK192" s="293"/>
      <c r="TPL192" s="293"/>
      <c r="TPM192" s="293"/>
      <c r="TPN192" s="293"/>
      <c r="TPO192" s="293"/>
      <c r="TPP192" s="294"/>
      <c r="TPQ192" s="12"/>
      <c r="TPR192" s="293" t="s">
        <v>167</v>
      </c>
      <c r="TPS192" s="293"/>
      <c r="TPT192" s="293"/>
      <c r="TPU192" s="293"/>
      <c r="TPV192" s="293"/>
      <c r="TPW192" s="293"/>
      <c r="TPX192" s="294"/>
      <c r="TPY192" s="12"/>
      <c r="TPZ192" s="293" t="s">
        <v>167</v>
      </c>
      <c r="TQA192" s="293"/>
      <c r="TQB192" s="293"/>
      <c r="TQC192" s="293"/>
      <c r="TQD192" s="293"/>
      <c r="TQE192" s="293"/>
      <c r="TQF192" s="294"/>
      <c r="TQG192" s="12"/>
      <c r="TQH192" s="293" t="s">
        <v>167</v>
      </c>
      <c r="TQI192" s="293"/>
      <c r="TQJ192" s="293"/>
      <c r="TQK192" s="293"/>
      <c r="TQL192" s="293"/>
      <c r="TQM192" s="293"/>
      <c r="TQN192" s="294"/>
      <c r="TQO192" s="12"/>
      <c r="TQP192" s="293" t="s">
        <v>167</v>
      </c>
      <c r="TQQ192" s="293"/>
      <c r="TQR192" s="293"/>
      <c r="TQS192" s="293"/>
      <c r="TQT192" s="293"/>
      <c r="TQU192" s="293"/>
      <c r="TQV192" s="294"/>
      <c r="TQW192" s="12"/>
      <c r="TQX192" s="293" t="s">
        <v>167</v>
      </c>
      <c r="TQY192" s="293"/>
      <c r="TQZ192" s="293"/>
      <c r="TRA192" s="293"/>
      <c r="TRB192" s="293"/>
      <c r="TRC192" s="293"/>
      <c r="TRD192" s="294"/>
      <c r="TRE192" s="12"/>
      <c r="TRF192" s="293" t="s">
        <v>167</v>
      </c>
      <c r="TRG192" s="293"/>
      <c r="TRH192" s="293"/>
      <c r="TRI192" s="293"/>
      <c r="TRJ192" s="293"/>
      <c r="TRK192" s="293"/>
      <c r="TRL192" s="294"/>
      <c r="TRM192" s="12"/>
      <c r="TRN192" s="293" t="s">
        <v>167</v>
      </c>
      <c r="TRO192" s="293"/>
      <c r="TRP192" s="293"/>
      <c r="TRQ192" s="293"/>
      <c r="TRR192" s="293"/>
      <c r="TRS192" s="293"/>
      <c r="TRT192" s="294"/>
      <c r="TRU192" s="12"/>
      <c r="TRV192" s="293" t="s">
        <v>167</v>
      </c>
      <c r="TRW192" s="293"/>
      <c r="TRX192" s="293"/>
      <c r="TRY192" s="293"/>
      <c r="TRZ192" s="293"/>
      <c r="TSA192" s="293"/>
      <c r="TSB192" s="294"/>
      <c r="TSC192" s="12"/>
      <c r="TSD192" s="293" t="s">
        <v>167</v>
      </c>
      <c r="TSE192" s="293"/>
      <c r="TSF192" s="293"/>
      <c r="TSG192" s="293"/>
      <c r="TSH192" s="293"/>
      <c r="TSI192" s="293"/>
      <c r="TSJ192" s="294"/>
      <c r="TSK192" s="12"/>
      <c r="TSL192" s="293" t="s">
        <v>167</v>
      </c>
      <c r="TSM192" s="293"/>
      <c r="TSN192" s="293"/>
      <c r="TSO192" s="293"/>
      <c r="TSP192" s="293"/>
      <c r="TSQ192" s="293"/>
      <c r="TSR192" s="294"/>
      <c r="TSS192" s="12"/>
      <c r="TST192" s="293" t="s">
        <v>167</v>
      </c>
      <c r="TSU192" s="293"/>
      <c r="TSV192" s="293"/>
      <c r="TSW192" s="293"/>
      <c r="TSX192" s="293"/>
      <c r="TSY192" s="293"/>
      <c r="TSZ192" s="294"/>
      <c r="TTA192" s="12"/>
      <c r="TTB192" s="293" t="s">
        <v>167</v>
      </c>
      <c r="TTC192" s="293"/>
      <c r="TTD192" s="293"/>
      <c r="TTE192" s="293"/>
      <c r="TTF192" s="293"/>
      <c r="TTG192" s="293"/>
      <c r="TTH192" s="294"/>
      <c r="TTI192" s="12"/>
      <c r="TTJ192" s="293" t="s">
        <v>167</v>
      </c>
      <c r="TTK192" s="293"/>
      <c r="TTL192" s="293"/>
      <c r="TTM192" s="293"/>
      <c r="TTN192" s="293"/>
      <c r="TTO192" s="293"/>
      <c r="TTP192" s="294"/>
      <c r="TTQ192" s="12"/>
      <c r="TTR192" s="293" t="s">
        <v>167</v>
      </c>
      <c r="TTS192" s="293"/>
      <c r="TTT192" s="293"/>
      <c r="TTU192" s="293"/>
      <c r="TTV192" s="293"/>
      <c r="TTW192" s="293"/>
      <c r="TTX192" s="294"/>
      <c r="TTY192" s="12"/>
      <c r="TTZ192" s="293" t="s">
        <v>167</v>
      </c>
      <c r="TUA192" s="293"/>
      <c r="TUB192" s="293"/>
      <c r="TUC192" s="293"/>
      <c r="TUD192" s="293"/>
      <c r="TUE192" s="293"/>
      <c r="TUF192" s="294"/>
      <c r="TUG192" s="12"/>
      <c r="TUH192" s="293" t="s">
        <v>167</v>
      </c>
      <c r="TUI192" s="293"/>
      <c r="TUJ192" s="293"/>
      <c r="TUK192" s="293"/>
      <c r="TUL192" s="293"/>
      <c r="TUM192" s="293"/>
      <c r="TUN192" s="294"/>
      <c r="TUO192" s="12"/>
      <c r="TUP192" s="293" t="s">
        <v>167</v>
      </c>
      <c r="TUQ192" s="293"/>
      <c r="TUR192" s="293"/>
      <c r="TUS192" s="293"/>
      <c r="TUT192" s="293"/>
      <c r="TUU192" s="293"/>
      <c r="TUV192" s="294"/>
      <c r="TUW192" s="12"/>
      <c r="TUX192" s="293" t="s">
        <v>167</v>
      </c>
      <c r="TUY192" s="293"/>
      <c r="TUZ192" s="293"/>
      <c r="TVA192" s="293"/>
      <c r="TVB192" s="293"/>
      <c r="TVC192" s="293"/>
      <c r="TVD192" s="294"/>
      <c r="TVE192" s="12"/>
      <c r="TVF192" s="293" t="s">
        <v>167</v>
      </c>
      <c r="TVG192" s="293"/>
      <c r="TVH192" s="293"/>
      <c r="TVI192" s="293"/>
      <c r="TVJ192" s="293"/>
      <c r="TVK192" s="293"/>
      <c r="TVL192" s="294"/>
      <c r="TVM192" s="12"/>
      <c r="TVN192" s="293" t="s">
        <v>167</v>
      </c>
      <c r="TVO192" s="293"/>
      <c r="TVP192" s="293"/>
      <c r="TVQ192" s="293"/>
      <c r="TVR192" s="293"/>
      <c r="TVS192" s="293"/>
      <c r="TVT192" s="294"/>
      <c r="TVU192" s="12"/>
      <c r="TVV192" s="293" t="s">
        <v>167</v>
      </c>
      <c r="TVW192" s="293"/>
      <c r="TVX192" s="293"/>
      <c r="TVY192" s="293"/>
      <c r="TVZ192" s="293"/>
      <c r="TWA192" s="293"/>
      <c r="TWB192" s="294"/>
      <c r="TWC192" s="12"/>
      <c r="TWD192" s="293" t="s">
        <v>167</v>
      </c>
      <c r="TWE192" s="293"/>
      <c r="TWF192" s="293"/>
      <c r="TWG192" s="293"/>
      <c r="TWH192" s="293"/>
      <c r="TWI192" s="293"/>
      <c r="TWJ192" s="294"/>
      <c r="TWK192" s="12"/>
      <c r="TWL192" s="293" t="s">
        <v>167</v>
      </c>
      <c r="TWM192" s="293"/>
      <c r="TWN192" s="293"/>
      <c r="TWO192" s="293"/>
      <c r="TWP192" s="293"/>
      <c r="TWQ192" s="293"/>
      <c r="TWR192" s="294"/>
      <c r="TWS192" s="12"/>
      <c r="TWT192" s="293" t="s">
        <v>167</v>
      </c>
      <c r="TWU192" s="293"/>
      <c r="TWV192" s="293"/>
      <c r="TWW192" s="293"/>
      <c r="TWX192" s="293"/>
      <c r="TWY192" s="293"/>
      <c r="TWZ192" s="294"/>
      <c r="TXA192" s="12"/>
      <c r="TXB192" s="293" t="s">
        <v>167</v>
      </c>
      <c r="TXC192" s="293"/>
      <c r="TXD192" s="293"/>
      <c r="TXE192" s="293"/>
      <c r="TXF192" s="293"/>
      <c r="TXG192" s="293"/>
      <c r="TXH192" s="294"/>
      <c r="TXI192" s="12"/>
      <c r="TXJ192" s="293" t="s">
        <v>167</v>
      </c>
      <c r="TXK192" s="293"/>
      <c r="TXL192" s="293"/>
      <c r="TXM192" s="293"/>
      <c r="TXN192" s="293"/>
      <c r="TXO192" s="293"/>
      <c r="TXP192" s="294"/>
      <c r="TXQ192" s="12"/>
      <c r="TXR192" s="293" t="s">
        <v>167</v>
      </c>
      <c r="TXS192" s="293"/>
      <c r="TXT192" s="293"/>
      <c r="TXU192" s="293"/>
      <c r="TXV192" s="293"/>
      <c r="TXW192" s="293"/>
      <c r="TXX192" s="294"/>
      <c r="TXY192" s="12"/>
      <c r="TXZ192" s="293" t="s">
        <v>167</v>
      </c>
      <c r="TYA192" s="293"/>
      <c r="TYB192" s="293"/>
      <c r="TYC192" s="293"/>
      <c r="TYD192" s="293"/>
      <c r="TYE192" s="293"/>
      <c r="TYF192" s="294"/>
      <c r="TYG192" s="12"/>
      <c r="TYH192" s="293" t="s">
        <v>167</v>
      </c>
      <c r="TYI192" s="293"/>
      <c r="TYJ192" s="293"/>
      <c r="TYK192" s="293"/>
      <c r="TYL192" s="293"/>
      <c r="TYM192" s="293"/>
      <c r="TYN192" s="294"/>
      <c r="TYO192" s="12"/>
      <c r="TYP192" s="293" t="s">
        <v>167</v>
      </c>
      <c r="TYQ192" s="293"/>
      <c r="TYR192" s="293"/>
      <c r="TYS192" s="293"/>
      <c r="TYT192" s="293"/>
      <c r="TYU192" s="293"/>
      <c r="TYV192" s="294"/>
      <c r="TYW192" s="12"/>
      <c r="TYX192" s="293" t="s">
        <v>167</v>
      </c>
      <c r="TYY192" s="293"/>
      <c r="TYZ192" s="293"/>
      <c r="TZA192" s="293"/>
      <c r="TZB192" s="293"/>
      <c r="TZC192" s="293"/>
      <c r="TZD192" s="294"/>
      <c r="TZE192" s="12"/>
      <c r="TZF192" s="293" t="s">
        <v>167</v>
      </c>
      <c r="TZG192" s="293"/>
      <c r="TZH192" s="293"/>
      <c r="TZI192" s="293"/>
      <c r="TZJ192" s="293"/>
      <c r="TZK192" s="293"/>
      <c r="TZL192" s="294"/>
      <c r="TZM192" s="12"/>
      <c r="TZN192" s="293" t="s">
        <v>167</v>
      </c>
      <c r="TZO192" s="293"/>
      <c r="TZP192" s="293"/>
      <c r="TZQ192" s="293"/>
      <c r="TZR192" s="293"/>
      <c r="TZS192" s="293"/>
      <c r="TZT192" s="294"/>
      <c r="TZU192" s="12"/>
      <c r="TZV192" s="293" t="s">
        <v>167</v>
      </c>
      <c r="TZW192" s="293"/>
      <c r="TZX192" s="293"/>
      <c r="TZY192" s="293"/>
      <c r="TZZ192" s="293"/>
      <c r="UAA192" s="293"/>
      <c r="UAB192" s="294"/>
      <c r="UAC192" s="12"/>
      <c r="UAD192" s="293" t="s">
        <v>167</v>
      </c>
      <c r="UAE192" s="293"/>
      <c r="UAF192" s="293"/>
      <c r="UAG192" s="293"/>
      <c r="UAH192" s="293"/>
      <c r="UAI192" s="293"/>
      <c r="UAJ192" s="294"/>
      <c r="UAK192" s="12"/>
      <c r="UAL192" s="293" t="s">
        <v>167</v>
      </c>
      <c r="UAM192" s="293"/>
      <c r="UAN192" s="293"/>
      <c r="UAO192" s="293"/>
      <c r="UAP192" s="293"/>
      <c r="UAQ192" s="293"/>
      <c r="UAR192" s="294"/>
      <c r="UAS192" s="12"/>
      <c r="UAT192" s="293" t="s">
        <v>167</v>
      </c>
      <c r="UAU192" s="293"/>
      <c r="UAV192" s="293"/>
      <c r="UAW192" s="293"/>
      <c r="UAX192" s="293"/>
      <c r="UAY192" s="293"/>
      <c r="UAZ192" s="294"/>
      <c r="UBA192" s="12"/>
      <c r="UBB192" s="293" t="s">
        <v>167</v>
      </c>
      <c r="UBC192" s="293"/>
      <c r="UBD192" s="293"/>
      <c r="UBE192" s="293"/>
      <c r="UBF192" s="293"/>
      <c r="UBG192" s="293"/>
      <c r="UBH192" s="294"/>
      <c r="UBI192" s="12"/>
      <c r="UBJ192" s="293" t="s">
        <v>167</v>
      </c>
      <c r="UBK192" s="293"/>
      <c r="UBL192" s="293"/>
      <c r="UBM192" s="293"/>
      <c r="UBN192" s="293"/>
      <c r="UBO192" s="293"/>
      <c r="UBP192" s="294"/>
      <c r="UBQ192" s="12"/>
      <c r="UBR192" s="293" t="s">
        <v>167</v>
      </c>
      <c r="UBS192" s="293"/>
      <c r="UBT192" s="293"/>
      <c r="UBU192" s="293"/>
      <c r="UBV192" s="293"/>
      <c r="UBW192" s="293"/>
      <c r="UBX192" s="294"/>
      <c r="UBY192" s="12"/>
      <c r="UBZ192" s="293" t="s">
        <v>167</v>
      </c>
      <c r="UCA192" s="293"/>
      <c r="UCB192" s="293"/>
      <c r="UCC192" s="293"/>
      <c r="UCD192" s="293"/>
      <c r="UCE192" s="293"/>
      <c r="UCF192" s="294"/>
      <c r="UCG192" s="12"/>
      <c r="UCH192" s="293" t="s">
        <v>167</v>
      </c>
      <c r="UCI192" s="293"/>
      <c r="UCJ192" s="293"/>
      <c r="UCK192" s="293"/>
      <c r="UCL192" s="293"/>
      <c r="UCM192" s="293"/>
      <c r="UCN192" s="294"/>
      <c r="UCO192" s="12"/>
      <c r="UCP192" s="293" t="s">
        <v>167</v>
      </c>
      <c r="UCQ192" s="293"/>
      <c r="UCR192" s="293"/>
      <c r="UCS192" s="293"/>
      <c r="UCT192" s="293"/>
      <c r="UCU192" s="293"/>
      <c r="UCV192" s="294"/>
      <c r="UCW192" s="12"/>
      <c r="UCX192" s="293" t="s">
        <v>167</v>
      </c>
      <c r="UCY192" s="293"/>
      <c r="UCZ192" s="293"/>
      <c r="UDA192" s="293"/>
      <c r="UDB192" s="293"/>
      <c r="UDC192" s="293"/>
      <c r="UDD192" s="294"/>
      <c r="UDE192" s="12"/>
      <c r="UDF192" s="293" t="s">
        <v>167</v>
      </c>
      <c r="UDG192" s="293"/>
      <c r="UDH192" s="293"/>
      <c r="UDI192" s="293"/>
      <c r="UDJ192" s="293"/>
      <c r="UDK192" s="293"/>
      <c r="UDL192" s="294"/>
      <c r="UDM192" s="12"/>
      <c r="UDN192" s="293" t="s">
        <v>167</v>
      </c>
      <c r="UDO192" s="293"/>
      <c r="UDP192" s="293"/>
      <c r="UDQ192" s="293"/>
      <c r="UDR192" s="293"/>
      <c r="UDS192" s="293"/>
      <c r="UDT192" s="294"/>
      <c r="UDU192" s="12"/>
      <c r="UDV192" s="293" t="s">
        <v>167</v>
      </c>
      <c r="UDW192" s="293"/>
      <c r="UDX192" s="293"/>
      <c r="UDY192" s="293"/>
      <c r="UDZ192" s="293"/>
      <c r="UEA192" s="293"/>
      <c r="UEB192" s="294"/>
      <c r="UEC192" s="12"/>
      <c r="UED192" s="293" t="s">
        <v>167</v>
      </c>
      <c r="UEE192" s="293"/>
      <c r="UEF192" s="293"/>
      <c r="UEG192" s="293"/>
      <c r="UEH192" s="293"/>
      <c r="UEI192" s="293"/>
      <c r="UEJ192" s="294"/>
      <c r="UEK192" s="12"/>
      <c r="UEL192" s="293" t="s">
        <v>167</v>
      </c>
      <c r="UEM192" s="293"/>
      <c r="UEN192" s="293"/>
      <c r="UEO192" s="293"/>
      <c r="UEP192" s="293"/>
      <c r="UEQ192" s="293"/>
      <c r="UER192" s="294"/>
      <c r="UES192" s="12"/>
      <c r="UET192" s="293" t="s">
        <v>167</v>
      </c>
      <c r="UEU192" s="293"/>
      <c r="UEV192" s="293"/>
      <c r="UEW192" s="293"/>
      <c r="UEX192" s="293"/>
      <c r="UEY192" s="293"/>
      <c r="UEZ192" s="294"/>
      <c r="UFA192" s="12"/>
      <c r="UFB192" s="293" t="s">
        <v>167</v>
      </c>
      <c r="UFC192" s="293"/>
      <c r="UFD192" s="293"/>
      <c r="UFE192" s="293"/>
      <c r="UFF192" s="293"/>
      <c r="UFG192" s="293"/>
      <c r="UFH192" s="294"/>
      <c r="UFI192" s="12"/>
      <c r="UFJ192" s="293" t="s">
        <v>167</v>
      </c>
      <c r="UFK192" s="293"/>
      <c r="UFL192" s="293"/>
      <c r="UFM192" s="293"/>
      <c r="UFN192" s="293"/>
      <c r="UFO192" s="293"/>
      <c r="UFP192" s="294"/>
      <c r="UFQ192" s="12"/>
      <c r="UFR192" s="293" t="s">
        <v>167</v>
      </c>
      <c r="UFS192" s="293"/>
      <c r="UFT192" s="293"/>
      <c r="UFU192" s="293"/>
      <c r="UFV192" s="293"/>
      <c r="UFW192" s="293"/>
      <c r="UFX192" s="294"/>
      <c r="UFY192" s="12"/>
      <c r="UFZ192" s="293" t="s">
        <v>167</v>
      </c>
      <c r="UGA192" s="293"/>
      <c r="UGB192" s="293"/>
      <c r="UGC192" s="293"/>
      <c r="UGD192" s="293"/>
      <c r="UGE192" s="293"/>
      <c r="UGF192" s="294"/>
      <c r="UGG192" s="12"/>
      <c r="UGH192" s="293" t="s">
        <v>167</v>
      </c>
      <c r="UGI192" s="293"/>
      <c r="UGJ192" s="293"/>
      <c r="UGK192" s="293"/>
      <c r="UGL192" s="293"/>
      <c r="UGM192" s="293"/>
      <c r="UGN192" s="294"/>
      <c r="UGO192" s="12"/>
      <c r="UGP192" s="293" t="s">
        <v>167</v>
      </c>
      <c r="UGQ192" s="293"/>
      <c r="UGR192" s="293"/>
      <c r="UGS192" s="293"/>
      <c r="UGT192" s="293"/>
      <c r="UGU192" s="293"/>
      <c r="UGV192" s="294"/>
      <c r="UGW192" s="12"/>
      <c r="UGX192" s="293" t="s">
        <v>167</v>
      </c>
      <c r="UGY192" s="293"/>
      <c r="UGZ192" s="293"/>
      <c r="UHA192" s="293"/>
      <c r="UHB192" s="293"/>
      <c r="UHC192" s="293"/>
      <c r="UHD192" s="294"/>
      <c r="UHE192" s="12"/>
      <c r="UHF192" s="293" t="s">
        <v>167</v>
      </c>
      <c r="UHG192" s="293"/>
      <c r="UHH192" s="293"/>
      <c r="UHI192" s="293"/>
      <c r="UHJ192" s="293"/>
      <c r="UHK192" s="293"/>
      <c r="UHL192" s="294"/>
      <c r="UHM192" s="12"/>
      <c r="UHN192" s="293" t="s">
        <v>167</v>
      </c>
      <c r="UHO192" s="293"/>
      <c r="UHP192" s="293"/>
      <c r="UHQ192" s="293"/>
      <c r="UHR192" s="293"/>
      <c r="UHS192" s="293"/>
      <c r="UHT192" s="294"/>
      <c r="UHU192" s="12"/>
      <c r="UHV192" s="293" t="s">
        <v>167</v>
      </c>
      <c r="UHW192" s="293"/>
      <c r="UHX192" s="293"/>
      <c r="UHY192" s="293"/>
      <c r="UHZ192" s="293"/>
      <c r="UIA192" s="293"/>
      <c r="UIB192" s="294"/>
      <c r="UIC192" s="12"/>
      <c r="UID192" s="293" t="s">
        <v>167</v>
      </c>
      <c r="UIE192" s="293"/>
      <c r="UIF192" s="293"/>
      <c r="UIG192" s="293"/>
      <c r="UIH192" s="293"/>
      <c r="UII192" s="293"/>
      <c r="UIJ192" s="294"/>
      <c r="UIK192" s="12"/>
      <c r="UIL192" s="293" t="s">
        <v>167</v>
      </c>
      <c r="UIM192" s="293"/>
      <c r="UIN192" s="293"/>
      <c r="UIO192" s="293"/>
      <c r="UIP192" s="293"/>
      <c r="UIQ192" s="293"/>
      <c r="UIR192" s="294"/>
      <c r="UIS192" s="12"/>
      <c r="UIT192" s="293" t="s">
        <v>167</v>
      </c>
      <c r="UIU192" s="293"/>
      <c r="UIV192" s="293"/>
      <c r="UIW192" s="293"/>
      <c r="UIX192" s="293"/>
      <c r="UIY192" s="293"/>
      <c r="UIZ192" s="294"/>
      <c r="UJA192" s="12"/>
      <c r="UJB192" s="293" t="s">
        <v>167</v>
      </c>
      <c r="UJC192" s="293"/>
      <c r="UJD192" s="293"/>
      <c r="UJE192" s="293"/>
      <c r="UJF192" s="293"/>
      <c r="UJG192" s="293"/>
      <c r="UJH192" s="294"/>
      <c r="UJI192" s="12"/>
      <c r="UJJ192" s="293" t="s">
        <v>167</v>
      </c>
      <c r="UJK192" s="293"/>
      <c r="UJL192" s="293"/>
      <c r="UJM192" s="293"/>
      <c r="UJN192" s="293"/>
      <c r="UJO192" s="293"/>
      <c r="UJP192" s="294"/>
      <c r="UJQ192" s="12"/>
      <c r="UJR192" s="293" t="s">
        <v>167</v>
      </c>
      <c r="UJS192" s="293"/>
      <c r="UJT192" s="293"/>
      <c r="UJU192" s="293"/>
      <c r="UJV192" s="293"/>
      <c r="UJW192" s="293"/>
      <c r="UJX192" s="294"/>
      <c r="UJY192" s="12"/>
      <c r="UJZ192" s="293" t="s">
        <v>167</v>
      </c>
      <c r="UKA192" s="293"/>
      <c r="UKB192" s="293"/>
      <c r="UKC192" s="293"/>
      <c r="UKD192" s="293"/>
      <c r="UKE192" s="293"/>
      <c r="UKF192" s="294"/>
      <c r="UKG192" s="12"/>
      <c r="UKH192" s="293" t="s">
        <v>167</v>
      </c>
      <c r="UKI192" s="293"/>
      <c r="UKJ192" s="293"/>
      <c r="UKK192" s="293"/>
      <c r="UKL192" s="293"/>
      <c r="UKM192" s="293"/>
      <c r="UKN192" s="294"/>
      <c r="UKO192" s="12"/>
      <c r="UKP192" s="293" t="s">
        <v>167</v>
      </c>
      <c r="UKQ192" s="293"/>
      <c r="UKR192" s="293"/>
      <c r="UKS192" s="293"/>
      <c r="UKT192" s="293"/>
      <c r="UKU192" s="293"/>
      <c r="UKV192" s="294"/>
      <c r="UKW192" s="12"/>
      <c r="UKX192" s="293" t="s">
        <v>167</v>
      </c>
      <c r="UKY192" s="293"/>
      <c r="UKZ192" s="293"/>
      <c r="ULA192" s="293"/>
      <c r="ULB192" s="293"/>
      <c r="ULC192" s="293"/>
      <c r="ULD192" s="294"/>
      <c r="ULE192" s="12"/>
      <c r="ULF192" s="293" t="s">
        <v>167</v>
      </c>
      <c r="ULG192" s="293"/>
      <c r="ULH192" s="293"/>
      <c r="ULI192" s="293"/>
      <c r="ULJ192" s="293"/>
      <c r="ULK192" s="293"/>
      <c r="ULL192" s="294"/>
      <c r="ULM192" s="12"/>
      <c r="ULN192" s="293" t="s">
        <v>167</v>
      </c>
      <c r="ULO192" s="293"/>
      <c r="ULP192" s="293"/>
      <c r="ULQ192" s="293"/>
      <c r="ULR192" s="293"/>
      <c r="ULS192" s="293"/>
      <c r="ULT192" s="294"/>
      <c r="ULU192" s="12"/>
      <c r="ULV192" s="293" t="s">
        <v>167</v>
      </c>
      <c r="ULW192" s="293"/>
      <c r="ULX192" s="293"/>
      <c r="ULY192" s="293"/>
      <c r="ULZ192" s="293"/>
      <c r="UMA192" s="293"/>
      <c r="UMB192" s="294"/>
      <c r="UMC192" s="12"/>
      <c r="UMD192" s="293" t="s">
        <v>167</v>
      </c>
      <c r="UME192" s="293"/>
      <c r="UMF192" s="293"/>
      <c r="UMG192" s="293"/>
      <c r="UMH192" s="293"/>
      <c r="UMI192" s="293"/>
      <c r="UMJ192" s="294"/>
      <c r="UMK192" s="12"/>
      <c r="UML192" s="293" t="s">
        <v>167</v>
      </c>
      <c r="UMM192" s="293"/>
      <c r="UMN192" s="293"/>
      <c r="UMO192" s="293"/>
      <c r="UMP192" s="293"/>
      <c r="UMQ192" s="293"/>
      <c r="UMR192" s="294"/>
      <c r="UMS192" s="12"/>
      <c r="UMT192" s="293" t="s">
        <v>167</v>
      </c>
      <c r="UMU192" s="293"/>
      <c r="UMV192" s="293"/>
      <c r="UMW192" s="293"/>
      <c r="UMX192" s="293"/>
      <c r="UMY192" s="293"/>
      <c r="UMZ192" s="294"/>
      <c r="UNA192" s="12"/>
      <c r="UNB192" s="293" t="s">
        <v>167</v>
      </c>
      <c r="UNC192" s="293"/>
      <c r="UND192" s="293"/>
      <c r="UNE192" s="293"/>
      <c r="UNF192" s="293"/>
      <c r="UNG192" s="293"/>
      <c r="UNH192" s="294"/>
      <c r="UNI192" s="12"/>
      <c r="UNJ192" s="293" t="s">
        <v>167</v>
      </c>
      <c r="UNK192" s="293"/>
      <c r="UNL192" s="293"/>
      <c r="UNM192" s="293"/>
      <c r="UNN192" s="293"/>
      <c r="UNO192" s="293"/>
      <c r="UNP192" s="294"/>
      <c r="UNQ192" s="12"/>
      <c r="UNR192" s="293" t="s">
        <v>167</v>
      </c>
      <c r="UNS192" s="293"/>
      <c r="UNT192" s="293"/>
      <c r="UNU192" s="293"/>
      <c r="UNV192" s="293"/>
      <c r="UNW192" s="293"/>
      <c r="UNX192" s="294"/>
      <c r="UNY192" s="12"/>
      <c r="UNZ192" s="293" t="s">
        <v>167</v>
      </c>
      <c r="UOA192" s="293"/>
      <c r="UOB192" s="293"/>
      <c r="UOC192" s="293"/>
      <c r="UOD192" s="293"/>
      <c r="UOE192" s="293"/>
      <c r="UOF192" s="294"/>
      <c r="UOG192" s="12"/>
      <c r="UOH192" s="293" t="s">
        <v>167</v>
      </c>
      <c r="UOI192" s="293"/>
      <c r="UOJ192" s="293"/>
      <c r="UOK192" s="293"/>
      <c r="UOL192" s="293"/>
      <c r="UOM192" s="293"/>
      <c r="UON192" s="294"/>
      <c r="UOO192" s="12"/>
      <c r="UOP192" s="293" t="s">
        <v>167</v>
      </c>
      <c r="UOQ192" s="293"/>
      <c r="UOR192" s="293"/>
      <c r="UOS192" s="293"/>
      <c r="UOT192" s="293"/>
      <c r="UOU192" s="293"/>
      <c r="UOV192" s="294"/>
      <c r="UOW192" s="12"/>
      <c r="UOX192" s="293" t="s">
        <v>167</v>
      </c>
      <c r="UOY192" s="293"/>
      <c r="UOZ192" s="293"/>
      <c r="UPA192" s="293"/>
      <c r="UPB192" s="293"/>
      <c r="UPC192" s="293"/>
      <c r="UPD192" s="294"/>
      <c r="UPE192" s="12"/>
      <c r="UPF192" s="293" t="s">
        <v>167</v>
      </c>
      <c r="UPG192" s="293"/>
      <c r="UPH192" s="293"/>
      <c r="UPI192" s="293"/>
      <c r="UPJ192" s="293"/>
      <c r="UPK192" s="293"/>
      <c r="UPL192" s="294"/>
      <c r="UPM192" s="12"/>
      <c r="UPN192" s="293" t="s">
        <v>167</v>
      </c>
      <c r="UPO192" s="293"/>
      <c r="UPP192" s="293"/>
      <c r="UPQ192" s="293"/>
      <c r="UPR192" s="293"/>
      <c r="UPS192" s="293"/>
      <c r="UPT192" s="294"/>
      <c r="UPU192" s="12"/>
      <c r="UPV192" s="293" t="s">
        <v>167</v>
      </c>
      <c r="UPW192" s="293"/>
      <c r="UPX192" s="293"/>
      <c r="UPY192" s="293"/>
      <c r="UPZ192" s="293"/>
      <c r="UQA192" s="293"/>
      <c r="UQB192" s="294"/>
      <c r="UQC192" s="12"/>
      <c r="UQD192" s="293" t="s">
        <v>167</v>
      </c>
      <c r="UQE192" s="293"/>
      <c r="UQF192" s="293"/>
      <c r="UQG192" s="293"/>
      <c r="UQH192" s="293"/>
      <c r="UQI192" s="293"/>
      <c r="UQJ192" s="294"/>
      <c r="UQK192" s="12"/>
      <c r="UQL192" s="293" t="s">
        <v>167</v>
      </c>
      <c r="UQM192" s="293"/>
      <c r="UQN192" s="293"/>
      <c r="UQO192" s="293"/>
      <c r="UQP192" s="293"/>
      <c r="UQQ192" s="293"/>
      <c r="UQR192" s="294"/>
      <c r="UQS192" s="12"/>
      <c r="UQT192" s="293" t="s">
        <v>167</v>
      </c>
      <c r="UQU192" s="293"/>
      <c r="UQV192" s="293"/>
      <c r="UQW192" s="293"/>
      <c r="UQX192" s="293"/>
      <c r="UQY192" s="293"/>
      <c r="UQZ192" s="294"/>
      <c r="URA192" s="12"/>
      <c r="URB192" s="293" t="s">
        <v>167</v>
      </c>
      <c r="URC192" s="293"/>
      <c r="URD192" s="293"/>
      <c r="URE192" s="293"/>
      <c r="URF192" s="293"/>
      <c r="URG192" s="293"/>
      <c r="URH192" s="294"/>
      <c r="URI192" s="12"/>
      <c r="URJ192" s="293" t="s">
        <v>167</v>
      </c>
      <c r="URK192" s="293"/>
      <c r="URL192" s="293"/>
      <c r="URM192" s="293"/>
      <c r="URN192" s="293"/>
      <c r="URO192" s="293"/>
      <c r="URP192" s="294"/>
      <c r="URQ192" s="12"/>
      <c r="URR192" s="293" t="s">
        <v>167</v>
      </c>
      <c r="URS192" s="293"/>
      <c r="URT192" s="293"/>
      <c r="URU192" s="293"/>
      <c r="URV192" s="293"/>
      <c r="URW192" s="293"/>
      <c r="URX192" s="294"/>
      <c r="URY192" s="12"/>
      <c r="URZ192" s="293" t="s">
        <v>167</v>
      </c>
      <c r="USA192" s="293"/>
      <c r="USB192" s="293"/>
      <c r="USC192" s="293"/>
      <c r="USD192" s="293"/>
      <c r="USE192" s="293"/>
      <c r="USF192" s="294"/>
      <c r="USG192" s="12"/>
      <c r="USH192" s="293" t="s">
        <v>167</v>
      </c>
      <c r="USI192" s="293"/>
      <c r="USJ192" s="293"/>
      <c r="USK192" s="293"/>
      <c r="USL192" s="293"/>
      <c r="USM192" s="293"/>
      <c r="USN192" s="294"/>
      <c r="USO192" s="12"/>
      <c r="USP192" s="293" t="s">
        <v>167</v>
      </c>
      <c r="USQ192" s="293"/>
      <c r="USR192" s="293"/>
      <c r="USS192" s="293"/>
      <c r="UST192" s="293"/>
      <c r="USU192" s="293"/>
      <c r="USV192" s="294"/>
      <c r="USW192" s="12"/>
      <c r="USX192" s="293" t="s">
        <v>167</v>
      </c>
      <c r="USY192" s="293"/>
      <c r="USZ192" s="293"/>
      <c r="UTA192" s="293"/>
      <c r="UTB192" s="293"/>
      <c r="UTC192" s="293"/>
      <c r="UTD192" s="294"/>
      <c r="UTE192" s="12"/>
      <c r="UTF192" s="293" t="s">
        <v>167</v>
      </c>
      <c r="UTG192" s="293"/>
      <c r="UTH192" s="293"/>
      <c r="UTI192" s="293"/>
      <c r="UTJ192" s="293"/>
      <c r="UTK192" s="293"/>
      <c r="UTL192" s="294"/>
      <c r="UTM192" s="12"/>
      <c r="UTN192" s="293" t="s">
        <v>167</v>
      </c>
      <c r="UTO192" s="293"/>
      <c r="UTP192" s="293"/>
      <c r="UTQ192" s="293"/>
      <c r="UTR192" s="293"/>
      <c r="UTS192" s="293"/>
      <c r="UTT192" s="294"/>
      <c r="UTU192" s="12"/>
      <c r="UTV192" s="293" t="s">
        <v>167</v>
      </c>
      <c r="UTW192" s="293"/>
      <c r="UTX192" s="293"/>
      <c r="UTY192" s="293"/>
      <c r="UTZ192" s="293"/>
      <c r="UUA192" s="293"/>
      <c r="UUB192" s="294"/>
      <c r="UUC192" s="12"/>
      <c r="UUD192" s="293" t="s">
        <v>167</v>
      </c>
      <c r="UUE192" s="293"/>
      <c r="UUF192" s="293"/>
      <c r="UUG192" s="293"/>
      <c r="UUH192" s="293"/>
      <c r="UUI192" s="293"/>
      <c r="UUJ192" s="294"/>
      <c r="UUK192" s="12"/>
      <c r="UUL192" s="293" t="s">
        <v>167</v>
      </c>
      <c r="UUM192" s="293"/>
      <c r="UUN192" s="293"/>
      <c r="UUO192" s="293"/>
      <c r="UUP192" s="293"/>
      <c r="UUQ192" s="293"/>
      <c r="UUR192" s="294"/>
      <c r="UUS192" s="12"/>
      <c r="UUT192" s="293" t="s">
        <v>167</v>
      </c>
      <c r="UUU192" s="293"/>
      <c r="UUV192" s="293"/>
      <c r="UUW192" s="293"/>
      <c r="UUX192" s="293"/>
      <c r="UUY192" s="293"/>
      <c r="UUZ192" s="294"/>
      <c r="UVA192" s="12"/>
      <c r="UVB192" s="293" t="s">
        <v>167</v>
      </c>
      <c r="UVC192" s="293"/>
      <c r="UVD192" s="293"/>
      <c r="UVE192" s="293"/>
      <c r="UVF192" s="293"/>
      <c r="UVG192" s="293"/>
      <c r="UVH192" s="294"/>
      <c r="UVI192" s="12"/>
      <c r="UVJ192" s="293" t="s">
        <v>167</v>
      </c>
      <c r="UVK192" s="293"/>
      <c r="UVL192" s="293"/>
      <c r="UVM192" s="293"/>
      <c r="UVN192" s="293"/>
      <c r="UVO192" s="293"/>
      <c r="UVP192" s="294"/>
      <c r="UVQ192" s="12"/>
      <c r="UVR192" s="293" t="s">
        <v>167</v>
      </c>
      <c r="UVS192" s="293"/>
      <c r="UVT192" s="293"/>
      <c r="UVU192" s="293"/>
      <c r="UVV192" s="293"/>
      <c r="UVW192" s="293"/>
      <c r="UVX192" s="294"/>
      <c r="UVY192" s="12"/>
      <c r="UVZ192" s="293" t="s">
        <v>167</v>
      </c>
      <c r="UWA192" s="293"/>
      <c r="UWB192" s="293"/>
      <c r="UWC192" s="293"/>
      <c r="UWD192" s="293"/>
      <c r="UWE192" s="293"/>
      <c r="UWF192" s="294"/>
      <c r="UWG192" s="12"/>
      <c r="UWH192" s="293" t="s">
        <v>167</v>
      </c>
      <c r="UWI192" s="293"/>
      <c r="UWJ192" s="293"/>
      <c r="UWK192" s="293"/>
      <c r="UWL192" s="293"/>
      <c r="UWM192" s="293"/>
      <c r="UWN192" s="294"/>
      <c r="UWO192" s="12"/>
      <c r="UWP192" s="293" t="s">
        <v>167</v>
      </c>
      <c r="UWQ192" s="293"/>
      <c r="UWR192" s="293"/>
      <c r="UWS192" s="293"/>
      <c r="UWT192" s="293"/>
      <c r="UWU192" s="293"/>
      <c r="UWV192" s="294"/>
      <c r="UWW192" s="12"/>
      <c r="UWX192" s="293" t="s">
        <v>167</v>
      </c>
      <c r="UWY192" s="293"/>
      <c r="UWZ192" s="293"/>
      <c r="UXA192" s="293"/>
      <c r="UXB192" s="293"/>
      <c r="UXC192" s="293"/>
      <c r="UXD192" s="294"/>
      <c r="UXE192" s="12"/>
      <c r="UXF192" s="293" t="s">
        <v>167</v>
      </c>
      <c r="UXG192" s="293"/>
      <c r="UXH192" s="293"/>
      <c r="UXI192" s="293"/>
      <c r="UXJ192" s="293"/>
      <c r="UXK192" s="293"/>
      <c r="UXL192" s="294"/>
      <c r="UXM192" s="12"/>
      <c r="UXN192" s="293" t="s">
        <v>167</v>
      </c>
      <c r="UXO192" s="293"/>
      <c r="UXP192" s="293"/>
      <c r="UXQ192" s="293"/>
      <c r="UXR192" s="293"/>
      <c r="UXS192" s="293"/>
      <c r="UXT192" s="294"/>
      <c r="UXU192" s="12"/>
      <c r="UXV192" s="293" t="s">
        <v>167</v>
      </c>
      <c r="UXW192" s="293"/>
      <c r="UXX192" s="293"/>
      <c r="UXY192" s="293"/>
      <c r="UXZ192" s="293"/>
      <c r="UYA192" s="293"/>
      <c r="UYB192" s="294"/>
      <c r="UYC192" s="12"/>
      <c r="UYD192" s="293" t="s">
        <v>167</v>
      </c>
      <c r="UYE192" s="293"/>
      <c r="UYF192" s="293"/>
      <c r="UYG192" s="293"/>
      <c r="UYH192" s="293"/>
      <c r="UYI192" s="293"/>
      <c r="UYJ192" s="294"/>
      <c r="UYK192" s="12"/>
      <c r="UYL192" s="293" t="s">
        <v>167</v>
      </c>
      <c r="UYM192" s="293"/>
      <c r="UYN192" s="293"/>
      <c r="UYO192" s="293"/>
      <c r="UYP192" s="293"/>
      <c r="UYQ192" s="293"/>
      <c r="UYR192" s="294"/>
      <c r="UYS192" s="12"/>
      <c r="UYT192" s="293" t="s">
        <v>167</v>
      </c>
      <c r="UYU192" s="293"/>
      <c r="UYV192" s="293"/>
      <c r="UYW192" s="293"/>
      <c r="UYX192" s="293"/>
      <c r="UYY192" s="293"/>
      <c r="UYZ192" s="294"/>
      <c r="UZA192" s="12"/>
      <c r="UZB192" s="293" t="s">
        <v>167</v>
      </c>
      <c r="UZC192" s="293"/>
      <c r="UZD192" s="293"/>
      <c r="UZE192" s="293"/>
      <c r="UZF192" s="293"/>
      <c r="UZG192" s="293"/>
      <c r="UZH192" s="294"/>
      <c r="UZI192" s="12"/>
      <c r="UZJ192" s="293" t="s">
        <v>167</v>
      </c>
      <c r="UZK192" s="293"/>
      <c r="UZL192" s="293"/>
      <c r="UZM192" s="293"/>
      <c r="UZN192" s="293"/>
      <c r="UZO192" s="293"/>
      <c r="UZP192" s="294"/>
      <c r="UZQ192" s="12"/>
      <c r="UZR192" s="293" t="s">
        <v>167</v>
      </c>
      <c r="UZS192" s="293"/>
      <c r="UZT192" s="293"/>
      <c r="UZU192" s="293"/>
      <c r="UZV192" s="293"/>
      <c r="UZW192" s="293"/>
      <c r="UZX192" s="294"/>
      <c r="UZY192" s="12"/>
      <c r="UZZ192" s="293" t="s">
        <v>167</v>
      </c>
      <c r="VAA192" s="293"/>
      <c r="VAB192" s="293"/>
      <c r="VAC192" s="293"/>
      <c r="VAD192" s="293"/>
      <c r="VAE192" s="293"/>
      <c r="VAF192" s="294"/>
      <c r="VAG192" s="12"/>
      <c r="VAH192" s="293" t="s">
        <v>167</v>
      </c>
      <c r="VAI192" s="293"/>
      <c r="VAJ192" s="293"/>
      <c r="VAK192" s="293"/>
      <c r="VAL192" s="293"/>
      <c r="VAM192" s="293"/>
      <c r="VAN192" s="294"/>
      <c r="VAO192" s="12"/>
      <c r="VAP192" s="293" t="s">
        <v>167</v>
      </c>
      <c r="VAQ192" s="293"/>
      <c r="VAR192" s="293"/>
      <c r="VAS192" s="293"/>
      <c r="VAT192" s="293"/>
      <c r="VAU192" s="293"/>
      <c r="VAV192" s="294"/>
      <c r="VAW192" s="12"/>
      <c r="VAX192" s="293" t="s">
        <v>167</v>
      </c>
      <c r="VAY192" s="293"/>
      <c r="VAZ192" s="293"/>
      <c r="VBA192" s="293"/>
      <c r="VBB192" s="293"/>
      <c r="VBC192" s="293"/>
      <c r="VBD192" s="294"/>
      <c r="VBE192" s="12"/>
      <c r="VBF192" s="293" t="s">
        <v>167</v>
      </c>
      <c r="VBG192" s="293"/>
      <c r="VBH192" s="293"/>
      <c r="VBI192" s="293"/>
      <c r="VBJ192" s="293"/>
      <c r="VBK192" s="293"/>
      <c r="VBL192" s="294"/>
      <c r="VBM192" s="12"/>
      <c r="VBN192" s="293" t="s">
        <v>167</v>
      </c>
      <c r="VBO192" s="293"/>
      <c r="VBP192" s="293"/>
      <c r="VBQ192" s="293"/>
      <c r="VBR192" s="293"/>
      <c r="VBS192" s="293"/>
      <c r="VBT192" s="294"/>
      <c r="VBU192" s="12"/>
      <c r="VBV192" s="293" t="s">
        <v>167</v>
      </c>
      <c r="VBW192" s="293"/>
      <c r="VBX192" s="293"/>
      <c r="VBY192" s="293"/>
      <c r="VBZ192" s="293"/>
      <c r="VCA192" s="293"/>
      <c r="VCB192" s="294"/>
      <c r="VCC192" s="12"/>
      <c r="VCD192" s="293" t="s">
        <v>167</v>
      </c>
      <c r="VCE192" s="293"/>
      <c r="VCF192" s="293"/>
      <c r="VCG192" s="293"/>
      <c r="VCH192" s="293"/>
      <c r="VCI192" s="293"/>
      <c r="VCJ192" s="294"/>
      <c r="VCK192" s="12"/>
      <c r="VCL192" s="293" t="s">
        <v>167</v>
      </c>
      <c r="VCM192" s="293"/>
      <c r="VCN192" s="293"/>
      <c r="VCO192" s="293"/>
      <c r="VCP192" s="293"/>
      <c r="VCQ192" s="293"/>
      <c r="VCR192" s="294"/>
      <c r="VCS192" s="12"/>
      <c r="VCT192" s="293" t="s">
        <v>167</v>
      </c>
      <c r="VCU192" s="293"/>
      <c r="VCV192" s="293"/>
      <c r="VCW192" s="293"/>
      <c r="VCX192" s="293"/>
      <c r="VCY192" s="293"/>
      <c r="VCZ192" s="294"/>
      <c r="VDA192" s="12"/>
      <c r="VDB192" s="293" t="s">
        <v>167</v>
      </c>
      <c r="VDC192" s="293"/>
      <c r="VDD192" s="293"/>
      <c r="VDE192" s="293"/>
      <c r="VDF192" s="293"/>
      <c r="VDG192" s="293"/>
      <c r="VDH192" s="294"/>
      <c r="VDI192" s="12"/>
      <c r="VDJ192" s="293" t="s">
        <v>167</v>
      </c>
      <c r="VDK192" s="293"/>
      <c r="VDL192" s="293"/>
      <c r="VDM192" s="293"/>
      <c r="VDN192" s="293"/>
      <c r="VDO192" s="293"/>
      <c r="VDP192" s="294"/>
      <c r="VDQ192" s="12"/>
      <c r="VDR192" s="293" t="s">
        <v>167</v>
      </c>
      <c r="VDS192" s="293"/>
      <c r="VDT192" s="293"/>
      <c r="VDU192" s="293"/>
      <c r="VDV192" s="293"/>
      <c r="VDW192" s="293"/>
      <c r="VDX192" s="294"/>
      <c r="VDY192" s="12"/>
      <c r="VDZ192" s="293" t="s">
        <v>167</v>
      </c>
      <c r="VEA192" s="293"/>
      <c r="VEB192" s="293"/>
      <c r="VEC192" s="293"/>
      <c r="VED192" s="293"/>
      <c r="VEE192" s="293"/>
      <c r="VEF192" s="294"/>
      <c r="VEG192" s="12"/>
      <c r="VEH192" s="293" t="s">
        <v>167</v>
      </c>
      <c r="VEI192" s="293"/>
      <c r="VEJ192" s="293"/>
      <c r="VEK192" s="293"/>
      <c r="VEL192" s="293"/>
      <c r="VEM192" s="293"/>
      <c r="VEN192" s="294"/>
      <c r="VEO192" s="12"/>
      <c r="VEP192" s="293" t="s">
        <v>167</v>
      </c>
      <c r="VEQ192" s="293"/>
      <c r="VER192" s="293"/>
      <c r="VES192" s="293"/>
      <c r="VET192" s="293"/>
      <c r="VEU192" s="293"/>
      <c r="VEV192" s="294"/>
      <c r="VEW192" s="12"/>
      <c r="VEX192" s="293" t="s">
        <v>167</v>
      </c>
      <c r="VEY192" s="293"/>
      <c r="VEZ192" s="293"/>
      <c r="VFA192" s="293"/>
      <c r="VFB192" s="293"/>
      <c r="VFC192" s="293"/>
      <c r="VFD192" s="294"/>
      <c r="VFE192" s="12"/>
      <c r="VFF192" s="293" t="s">
        <v>167</v>
      </c>
      <c r="VFG192" s="293"/>
      <c r="VFH192" s="293"/>
      <c r="VFI192" s="293"/>
      <c r="VFJ192" s="293"/>
      <c r="VFK192" s="293"/>
      <c r="VFL192" s="294"/>
      <c r="VFM192" s="12"/>
      <c r="VFN192" s="293" t="s">
        <v>167</v>
      </c>
      <c r="VFO192" s="293"/>
      <c r="VFP192" s="293"/>
      <c r="VFQ192" s="293"/>
      <c r="VFR192" s="293"/>
      <c r="VFS192" s="293"/>
      <c r="VFT192" s="294"/>
      <c r="VFU192" s="12"/>
      <c r="VFV192" s="293" t="s">
        <v>167</v>
      </c>
      <c r="VFW192" s="293"/>
      <c r="VFX192" s="293"/>
      <c r="VFY192" s="293"/>
      <c r="VFZ192" s="293"/>
      <c r="VGA192" s="293"/>
      <c r="VGB192" s="294"/>
      <c r="VGC192" s="12"/>
      <c r="VGD192" s="293" t="s">
        <v>167</v>
      </c>
      <c r="VGE192" s="293"/>
      <c r="VGF192" s="293"/>
      <c r="VGG192" s="293"/>
      <c r="VGH192" s="293"/>
      <c r="VGI192" s="293"/>
      <c r="VGJ192" s="294"/>
      <c r="VGK192" s="12"/>
      <c r="VGL192" s="293" t="s">
        <v>167</v>
      </c>
      <c r="VGM192" s="293"/>
      <c r="VGN192" s="293"/>
      <c r="VGO192" s="293"/>
      <c r="VGP192" s="293"/>
      <c r="VGQ192" s="293"/>
      <c r="VGR192" s="294"/>
      <c r="VGS192" s="12"/>
      <c r="VGT192" s="293" t="s">
        <v>167</v>
      </c>
      <c r="VGU192" s="293"/>
      <c r="VGV192" s="293"/>
      <c r="VGW192" s="293"/>
      <c r="VGX192" s="293"/>
      <c r="VGY192" s="293"/>
      <c r="VGZ192" s="294"/>
      <c r="VHA192" s="12"/>
      <c r="VHB192" s="293" t="s">
        <v>167</v>
      </c>
      <c r="VHC192" s="293"/>
      <c r="VHD192" s="293"/>
      <c r="VHE192" s="293"/>
      <c r="VHF192" s="293"/>
      <c r="VHG192" s="293"/>
      <c r="VHH192" s="294"/>
      <c r="VHI192" s="12"/>
      <c r="VHJ192" s="293" t="s">
        <v>167</v>
      </c>
      <c r="VHK192" s="293"/>
      <c r="VHL192" s="293"/>
      <c r="VHM192" s="293"/>
      <c r="VHN192" s="293"/>
      <c r="VHO192" s="293"/>
      <c r="VHP192" s="294"/>
      <c r="VHQ192" s="12"/>
      <c r="VHR192" s="293" t="s">
        <v>167</v>
      </c>
      <c r="VHS192" s="293"/>
      <c r="VHT192" s="293"/>
      <c r="VHU192" s="293"/>
      <c r="VHV192" s="293"/>
      <c r="VHW192" s="293"/>
      <c r="VHX192" s="294"/>
      <c r="VHY192" s="12"/>
      <c r="VHZ192" s="293" t="s">
        <v>167</v>
      </c>
      <c r="VIA192" s="293"/>
      <c r="VIB192" s="293"/>
      <c r="VIC192" s="293"/>
      <c r="VID192" s="293"/>
      <c r="VIE192" s="293"/>
      <c r="VIF192" s="294"/>
      <c r="VIG192" s="12"/>
      <c r="VIH192" s="293" t="s">
        <v>167</v>
      </c>
      <c r="VII192" s="293"/>
      <c r="VIJ192" s="293"/>
      <c r="VIK192" s="293"/>
      <c r="VIL192" s="293"/>
      <c r="VIM192" s="293"/>
      <c r="VIN192" s="294"/>
      <c r="VIO192" s="12"/>
      <c r="VIP192" s="293" t="s">
        <v>167</v>
      </c>
      <c r="VIQ192" s="293"/>
      <c r="VIR192" s="293"/>
      <c r="VIS192" s="293"/>
      <c r="VIT192" s="293"/>
      <c r="VIU192" s="293"/>
      <c r="VIV192" s="294"/>
      <c r="VIW192" s="12"/>
      <c r="VIX192" s="293" t="s">
        <v>167</v>
      </c>
      <c r="VIY192" s="293"/>
      <c r="VIZ192" s="293"/>
      <c r="VJA192" s="293"/>
      <c r="VJB192" s="293"/>
      <c r="VJC192" s="293"/>
      <c r="VJD192" s="294"/>
      <c r="VJE192" s="12"/>
      <c r="VJF192" s="293" t="s">
        <v>167</v>
      </c>
      <c r="VJG192" s="293"/>
      <c r="VJH192" s="293"/>
      <c r="VJI192" s="293"/>
      <c r="VJJ192" s="293"/>
      <c r="VJK192" s="293"/>
      <c r="VJL192" s="294"/>
      <c r="VJM192" s="12"/>
      <c r="VJN192" s="293" t="s">
        <v>167</v>
      </c>
      <c r="VJO192" s="293"/>
      <c r="VJP192" s="293"/>
      <c r="VJQ192" s="293"/>
      <c r="VJR192" s="293"/>
      <c r="VJS192" s="293"/>
      <c r="VJT192" s="294"/>
      <c r="VJU192" s="12"/>
      <c r="VJV192" s="293" t="s">
        <v>167</v>
      </c>
      <c r="VJW192" s="293"/>
      <c r="VJX192" s="293"/>
      <c r="VJY192" s="293"/>
      <c r="VJZ192" s="293"/>
      <c r="VKA192" s="293"/>
      <c r="VKB192" s="294"/>
      <c r="VKC192" s="12"/>
      <c r="VKD192" s="293" t="s">
        <v>167</v>
      </c>
      <c r="VKE192" s="293"/>
      <c r="VKF192" s="293"/>
      <c r="VKG192" s="293"/>
      <c r="VKH192" s="293"/>
      <c r="VKI192" s="293"/>
      <c r="VKJ192" s="294"/>
      <c r="VKK192" s="12"/>
      <c r="VKL192" s="293" t="s">
        <v>167</v>
      </c>
      <c r="VKM192" s="293"/>
      <c r="VKN192" s="293"/>
      <c r="VKO192" s="293"/>
      <c r="VKP192" s="293"/>
      <c r="VKQ192" s="293"/>
      <c r="VKR192" s="294"/>
      <c r="VKS192" s="12"/>
      <c r="VKT192" s="293" t="s">
        <v>167</v>
      </c>
      <c r="VKU192" s="293"/>
      <c r="VKV192" s="293"/>
      <c r="VKW192" s="293"/>
      <c r="VKX192" s="293"/>
      <c r="VKY192" s="293"/>
      <c r="VKZ192" s="294"/>
      <c r="VLA192" s="12"/>
      <c r="VLB192" s="293" t="s">
        <v>167</v>
      </c>
      <c r="VLC192" s="293"/>
      <c r="VLD192" s="293"/>
      <c r="VLE192" s="293"/>
      <c r="VLF192" s="293"/>
      <c r="VLG192" s="293"/>
      <c r="VLH192" s="294"/>
      <c r="VLI192" s="12"/>
      <c r="VLJ192" s="293" t="s">
        <v>167</v>
      </c>
      <c r="VLK192" s="293"/>
      <c r="VLL192" s="293"/>
      <c r="VLM192" s="293"/>
      <c r="VLN192" s="293"/>
      <c r="VLO192" s="293"/>
      <c r="VLP192" s="294"/>
      <c r="VLQ192" s="12"/>
      <c r="VLR192" s="293" t="s">
        <v>167</v>
      </c>
      <c r="VLS192" s="293"/>
      <c r="VLT192" s="293"/>
      <c r="VLU192" s="293"/>
      <c r="VLV192" s="293"/>
      <c r="VLW192" s="293"/>
      <c r="VLX192" s="294"/>
      <c r="VLY192" s="12"/>
      <c r="VLZ192" s="293" t="s">
        <v>167</v>
      </c>
      <c r="VMA192" s="293"/>
      <c r="VMB192" s="293"/>
      <c r="VMC192" s="293"/>
      <c r="VMD192" s="293"/>
      <c r="VME192" s="293"/>
      <c r="VMF192" s="294"/>
      <c r="VMG192" s="12"/>
      <c r="VMH192" s="293" t="s">
        <v>167</v>
      </c>
      <c r="VMI192" s="293"/>
      <c r="VMJ192" s="293"/>
      <c r="VMK192" s="293"/>
      <c r="VML192" s="293"/>
      <c r="VMM192" s="293"/>
      <c r="VMN192" s="294"/>
      <c r="VMO192" s="12"/>
      <c r="VMP192" s="293" t="s">
        <v>167</v>
      </c>
      <c r="VMQ192" s="293"/>
      <c r="VMR192" s="293"/>
      <c r="VMS192" s="293"/>
      <c r="VMT192" s="293"/>
      <c r="VMU192" s="293"/>
      <c r="VMV192" s="294"/>
      <c r="VMW192" s="12"/>
      <c r="VMX192" s="293" t="s">
        <v>167</v>
      </c>
      <c r="VMY192" s="293"/>
      <c r="VMZ192" s="293"/>
      <c r="VNA192" s="293"/>
      <c r="VNB192" s="293"/>
      <c r="VNC192" s="293"/>
      <c r="VND192" s="294"/>
      <c r="VNE192" s="12"/>
      <c r="VNF192" s="293" t="s">
        <v>167</v>
      </c>
      <c r="VNG192" s="293"/>
      <c r="VNH192" s="293"/>
      <c r="VNI192" s="293"/>
      <c r="VNJ192" s="293"/>
      <c r="VNK192" s="293"/>
      <c r="VNL192" s="294"/>
      <c r="VNM192" s="12"/>
      <c r="VNN192" s="293" t="s">
        <v>167</v>
      </c>
      <c r="VNO192" s="293"/>
      <c r="VNP192" s="293"/>
      <c r="VNQ192" s="293"/>
      <c r="VNR192" s="293"/>
      <c r="VNS192" s="293"/>
      <c r="VNT192" s="294"/>
      <c r="VNU192" s="12"/>
      <c r="VNV192" s="293" t="s">
        <v>167</v>
      </c>
      <c r="VNW192" s="293"/>
      <c r="VNX192" s="293"/>
      <c r="VNY192" s="293"/>
      <c r="VNZ192" s="293"/>
      <c r="VOA192" s="293"/>
      <c r="VOB192" s="294"/>
      <c r="VOC192" s="12"/>
      <c r="VOD192" s="293" t="s">
        <v>167</v>
      </c>
      <c r="VOE192" s="293"/>
      <c r="VOF192" s="293"/>
      <c r="VOG192" s="293"/>
      <c r="VOH192" s="293"/>
      <c r="VOI192" s="293"/>
      <c r="VOJ192" s="294"/>
      <c r="VOK192" s="12"/>
      <c r="VOL192" s="293" t="s">
        <v>167</v>
      </c>
      <c r="VOM192" s="293"/>
      <c r="VON192" s="293"/>
      <c r="VOO192" s="293"/>
      <c r="VOP192" s="293"/>
      <c r="VOQ192" s="293"/>
      <c r="VOR192" s="294"/>
      <c r="VOS192" s="12"/>
      <c r="VOT192" s="293" t="s">
        <v>167</v>
      </c>
      <c r="VOU192" s="293"/>
      <c r="VOV192" s="293"/>
      <c r="VOW192" s="293"/>
      <c r="VOX192" s="293"/>
      <c r="VOY192" s="293"/>
      <c r="VOZ192" s="294"/>
      <c r="VPA192" s="12"/>
      <c r="VPB192" s="293" t="s">
        <v>167</v>
      </c>
      <c r="VPC192" s="293"/>
      <c r="VPD192" s="293"/>
      <c r="VPE192" s="293"/>
      <c r="VPF192" s="293"/>
      <c r="VPG192" s="293"/>
      <c r="VPH192" s="294"/>
      <c r="VPI192" s="12"/>
      <c r="VPJ192" s="293" t="s">
        <v>167</v>
      </c>
      <c r="VPK192" s="293"/>
      <c r="VPL192" s="293"/>
      <c r="VPM192" s="293"/>
      <c r="VPN192" s="293"/>
      <c r="VPO192" s="293"/>
      <c r="VPP192" s="294"/>
      <c r="VPQ192" s="12"/>
      <c r="VPR192" s="293" t="s">
        <v>167</v>
      </c>
      <c r="VPS192" s="293"/>
      <c r="VPT192" s="293"/>
      <c r="VPU192" s="293"/>
      <c r="VPV192" s="293"/>
      <c r="VPW192" s="293"/>
      <c r="VPX192" s="294"/>
      <c r="VPY192" s="12"/>
      <c r="VPZ192" s="293" t="s">
        <v>167</v>
      </c>
      <c r="VQA192" s="293"/>
      <c r="VQB192" s="293"/>
      <c r="VQC192" s="293"/>
      <c r="VQD192" s="293"/>
      <c r="VQE192" s="293"/>
      <c r="VQF192" s="294"/>
      <c r="VQG192" s="12"/>
      <c r="VQH192" s="293" t="s">
        <v>167</v>
      </c>
      <c r="VQI192" s="293"/>
      <c r="VQJ192" s="293"/>
      <c r="VQK192" s="293"/>
      <c r="VQL192" s="293"/>
      <c r="VQM192" s="293"/>
      <c r="VQN192" s="294"/>
      <c r="VQO192" s="12"/>
      <c r="VQP192" s="293" t="s">
        <v>167</v>
      </c>
      <c r="VQQ192" s="293"/>
      <c r="VQR192" s="293"/>
      <c r="VQS192" s="293"/>
      <c r="VQT192" s="293"/>
      <c r="VQU192" s="293"/>
      <c r="VQV192" s="294"/>
      <c r="VQW192" s="12"/>
      <c r="VQX192" s="293" t="s">
        <v>167</v>
      </c>
      <c r="VQY192" s="293"/>
      <c r="VQZ192" s="293"/>
      <c r="VRA192" s="293"/>
      <c r="VRB192" s="293"/>
      <c r="VRC192" s="293"/>
      <c r="VRD192" s="294"/>
      <c r="VRE192" s="12"/>
      <c r="VRF192" s="293" t="s">
        <v>167</v>
      </c>
      <c r="VRG192" s="293"/>
      <c r="VRH192" s="293"/>
      <c r="VRI192" s="293"/>
      <c r="VRJ192" s="293"/>
      <c r="VRK192" s="293"/>
      <c r="VRL192" s="294"/>
      <c r="VRM192" s="12"/>
      <c r="VRN192" s="293" t="s">
        <v>167</v>
      </c>
      <c r="VRO192" s="293"/>
      <c r="VRP192" s="293"/>
      <c r="VRQ192" s="293"/>
      <c r="VRR192" s="293"/>
      <c r="VRS192" s="293"/>
      <c r="VRT192" s="294"/>
      <c r="VRU192" s="12"/>
      <c r="VRV192" s="293" t="s">
        <v>167</v>
      </c>
      <c r="VRW192" s="293"/>
      <c r="VRX192" s="293"/>
      <c r="VRY192" s="293"/>
      <c r="VRZ192" s="293"/>
      <c r="VSA192" s="293"/>
      <c r="VSB192" s="294"/>
      <c r="VSC192" s="12"/>
      <c r="VSD192" s="293" t="s">
        <v>167</v>
      </c>
      <c r="VSE192" s="293"/>
      <c r="VSF192" s="293"/>
      <c r="VSG192" s="293"/>
      <c r="VSH192" s="293"/>
      <c r="VSI192" s="293"/>
      <c r="VSJ192" s="294"/>
      <c r="VSK192" s="12"/>
      <c r="VSL192" s="293" t="s">
        <v>167</v>
      </c>
      <c r="VSM192" s="293"/>
      <c r="VSN192" s="293"/>
      <c r="VSO192" s="293"/>
      <c r="VSP192" s="293"/>
      <c r="VSQ192" s="293"/>
      <c r="VSR192" s="294"/>
      <c r="VSS192" s="12"/>
      <c r="VST192" s="293" t="s">
        <v>167</v>
      </c>
      <c r="VSU192" s="293"/>
      <c r="VSV192" s="293"/>
      <c r="VSW192" s="293"/>
      <c r="VSX192" s="293"/>
      <c r="VSY192" s="293"/>
      <c r="VSZ192" s="294"/>
      <c r="VTA192" s="12"/>
      <c r="VTB192" s="293" t="s">
        <v>167</v>
      </c>
      <c r="VTC192" s="293"/>
      <c r="VTD192" s="293"/>
      <c r="VTE192" s="293"/>
      <c r="VTF192" s="293"/>
      <c r="VTG192" s="293"/>
      <c r="VTH192" s="294"/>
      <c r="VTI192" s="12"/>
      <c r="VTJ192" s="293" t="s">
        <v>167</v>
      </c>
      <c r="VTK192" s="293"/>
      <c r="VTL192" s="293"/>
      <c r="VTM192" s="293"/>
      <c r="VTN192" s="293"/>
      <c r="VTO192" s="293"/>
      <c r="VTP192" s="294"/>
      <c r="VTQ192" s="12"/>
      <c r="VTR192" s="293" t="s">
        <v>167</v>
      </c>
      <c r="VTS192" s="293"/>
      <c r="VTT192" s="293"/>
      <c r="VTU192" s="293"/>
      <c r="VTV192" s="293"/>
      <c r="VTW192" s="293"/>
      <c r="VTX192" s="294"/>
      <c r="VTY192" s="12"/>
      <c r="VTZ192" s="293" t="s">
        <v>167</v>
      </c>
      <c r="VUA192" s="293"/>
      <c r="VUB192" s="293"/>
      <c r="VUC192" s="293"/>
      <c r="VUD192" s="293"/>
      <c r="VUE192" s="293"/>
      <c r="VUF192" s="294"/>
      <c r="VUG192" s="12"/>
      <c r="VUH192" s="293" t="s">
        <v>167</v>
      </c>
      <c r="VUI192" s="293"/>
      <c r="VUJ192" s="293"/>
      <c r="VUK192" s="293"/>
      <c r="VUL192" s="293"/>
      <c r="VUM192" s="293"/>
      <c r="VUN192" s="294"/>
      <c r="VUO192" s="12"/>
      <c r="VUP192" s="293" t="s">
        <v>167</v>
      </c>
      <c r="VUQ192" s="293"/>
      <c r="VUR192" s="293"/>
      <c r="VUS192" s="293"/>
      <c r="VUT192" s="293"/>
      <c r="VUU192" s="293"/>
      <c r="VUV192" s="294"/>
      <c r="VUW192" s="12"/>
      <c r="VUX192" s="293" t="s">
        <v>167</v>
      </c>
      <c r="VUY192" s="293"/>
      <c r="VUZ192" s="293"/>
      <c r="VVA192" s="293"/>
      <c r="VVB192" s="293"/>
      <c r="VVC192" s="293"/>
      <c r="VVD192" s="294"/>
      <c r="VVE192" s="12"/>
      <c r="VVF192" s="293" t="s">
        <v>167</v>
      </c>
      <c r="VVG192" s="293"/>
      <c r="VVH192" s="293"/>
      <c r="VVI192" s="293"/>
      <c r="VVJ192" s="293"/>
      <c r="VVK192" s="293"/>
      <c r="VVL192" s="294"/>
      <c r="VVM192" s="12"/>
      <c r="VVN192" s="293" t="s">
        <v>167</v>
      </c>
      <c r="VVO192" s="293"/>
      <c r="VVP192" s="293"/>
      <c r="VVQ192" s="293"/>
      <c r="VVR192" s="293"/>
      <c r="VVS192" s="293"/>
      <c r="VVT192" s="294"/>
      <c r="VVU192" s="12"/>
      <c r="VVV192" s="293" t="s">
        <v>167</v>
      </c>
      <c r="VVW192" s="293"/>
      <c r="VVX192" s="293"/>
      <c r="VVY192" s="293"/>
      <c r="VVZ192" s="293"/>
      <c r="VWA192" s="293"/>
      <c r="VWB192" s="294"/>
      <c r="VWC192" s="12"/>
      <c r="VWD192" s="293" t="s">
        <v>167</v>
      </c>
      <c r="VWE192" s="293"/>
      <c r="VWF192" s="293"/>
      <c r="VWG192" s="293"/>
      <c r="VWH192" s="293"/>
      <c r="VWI192" s="293"/>
      <c r="VWJ192" s="294"/>
      <c r="VWK192" s="12"/>
      <c r="VWL192" s="293" t="s">
        <v>167</v>
      </c>
      <c r="VWM192" s="293"/>
      <c r="VWN192" s="293"/>
      <c r="VWO192" s="293"/>
      <c r="VWP192" s="293"/>
      <c r="VWQ192" s="293"/>
      <c r="VWR192" s="294"/>
      <c r="VWS192" s="12"/>
      <c r="VWT192" s="293" t="s">
        <v>167</v>
      </c>
      <c r="VWU192" s="293"/>
      <c r="VWV192" s="293"/>
      <c r="VWW192" s="293"/>
      <c r="VWX192" s="293"/>
      <c r="VWY192" s="293"/>
      <c r="VWZ192" s="294"/>
      <c r="VXA192" s="12"/>
      <c r="VXB192" s="293" t="s">
        <v>167</v>
      </c>
      <c r="VXC192" s="293"/>
      <c r="VXD192" s="293"/>
      <c r="VXE192" s="293"/>
      <c r="VXF192" s="293"/>
      <c r="VXG192" s="293"/>
      <c r="VXH192" s="294"/>
      <c r="VXI192" s="12"/>
      <c r="VXJ192" s="293" t="s">
        <v>167</v>
      </c>
      <c r="VXK192" s="293"/>
      <c r="VXL192" s="293"/>
      <c r="VXM192" s="293"/>
      <c r="VXN192" s="293"/>
      <c r="VXO192" s="293"/>
      <c r="VXP192" s="294"/>
      <c r="VXQ192" s="12"/>
      <c r="VXR192" s="293" t="s">
        <v>167</v>
      </c>
      <c r="VXS192" s="293"/>
      <c r="VXT192" s="293"/>
      <c r="VXU192" s="293"/>
      <c r="VXV192" s="293"/>
      <c r="VXW192" s="293"/>
      <c r="VXX192" s="294"/>
      <c r="VXY192" s="12"/>
      <c r="VXZ192" s="293" t="s">
        <v>167</v>
      </c>
      <c r="VYA192" s="293"/>
      <c r="VYB192" s="293"/>
      <c r="VYC192" s="293"/>
      <c r="VYD192" s="293"/>
      <c r="VYE192" s="293"/>
      <c r="VYF192" s="294"/>
      <c r="VYG192" s="12"/>
      <c r="VYH192" s="293" t="s">
        <v>167</v>
      </c>
      <c r="VYI192" s="293"/>
      <c r="VYJ192" s="293"/>
      <c r="VYK192" s="293"/>
      <c r="VYL192" s="293"/>
      <c r="VYM192" s="293"/>
      <c r="VYN192" s="294"/>
      <c r="VYO192" s="12"/>
      <c r="VYP192" s="293" t="s">
        <v>167</v>
      </c>
      <c r="VYQ192" s="293"/>
      <c r="VYR192" s="293"/>
      <c r="VYS192" s="293"/>
      <c r="VYT192" s="293"/>
      <c r="VYU192" s="293"/>
      <c r="VYV192" s="294"/>
      <c r="VYW192" s="12"/>
      <c r="VYX192" s="293" t="s">
        <v>167</v>
      </c>
      <c r="VYY192" s="293"/>
      <c r="VYZ192" s="293"/>
      <c r="VZA192" s="293"/>
      <c r="VZB192" s="293"/>
      <c r="VZC192" s="293"/>
      <c r="VZD192" s="294"/>
      <c r="VZE192" s="12"/>
      <c r="VZF192" s="293" t="s">
        <v>167</v>
      </c>
      <c r="VZG192" s="293"/>
      <c r="VZH192" s="293"/>
      <c r="VZI192" s="293"/>
      <c r="VZJ192" s="293"/>
      <c r="VZK192" s="293"/>
      <c r="VZL192" s="294"/>
      <c r="VZM192" s="12"/>
      <c r="VZN192" s="293" t="s">
        <v>167</v>
      </c>
      <c r="VZO192" s="293"/>
      <c r="VZP192" s="293"/>
      <c r="VZQ192" s="293"/>
      <c r="VZR192" s="293"/>
      <c r="VZS192" s="293"/>
      <c r="VZT192" s="294"/>
      <c r="VZU192" s="12"/>
      <c r="VZV192" s="293" t="s">
        <v>167</v>
      </c>
      <c r="VZW192" s="293"/>
      <c r="VZX192" s="293"/>
      <c r="VZY192" s="293"/>
      <c r="VZZ192" s="293"/>
      <c r="WAA192" s="293"/>
      <c r="WAB192" s="294"/>
      <c r="WAC192" s="12"/>
      <c r="WAD192" s="293" t="s">
        <v>167</v>
      </c>
      <c r="WAE192" s="293"/>
      <c r="WAF192" s="293"/>
      <c r="WAG192" s="293"/>
      <c r="WAH192" s="293"/>
      <c r="WAI192" s="293"/>
      <c r="WAJ192" s="294"/>
      <c r="WAK192" s="12"/>
      <c r="WAL192" s="293" t="s">
        <v>167</v>
      </c>
      <c r="WAM192" s="293"/>
      <c r="WAN192" s="293"/>
      <c r="WAO192" s="293"/>
      <c r="WAP192" s="293"/>
      <c r="WAQ192" s="293"/>
      <c r="WAR192" s="294"/>
      <c r="WAS192" s="12"/>
      <c r="WAT192" s="293" t="s">
        <v>167</v>
      </c>
      <c r="WAU192" s="293"/>
      <c r="WAV192" s="293"/>
      <c r="WAW192" s="293"/>
      <c r="WAX192" s="293"/>
      <c r="WAY192" s="293"/>
      <c r="WAZ192" s="294"/>
      <c r="WBA192" s="12"/>
      <c r="WBB192" s="293" t="s">
        <v>167</v>
      </c>
      <c r="WBC192" s="293"/>
      <c r="WBD192" s="293"/>
      <c r="WBE192" s="293"/>
      <c r="WBF192" s="293"/>
      <c r="WBG192" s="293"/>
      <c r="WBH192" s="294"/>
      <c r="WBI192" s="12"/>
      <c r="WBJ192" s="293" t="s">
        <v>167</v>
      </c>
      <c r="WBK192" s="293"/>
      <c r="WBL192" s="293"/>
      <c r="WBM192" s="293"/>
      <c r="WBN192" s="293"/>
      <c r="WBO192" s="293"/>
      <c r="WBP192" s="294"/>
      <c r="WBQ192" s="12"/>
      <c r="WBR192" s="293" t="s">
        <v>167</v>
      </c>
      <c r="WBS192" s="293"/>
      <c r="WBT192" s="293"/>
      <c r="WBU192" s="293"/>
      <c r="WBV192" s="293"/>
      <c r="WBW192" s="293"/>
      <c r="WBX192" s="294"/>
      <c r="WBY192" s="12"/>
      <c r="WBZ192" s="293" t="s">
        <v>167</v>
      </c>
      <c r="WCA192" s="293"/>
      <c r="WCB192" s="293"/>
      <c r="WCC192" s="293"/>
      <c r="WCD192" s="293"/>
      <c r="WCE192" s="293"/>
      <c r="WCF192" s="294"/>
      <c r="WCG192" s="12"/>
      <c r="WCH192" s="293" t="s">
        <v>167</v>
      </c>
      <c r="WCI192" s="293"/>
      <c r="WCJ192" s="293"/>
      <c r="WCK192" s="293"/>
      <c r="WCL192" s="293"/>
      <c r="WCM192" s="293"/>
      <c r="WCN192" s="294"/>
      <c r="WCO192" s="12"/>
      <c r="WCP192" s="293" t="s">
        <v>167</v>
      </c>
      <c r="WCQ192" s="293"/>
      <c r="WCR192" s="293"/>
      <c r="WCS192" s="293"/>
      <c r="WCT192" s="293"/>
      <c r="WCU192" s="293"/>
      <c r="WCV192" s="294"/>
      <c r="WCW192" s="12"/>
      <c r="WCX192" s="293" t="s">
        <v>167</v>
      </c>
      <c r="WCY192" s="293"/>
      <c r="WCZ192" s="293"/>
      <c r="WDA192" s="293"/>
      <c r="WDB192" s="293"/>
      <c r="WDC192" s="293"/>
      <c r="WDD192" s="294"/>
      <c r="WDE192" s="12"/>
      <c r="WDF192" s="293" t="s">
        <v>167</v>
      </c>
      <c r="WDG192" s="293"/>
      <c r="WDH192" s="293"/>
      <c r="WDI192" s="293"/>
      <c r="WDJ192" s="293"/>
      <c r="WDK192" s="293"/>
      <c r="WDL192" s="294"/>
      <c r="WDM192" s="12"/>
      <c r="WDN192" s="293" t="s">
        <v>167</v>
      </c>
      <c r="WDO192" s="293"/>
      <c r="WDP192" s="293"/>
      <c r="WDQ192" s="293"/>
      <c r="WDR192" s="293"/>
      <c r="WDS192" s="293"/>
      <c r="WDT192" s="294"/>
      <c r="WDU192" s="12"/>
      <c r="WDV192" s="293" t="s">
        <v>167</v>
      </c>
      <c r="WDW192" s="293"/>
      <c r="WDX192" s="293"/>
      <c r="WDY192" s="293"/>
      <c r="WDZ192" s="293"/>
      <c r="WEA192" s="293"/>
      <c r="WEB192" s="294"/>
      <c r="WEC192" s="12"/>
      <c r="WED192" s="293" t="s">
        <v>167</v>
      </c>
      <c r="WEE192" s="293"/>
      <c r="WEF192" s="293"/>
      <c r="WEG192" s="293"/>
      <c r="WEH192" s="293"/>
      <c r="WEI192" s="293"/>
      <c r="WEJ192" s="294"/>
      <c r="WEK192" s="12"/>
      <c r="WEL192" s="293" t="s">
        <v>167</v>
      </c>
      <c r="WEM192" s="293"/>
      <c r="WEN192" s="293"/>
      <c r="WEO192" s="293"/>
      <c r="WEP192" s="293"/>
      <c r="WEQ192" s="293"/>
      <c r="WER192" s="294"/>
      <c r="WES192" s="12"/>
      <c r="WET192" s="293" t="s">
        <v>167</v>
      </c>
      <c r="WEU192" s="293"/>
      <c r="WEV192" s="293"/>
      <c r="WEW192" s="293"/>
      <c r="WEX192" s="293"/>
      <c r="WEY192" s="293"/>
      <c r="WEZ192" s="294"/>
      <c r="WFA192" s="12"/>
      <c r="WFB192" s="293" t="s">
        <v>167</v>
      </c>
      <c r="WFC192" s="293"/>
      <c r="WFD192" s="293"/>
      <c r="WFE192" s="293"/>
      <c r="WFF192" s="293"/>
      <c r="WFG192" s="293"/>
      <c r="WFH192" s="294"/>
      <c r="WFI192" s="12"/>
      <c r="WFJ192" s="293" t="s">
        <v>167</v>
      </c>
      <c r="WFK192" s="293"/>
      <c r="WFL192" s="293"/>
      <c r="WFM192" s="293"/>
      <c r="WFN192" s="293"/>
      <c r="WFO192" s="293"/>
      <c r="WFP192" s="294"/>
      <c r="WFQ192" s="12"/>
      <c r="WFR192" s="293" t="s">
        <v>167</v>
      </c>
      <c r="WFS192" s="293"/>
      <c r="WFT192" s="293"/>
      <c r="WFU192" s="293"/>
      <c r="WFV192" s="293"/>
      <c r="WFW192" s="293"/>
      <c r="WFX192" s="294"/>
      <c r="WFY192" s="12"/>
      <c r="WFZ192" s="293" t="s">
        <v>167</v>
      </c>
      <c r="WGA192" s="293"/>
      <c r="WGB192" s="293"/>
      <c r="WGC192" s="293"/>
      <c r="WGD192" s="293"/>
      <c r="WGE192" s="293"/>
      <c r="WGF192" s="294"/>
      <c r="WGG192" s="12"/>
      <c r="WGH192" s="293" t="s">
        <v>167</v>
      </c>
      <c r="WGI192" s="293"/>
      <c r="WGJ192" s="293"/>
      <c r="WGK192" s="293"/>
      <c r="WGL192" s="293"/>
      <c r="WGM192" s="293"/>
      <c r="WGN192" s="294"/>
      <c r="WGO192" s="12"/>
      <c r="WGP192" s="293" t="s">
        <v>167</v>
      </c>
      <c r="WGQ192" s="293"/>
      <c r="WGR192" s="293"/>
      <c r="WGS192" s="293"/>
      <c r="WGT192" s="293"/>
      <c r="WGU192" s="293"/>
      <c r="WGV192" s="294"/>
      <c r="WGW192" s="12"/>
      <c r="WGX192" s="293" t="s">
        <v>167</v>
      </c>
      <c r="WGY192" s="293"/>
      <c r="WGZ192" s="293"/>
      <c r="WHA192" s="293"/>
      <c r="WHB192" s="293"/>
      <c r="WHC192" s="293"/>
      <c r="WHD192" s="294"/>
      <c r="WHE192" s="12"/>
      <c r="WHF192" s="293" t="s">
        <v>167</v>
      </c>
      <c r="WHG192" s="293"/>
      <c r="WHH192" s="293"/>
      <c r="WHI192" s="293"/>
      <c r="WHJ192" s="293"/>
      <c r="WHK192" s="293"/>
      <c r="WHL192" s="294"/>
      <c r="WHM192" s="12"/>
      <c r="WHN192" s="293" t="s">
        <v>167</v>
      </c>
      <c r="WHO192" s="293"/>
      <c r="WHP192" s="293"/>
      <c r="WHQ192" s="293"/>
      <c r="WHR192" s="293"/>
      <c r="WHS192" s="293"/>
      <c r="WHT192" s="294"/>
      <c r="WHU192" s="12"/>
      <c r="WHV192" s="293" t="s">
        <v>167</v>
      </c>
      <c r="WHW192" s="293"/>
      <c r="WHX192" s="293"/>
      <c r="WHY192" s="293"/>
      <c r="WHZ192" s="293"/>
      <c r="WIA192" s="293"/>
      <c r="WIB192" s="294"/>
      <c r="WIC192" s="12"/>
      <c r="WID192" s="293" t="s">
        <v>167</v>
      </c>
      <c r="WIE192" s="293"/>
      <c r="WIF192" s="293"/>
      <c r="WIG192" s="293"/>
      <c r="WIH192" s="293"/>
      <c r="WII192" s="293"/>
      <c r="WIJ192" s="294"/>
      <c r="WIK192" s="12"/>
      <c r="WIL192" s="293" t="s">
        <v>167</v>
      </c>
      <c r="WIM192" s="293"/>
      <c r="WIN192" s="293"/>
      <c r="WIO192" s="293"/>
      <c r="WIP192" s="293"/>
      <c r="WIQ192" s="293"/>
      <c r="WIR192" s="294"/>
      <c r="WIS192" s="12"/>
      <c r="WIT192" s="293" t="s">
        <v>167</v>
      </c>
      <c r="WIU192" s="293"/>
      <c r="WIV192" s="293"/>
      <c r="WIW192" s="293"/>
      <c r="WIX192" s="293"/>
      <c r="WIY192" s="293"/>
      <c r="WIZ192" s="294"/>
      <c r="WJA192" s="12"/>
      <c r="WJB192" s="293" t="s">
        <v>167</v>
      </c>
      <c r="WJC192" s="293"/>
      <c r="WJD192" s="293"/>
      <c r="WJE192" s="293"/>
      <c r="WJF192" s="293"/>
      <c r="WJG192" s="293"/>
      <c r="WJH192" s="294"/>
      <c r="WJI192" s="12"/>
      <c r="WJJ192" s="293" t="s">
        <v>167</v>
      </c>
      <c r="WJK192" s="293"/>
      <c r="WJL192" s="293"/>
      <c r="WJM192" s="293"/>
      <c r="WJN192" s="293"/>
      <c r="WJO192" s="293"/>
      <c r="WJP192" s="294"/>
      <c r="WJQ192" s="12"/>
      <c r="WJR192" s="293" t="s">
        <v>167</v>
      </c>
      <c r="WJS192" s="293"/>
      <c r="WJT192" s="293"/>
      <c r="WJU192" s="293"/>
      <c r="WJV192" s="293"/>
      <c r="WJW192" s="293"/>
      <c r="WJX192" s="294"/>
      <c r="WJY192" s="12"/>
      <c r="WJZ192" s="293" t="s">
        <v>167</v>
      </c>
      <c r="WKA192" s="293"/>
      <c r="WKB192" s="293"/>
      <c r="WKC192" s="293"/>
      <c r="WKD192" s="293"/>
      <c r="WKE192" s="293"/>
      <c r="WKF192" s="294"/>
      <c r="WKG192" s="12"/>
      <c r="WKH192" s="293" t="s">
        <v>167</v>
      </c>
      <c r="WKI192" s="293"/>
      <c r="WKJ192" s="293"/>
      <c r="WKK192" s="293"/>
      <c r="WKL192" s="293"/>
      <c r="WKM192" s="293"/>
      <c r="WKN192" s="294"/>
      <c r="WKO192" s="12"/>
      <c r="WKP192" s="293" t="s">
        <v>167</v>
      </c>
      <c r="WKQ192" s="293"/>
      <c r="WKR192" s="293"/>
      <c r="WKS192" s="293"/>
      <c r="WKT192" s="293"/>
      <c r="WKU192" s="293"/>
      <c r="WKV192" s="294"/>
      <c r="WKW192" s="12"/>
      <c r="WKX192" s="293" t="s">
        <v>167</v>
      </c>
      <c r="WKY192" s="293"/>
      <c r="WKZ192" s="293"/>
      <c r="WLA192" s="293"/>
      <c r="WLB192" s="293"/>
      <c r="WLC192" s="293"/>
      <c r="WLD192" s="294"/>
      <c r="WLE192" s="12"/>
      <c r="WLF192" s="293" t="s">
        <v>167</v>
      </c>
      <c r="WLG192" s="293"/>
      <c r="WLH192" s="293"/>
      <c r="WLI192" s="293"/>
      <c r="WLJ192" s="293"/>
      <c r="WLK192" s="293"/>
      <c r="WLL192" s="294"/>
      <c r="WLM192" s="12"/>
      <c r="WLN192" s="293" t="s">
        <v>167</v>
      </c>
      <c r="WLO192" s="293"/>
      <c r="WLP192" s="293"/>
      <c r="WLQ192" s="293"/>
      <c r="WLR192" s="293"/>
      <c r="WLS192" s="293"/>
      <c r="WLT192" s="294"/>
      <c r="WLU192" s="12"/>
      <c r="WLV192" s="293" t="s">
        <v>167</v>
      </c>
      <c r="WLW192" s="293"/>
      <c r="WLX192" s="293"/>
      <c r="WLY192" s="293"/>
      <c r="WLZ192" s="293"/>
      <c r="WMA192" s="293"/>
      <c r="WMB192" s="294"/>
      <c r="WMC192" s="12"/>
      <c r="WMD192" s="293" t="s">
        <v>167</v>
      </c>
      <c r="WME192" s="293"/>
      <c r="WMF192" s="293"/>
      <c r="WMG192" s="293"/>
      <c r="WMH192" s="293"/>
      <c r="WMI192" s="293"/>
      <c r="WMJ192" s="294"/>
      <c r="WMK192" s="12"/>
      <c r="WML192" s="293" t="s">
        <v>167</v>
      </c>
      <c r="WMM192" s="293"/>
      <c r="WMN192" s="293"/>
      <c r="WMO192" s="293"/>
      <c r="WMP192" s="293"/>
      <c r="WMQ192" s="293"/>
      <c r="WMR192" s="294"/>
      <c r="WMS192" s="12"/>
      <c r="WMT192" s="293" t="s">
        <v>167</v>
      </c>
      <c r="WMU192" s="293"/>
      <c r="WMV192" s="293"/>
      <c r="WMW192" s="293"/>
      <c r="WMX192" s="293"/>
      <c r="WMY192" s="293"/>
      <c r="WMZ192" s="294"/>
      <c r="WNA192" s="12"/>
      <c r="WNB192" s="293" t="s">
        <v>167</v>
      </c>
      <c r="WNC192" s="293"/>
      <c r="WND192" s="293"/>
      <c r="WNE192" s="293"/>
      <c r="WNF192" s="293"/>
      <c r="WNG192" s="293"/>
      <c r="WNH192" s="294"/>
      <c r="WNI192" s="12"/>
      <c r="WNJ192" s="293" t="s">
        <v>167</v>
      </c>
      <c r="WNK192" s="293"/>
      <c r="WNL192" s="293"/>
      <c r="WNM192" s="293"/>
      <c r="WNN192" s="293"/>
      <c r="WNO192" s="293"/>
      <c r="WNP192" s="294"/>
      <c r="WNQ192" s="12"/>
      <c r="WNR192" s="293" t="s">
        <v>167</v>
      </c>
      <c r="WNS192" s="293"/>
      <c r="WNT192" s="293"/>
      <c r="WNU192" s="293"/>
      <c r="WNV192" s="293"/>
      <c r="WNW192" s="293"/>
      <c r="WNX192" s="294"/>
      <c r="WNY192" s="12"/>
      <c r="WNZ192" s="293" t="s">
        <v>167</v>
      </c>
      <c r="WOA192" s="293"/>
      <c r="WOB192" s="293"/>
      <c r="WOC192" s="293"/>
      <c r="WOD192" s="293"/>
      <c r="WOE192" s="293"/>
      <c r="WOF192" s="294"/>
      <c r="WOG192" s="12"/>
      <c r="WOH192" s="293" t="s">
        <v>167</v>
      </c>
      <c r="WOI192" s="293"/>
      <c r="WOJ192" s="293"/>
      <c r="WOK192" s="293"/>
      <c r="WOL192" s="293"/>
      <c r="WOM192" s="293"/>
      <c r="WON192" s="294"/>
      <c r="WOO192" s="12"/>
      <c r="WOP192" s="293" t="s">
        <v>167</v>
      </c>
      <c r="WOQ192" s="293"/>
      <c r="WOR192" s="293"/>
      <c r="WOS192" s="293"/>
      <c r="WOT192" s="293"/>
      <c r="WOU192" s="293"/>
      <c r="WOV192" s="294"/>
      <c r="WOW192" s="12"/>
      <c r="WOX192" s="293" t="s">
        <v>167</v>
      </c>
      <c r="WOY192" s="293"/>
      <c r="WOZ192" s="293"/>
      <c r="WPA192" s="293"/>
      <c r="WPB192" s="293"/>
      <c r="WPC192" s="293"/>
      <c r="WPD192" s="294"/>
      <c r="WPE192" s="12"/>
      <c r="WPF192" s="293" t="s">
        <v>167</v>
      </c>
      <c r="WPG192" s="293"/>
      <c r="WPH192" s="293"/>
      <c r="WPI192" s="293"/>
      <c r="WPJ192" s="293"/>
      <c r="WPK192" s="293"/>
      <c r="WPL192" s="294"/>
      <c r="WPM192" s="12"/>
      <c r="WPN192" s="293" t="s">
        <v>167</v>
      </c>
      <c r="WPO192" s="293"/>
      <c r="WPP192" s="293"/>
      <c r="WPQ192" s="293"/>
      <c r="WPR192" s="293"/>
      <c r="WPS192" s="293"/>
      <c r="WPT192" s="294"/>
      <c r="WPU192" s="12"/>
      <c r="WPV192" s="293" t="s">
        <v>167</v>
      </c>
      <c r="WPW192" s="293"/>
      <c r="WPX192" s="293"/>
      <c r="WPY192" s="293"/>
      <c r="WPZ192" s="293"/>
      <c r="WQA192" s="293"/>
      <c r="WQB192" s="294"/>
      <c r="WQC192" s="12"/>
      <c r="WQD192" s="293" t="s">
        <v>167</v>
      </c>
      <c r="WQE192" s="293"/>
      <c r="WQF192" s="293"/>
      <c r="WQG192" s="293"/>
      <c r="WQH192" s="293"/>
      <c r="WQI192" s="293"/>
      <c r="WQJ192" s="294"/>
      <c r="WQK192" s="12"/>
      <c r="WQL192" s="293" t="s">
        <v>167</v>
      </c>
      <c r="WQM192" s="293"/>
      <c r="WQN192" s="293"/>
      <c r="WQO192" s="293"/>
      <c r="WQP192" s="293"/>
      <c r="WQQ192" s="293"/>
      <c r="WQR192" s="294"/>
      <c r="WQS192" s="12"/>
      <c r="WQT192" s="293" t="s">
        <v>167</v>
      </c>
      <c r="WQU192" s="293"/>
      <c r="WQV192" s="293"/>
      <c r="WQW192" s="293"/>
      <c r="WQX192" s="293"/>
      <c r="WQY192" s="293"/>
      <c r="WQZ192" s="294"/>
      <c r="WRA192" s="12"/>
      <c r="WRB192" s="293" t="s">
        <v>167</v>
      </c>
      <c r="WRC192" s="293"/>
      <c r="WRD192" s="293"/>
      <c r="WRE192" s="293"/>
      <c r="WRF192" s="293"/>
      <c r="WRG192" s="293"/>
      <c r="WRH192" s="294"/>
      <c r="WRI192" s="12"/>
      <c r="WRJ192" s="293" t="s">
        <v>167</v>
      </c>
      <c r="WRK192" s="293"/>
      <c r="WRL192" s="293"/>
      <c r="WRM192" s="293"/>
      <c r="WRN192" s="293"/>
      <c r="WRO192" s="293"/>
      <c r="WRP192" s="294"/>
      <c r="WRQ192" s="12"/>
      <c r="WRR192" s="293" t="s">
        <v>167</v>
      </c>
      <c r="WRS192" s="293"/>
      <c r="WRT192" s="293"/>
      <c r="WRU192" s="293"/>
      <c r="WRV192" s="293"/>
      <c r="WRW192" s="293"/>
      <c r="WRX192" s="294"/>
      <c r="WRY192" s="12"/>
      <c r="WRZ192" s="293" t="s">
        <v>167</v>
      </c>
      <c r="WSA192" s="293"/>
      <c r="WSB192" s="293"/>
      <c r="WSC192" s="293"/>
      <c r="WSD192" s="293"/>
      <c r="WSE192" s="293"/>
      <c r="WSF192" s="294"/>
      <c r="WSG192" s="12"/>
      <c r="WSH192" s="293" t="s">
        <v>167</v>
      </c>
      <c r="WSI192" s="293"/>
      <c r="WSJ192" s="293"/>
      <c r="WSK192" s="293"/>
      <c r="WSL192" s="293"/>
      <c r="WSM192" s="293"/>
      <c r="WSN192" s="294"/>
      <c r="WSO192" s="12"/>
      <c r="WSP192" s="293" t="s">
        <v>167</v>
      </c>
      <c r="WSQ192" s="293"/>
      <c r="WSR192" s="293"/>
      <c r="WSS192" s="293"/>
      <c r="WST192" s="293"/>
      <c r="WSU192" s="293"/>
      <c r="WSV192" s="294"/>
      <c r="WSW192" s="12"/>
      <c r="WSX192" s="293" t="s">
        <v>167</v>
      </c>
      <c r="WSY192" s="293"/>
      <c r="WSZ192" s="293"/>
      <c r="WTA192" s="293"/>
      <c r="WTB192" s="293"/>
      <c r="WTC192" s="293"/>
      <c r="WTD192" s="294"/>
      <c r="WTE192" s="12"/>
      <c r="WTF192" s="293" t="s">
        <v>167</v>
      </c>
      <c r="WTG192" s="293"/>
      <c r="WTH192" s="293"/>
      <c r="WTI192" s="293"/>
      <c r="WTJ192" s="293"/>
      <c r="WTK192" s="293"/>
      <c r="WTL192" s="294"/>
      <c r="WTM192" s="12"/>
      <c r="WTN192" s="293" t="s">
        <v>167</v>
      </c>
      <c r="WTO192" s="293"/>
      <c r="WTP192" s="293"/>
      <c r="WTQ192" s="293"/>
      <c r="WTR192" s="293"/>
      <c r="WTS192" s="293"/>
      <c r="WTT192" s="294"/>
      <c r="WTU192" s="12"/>
      <c r="WTV192" s="293" t="s">
        <v>167</v>
      </c>
      <c r="WTW192" s="293"/>
      <c r="WTX192" s="293"/>
      <c r="WTY192" s="293"/>
      <c r="WTZ192" s="293"/>
      <c r="WUA192" s="293"/>
      <c r="WUB192" s="294"/>
      <c r="WUC192" s="12"/>
      <c r="WUD192" s="293" t="s">
        <v>167</v>
      </c>
      <c r="WUE192" s="293"/>
      <c r="WUF192" s="293"/>
      <c r="WUG192" s="293"/>
      <c r="WUH192" s="293"/>
      <c r="WUI192" s="293"/>
      <c r="WUJ192" s="294"/>
      <c r="WUK192" s="12"/>
      <c r="WUL192" s="293" t="s">
        <v>167</v>
      </c>
      <c r="WUM192" s="293"/>
      <c r="WUN192" s="293"/>
      <c r="WUO192" s="293"/>
      <c r="WUP192" s="293"/>
      <c r="WUQ192" s="293"/>
      <c r="WUR192" s="294"/>
      <c r="WUS192" s="12"/>
      <c r="WUT192" s="293" t="s">
        <v>167</v>
      </c>
      <c r="WUU192" s="293"/>
      <c r="WUV192" s="293"/>
      <c r="WUW192" s="293"/>
      <c r="WUX192" s="293"/>
      <c r="WUY192" s="293"/>
      <c r="WUZ192" s="294"/>
      <c r="WVA192" s="12"/>
      <c r="WVB192" s="293" t="s">
        <v>167</v>
      </c>
      <c r="WVC192" s="293"/>
      <c r="WVD192" s="293"/>
      <c r="WVE192" s="293"/>
      <c r="WVF192" s="293"/>
      <c r="WVG192" s="293"/>
      <c r="WVH192" s="294"/>
      <c r="WVI192" s="12"/>
      <c r="WVJ192" s="293" t="s">
        <v>167</v>
      </c>
      <c r="WVK192" s="293"/>
      <c r="WVL192" s="293"/>
      <c r="WVM192" s="293"/>
      <c r="WVN192" s="293"/>
      <c r="WVO192" s="293"/>
      <c r="WVP192" s="294"/>
      <c r="WVQ192" s="12"/>
      <c r="WVR192" s="293" t="s">
        <v>167</v>
      </c>
      <c r="WVS192" s="293"/>
      <c r="WVT192" s="293"/>
      <c r="WVU192" s="293"/>
      <c r="WVV192" s="293"/>
      <c r="WVW192" s="293"/>
      <c r="WVX192" s="294"/>
      <c r="WVY192" s="12"/>
      <c r="WVZ192" s="293" t="s">
        <v>167</v>
      </c>
      <c r="WWA192" s="293"/>
      <c r="WWB192" s="293"/>
      <c r="WWC192" s="293"/>
      <c r="WWD192" s="293"/>
      <c r="WWE192" s="293"/>
      <c r="WWF192" s="294"/>
      <c r="WWG192" s="12"/>
      <c r="WWH192" s="293" t="s">
        <v>167</v>
      </c>
      <c r="WWI192" s="293"/>
      <c r="WWJ192" s="293"/>
      <c r="WWK192" s="293"/>
      <c r="WWL192" s="293"/>
      <c r="WWM192" s="293"/>
      <c r="WWN192" s="294"/>
      <c r="WWO192" s="12"/>
      <c r="WWP192" s="293" t="s">
        <v>167</v>
      </c>
      <c r="WWQ192" s="293"/>
      <c r="WWR192" s="293"/>
      <c r="WWS192" s="293"/>
      <c r="WWT192" s="293"/>
      <c r="WWU192" s="293"/>
      <c r="WWV192" s="294"/>
      <c r="WWW192" s="12"/>
      <c r="WWX192" s="293" t="s">
        <v>167</v>
      </c>
      <c r="WWY192" s="293"/>
      <c r="WWZ192" s="293"/>
      <c r="WXA192" s="293"/>
      <c r="WXB192" s="293"/>
      <c r="WXC192" s="293"/>
      <c r="WXD192" s="294"/>
      <c r="WXE192" s="12"/>
      <c r="WXF192" s="293" t="s">
        <v>167</v>
      </c>
      <c r="WXG192" s="293"/>
      <c r="WXH192" s="293"/>
      <c r="WXI192" s="293"/>
      <c r="WXJ192" s="293"/>
      <c r="WXK192" s="293"/>
      <c r="WXL192" s="294"/>
      <c r="WXM192" s="12"/>
      <c r="WXN192" s="293" t="s">
        <v>167</v>
      </c>
      <c r="WXO192" s="293"/>
      <c r="WXP192" s="293"/>
      <c r="WXQ192" s="293"/>
      <c r="WXR192" s="293"/>
      <c r="WXS192" s="293"/>
      <c r="WXT192" s="294"/>
      <c r="WXU192" s="12"/>
      <c r="WXV192" s="293" t="s">
        <v>167</v>
      </c>
      <c r="WXW192" s="293"/>
      <c r="WXX192" s="293"/>
      <c r="WXY192" s="293"/>
      <c r="WXZ192" s="293"/>
      <c r="WYA192" s="293"/>
      <c r="WYB192" s="294"/>
      <c r="WYC192" s="12"/>
      <c r="WYD192" s="293" t="s">
        <v>167</v>
      </c>
      <c r="WYE192" s="293"/>
      <c r="WYF192" s="293"/>
      <c r="WYG192" s="293"/>
      <c r="WYH192" s="293"/>
      <c r="WYI192" s="293"/>
      <c r="WYJ192" s="294"/>
      <c r="WYK192" s="12"/>
      <c r="WYL192" s="293" t="s">
        <v>167</v>
      </c>
      <c r="WYM192" s="293"/>
      <c r="WYN192" s="293"/>
      <c r="WYO192" s="293"/>
      <c r="WYP192" s="293"/>
      <c r="WYQ192" s="293"/>
      <c r="WYR192" s="294"/>
      <c r="WYS192" s="12"/>
      <c r="WYT192" s="293" t="s">
        <v>167</v>
      </c>
      <c r="WYU192" s="293"/>
      <c r="WYV192" s="293"/>
      <c r="WYW192" s="293"/>
      <c r="WYX192" s="293"/>
      <c r="WYY192" s="293"/>
      <c r="WYZ192" s="294"/>
      <c r="WZA192" s="12"/>
      <c r="WZB192" s="293" t="s">
        <v>167</v>
      </c>
      <c r="WZC192" s="293"/>
      <c r="WZD192" s="293"/>
      <c r="WZE192" s="293"/>
      <c r="WZF192" s="293"/>
      <c r="WZG192" s="293"/>
      <c r="WZH192" s="294"/>
      <c r="WZI192" s="12"/>
      <c r="WZJ192" s="293" t="s">
        <v>167</v>
      </c>
      <c r="WZK192" s="293"/>
      <c r="WZL192" s="293"/>
      <c r="WZM192" s="293"/>
      <c r="WZN192" s="293"/>
      <c r="WZO192" s="293"/>
      <c r="WZP192" s="294"/>
      <c r="WZQ192" s="12"/>
      <c r="WZR192" s="293" t="s">
        <v>167</v>
      </c>
      <c r="WZS192" s="293"/>
      <c r="WZT192" s="293"/>
      <c r="WZU192" s="293"/>
      <c r="WZV192" s="293"/>
      <c r="WZW192" s="293"/>
      <c r="WZX192" s="294"/>
      <c r="WZY192" s="12"/>
      <c r="WZZ192" s="293" t="s">
        <v>167</v>
      </c>
      <c r="XAA192" s="293"/>
      <c r="XAB192" s="293"/>
      <c r="XAC192" s="293"/>
      <c r="XAD192" s="293"/>
      <c r="XAE192" s="293"/>
      <c r="XAF192" s="294"/>
      <c r="XAG192" s="12"/>
      <c r="XAH192" s="293" t="s">
        <v>167</v>
      </c>
      <c r="XAI192" s="293"/>
      <c r="XAJ192" s="293"/>
      <c r="XAK192" s="293"/>
      <c r="XAL192" s="293"/>
      <c r="XAM192" s="293"/>
      <c r="XAN192" s="294"/>
      <c r="XAO192" s="12"/>
      <c r="XAP192" s="293" t="s">
        <v>167</v>
      </c>
      <c r="XAQ192" s="293"/>
      <c r="XAR192" s="293"/>
      <c r="XAS192" s="293"/>
      <c r="XAT192" s="293"/>
      <c r="XAU192" s="293"/>
      <c r="XAV192" s="294"/>
      <c r="XAW192" s="12"/>
      <c r="XAX192" s="293" t="s">
        <v>167</v>
      </c>
      <c r="XAY192" s="293"/>
      <c r="XAZ192" s="293"/>
      <c r="XBA192" s="293"/>
      <c r="XBB192" s="293"/>
      <c r="XBC192" s="293"/>
      <c r="XBD192" s="294"/>
      <c r="XBE192" s="12"/>
      <c r="XBF192" s="293" t="s">
        <v>167</v>
      </c>
      <c r="XBG192" s="293"/>
      <c r="XBH192" s="293"/>
      <c r="XBI192" s="293"/>
      <c r="XBJ192" s="293"/>
      <c r="XBK192" s="293"/>
      <c r="XBL192" s="294"/>
      <c r="XBM192" s="12"/>
      <c r="XBN192" s="293" t="s">
        <v>167</v>
      </c>
      <c r="XBO192" s="293"/>
      <c r="XBP192" s="293"/>
      <c r="XBQ192" s="293"/>
      <c r="XBR192" s="293"/>
      <c r="XBS192" s="293"/>
      <c r="XBT192" s="294"/>
      <c r="XBU192" s="12"/>
      <c r="XBV192" s="293" t="s">
        <v>167</v>
      </c>
      <c r="XBW192" s="293"/>
      <c r="XBX192" s="293"/>
      <c r="XBY192" s="293"/>
      <c r="XBZ192" s="293"/>
      <c r="XCA192" s="293"/>
      <c r="XCB192" s="294"/>
      <c r="XCC192" s="12"/>
      <c r="XCD192" s="293" t="s">
        <v>167</v>
      </c>
      <c r="XCE192" s="293"/>
      <c r="XCF192" s="293"/>
      <c r="XCG192" s="293"/>
      <c r="XCH192" s="293"/>
      <c r="XCI192" s="293"/>
      <c r="XCJ192" s="294"/>
      <c r="XCK192" s="12"/>
      <c r="XCL192" s="293" t="s">
        <v>167</v>
      </c>
      <c r="XCM192" s="293"/>
      <c r="XCN192" s="293"/>
      <c r="XCO192" s="293"/>
      <c r="XCP192" s="293"/>
      <c r="XCQ192" s="293"/>
      <c r="XCR192" s="294"/>
      <c r="XCS192" s="12"/>
      <c r="XCT192" s="293" t="s">
        <v>167</v>
      </c>
      <c r="XCU192" s="293"/>
      <c r="XCV192" s="293"/>
      <c r="XCW192" s="293"/>
      <c r="XCX192" s="293"/>
      <c r="XCY192" s="293"/>
      <c r="XCZ192" s="294"/>
      <c r="XDA192" s="12"/>
      <c r="XDB192" s="293" t="s">
        <v>167</v>
      </c>
      <c r="XDC192" s="293"/>
      <c r="XDD192" s="293"/>
      <c r="XDE192" s="293"/>
      <c r="XDF192" s="293"/>
      <c r="XDG192" s="293"/>
      <c r="XDH192" s="294"/>
      <c r="XDI192" s="12"/>
      <c r="XDJ192" s="293" t="s">
        <v>167</v>
      </c>
      <c r="XDK192" s="293"/>
      <c r="XDL192" s="293"/>
      <c r="XDM192" s="293"/>
      <c r="XDN192" s="293"/>
      <c r="XDO192" s="293"/>
      <c r="XDP192" s="294"/>
      <c r="XDQ192" s="12"/>
      <c r="XDR192" s="293" t="s">
        <v>167</v>
      </c>
      <c r="XDS192" s="293"/>
      <c r="XDT192" s="293"/>
      <c r="XDU192" s="293"/>
      <c r="XDV192" s="293"/>
      <c r="XDW192" s="293"/>
      <c r="XDX192" s="294"/>
      <c r="XDY192" s="12"/>
      <c r="XDZ192" s="293" t="s">
        <v>167</v>
      </c>
      <c r="XEA192" s="293"/>
      <c r="XEB192" s="293"/>
      <c r="XEC192" s="293"/>
      <c r="XED192" s="293"/>
      <c r="XEE192" s="293"/>
      <c r="XEF192" s="294"/>
      <c r="XEG192" s="12"/>
      <c r="XEH192" s="293" t="s">
        <v>167</v>
      </c>
      <c r="XEI192" s="293"/>
      <c r="XEJ192" s="293"/>
      <c r="XEK192" s="293"/>
      <c r="XEL192" s="293"/>
      <c r="XEM192" s="293"/>
      <c r="XEN192" s="294"/>
      <c r="XEO192" s="12"/>
      <c r="XEP192" s="293" t="s">
        <v>167</v>
      </c>
      <c r="XEQ192" s="293"/>
      <c r="XER192" s="293"/>
      <c r="XES192" s="293"/>
      <c r="XET192" s="293"/>
      <c r="XEU192" s="293"/>
      <c r="XEV192" s="294"/>
      <c r="XEW192" s="12"/>
      <c r="XEX192" s="293" t="s">
        <v>167</v>
      </c>
      <c r="XEY192" s="293"/>
      <c r="XEZ192" s="293"/>
      <c r="XFA192" s="293"/>
      <c r="XFB192" s="293"/>
      <c r="XFC192" s="293"/>
      <c r="XFD192" s="294"/>
    </row>
    <row r="193" spans="1:16384" s="53" customFormat="1" ht="15" customHeight="1" x14ac:dyDescent="0.25">
      <c r="A193" s="562" t="s">
        <v>228</v>
      </c>
      <c r="B193" s="549" t="s">
        <v>166</v>
      </c>
      <c r="C193" s="549"/>
      <c r="D193" s="549"/>
      <c r="E193" s="265"/>
      <c r="F193" s="265"/>
      <c r="G193" s="265"/>
      <c r="H193" s="266"/>
      <c r="I193" s="12"/>
      <c r="J193" s="293"/>
      <c r="K193" s="293"/>
      <c r="L193" s="293"/>
      <c r="M193" s="293"/>
      <c r="N193" s="293"/>
      <c r="O193" s="293"/>
      <c r="P193" s="294"/>
      <c r="Q193" s="12"/>
      <c r="R193" s="293"/>
      <c r="S193" s="293"/>
      <c r="T193" s="293"/>
      <c r="U193" s="293"/>
      <c r="V193" s="293"/>
      <c r="W193" s="293"/>
      <c r="X193" s="294"/>
      <c r="Y193" s="12"/>
      <c r="Z193" s="293"/>
      <c r="AA193" s="293"/>
      <c r="AB193" s="293"/>
      <c r="AC193" s="293"/>
      <c r="AD193" s="293"/>
      <c r="AE193" s="293"/>
      <c r="AF193" s="294"/>
      <c r="AG193" s="12"/>
      <c r="AH193" s="293"/>
      <c r="AI193" s="293"/>
      <c r="AJ193" s="293"/>
      <c r="AK193" s="293"/>
      <c r="AL193" s="293"/>
      <c r="AM193" s="293"/>
      <c r="AN193" s="294"/>
      <c r="AO193" s="12"/>
      <c r="AP193" s="293"/>
      <c r="AQ193" s="293"/>
      <c r="AR193" s="293"/>
      <c r="AS193" s="293"/>
      <c r="AT193" s="293"/>
      <c r="AU193" s="293"/>
      <c r="AV193" s="294"/>
      <c r="AW193" s="12"/>
      <c r="AX193" s="293"/>
      <c r="AY193" s="293"/>
      <c r="AZ193" s="293"/>
      <c r="BA193" s="293"/>
      <c r="BB193" s="293"/>
      <c r="BC193" s="293"/>
      <c r="BD193" s="294"/>
      <c r="BE193" s="12"/>
      <c r="BF193" s="293"/>
      <c r="BG193" s="293"/>
      <c r="BH193" s="293"/>
      <c r="BI193" s="293"/>
      <c r="BJ193" s="293"/>
      <c r="BK193" s="293"/>
      <c r="BL193" s="294"/>
      <c r="BM193" s="12"/>
      <c r="BN193" s="293"/>
      <c r="BO193" s="293"/>
      <c r="BP193" s="293"/>
      <c r="BQ193" s="293"/>
      <c r="BR193" s="293"/>
      <c r="BS193" s="293"/>
      <c r="BT193" s="294"/>
      <c r="BU193" s="12"/>
      <c r="BV193" s="293"/>
      <c r="BW193" s="293"/>
      <c r="BX193" s="293"/>
      <c r="BY193" s="293"/>
      <c r="BZ193" s="293"/>
      <c r="CA193" s="293"/>
      <c r="CB193" s="294"/>
      <c r="CC193" s="12"/>
      <c r="CD193" s="293"/>
      <c r="CE193" s="293"/>
      <c r="CF193" s="293"/>
      <c r="CG193" s="293"/>
      <c r="CH193" s="293"/>
      <c r="CI193" s="293"/>
      <c r="CJ193" s="294"/>
      <c r="CK193" s="12"/>
      <c r="CL193" s="293"/>
      <c r="CM193" s="293"/>
      <c r="CN193" s="293"/>
      <c r="CO193" s="293"/>
      <c r="CP193" s="293"/>
      <c r="CQ193" s="293"/>
      <c r="CR193" s="294"/>
      <c r="CS193" s="12"/>
      <c r="CT193" s="293"/>
      <c r="CU193" s="293"/>
      <c r="CV193" s="293"/>
      <c r="CW193" s="293"/>
      <c r="CX193" s="293"/>
      <c r="CY193" s="293"/>
      <c r="CZ193" s="294"/>
      <c r="DA193" s="12"/>
      <c r="DB193" s="293"/>
      <c r="DC193" s="293"/>
      <c r="DD193" s="293"/>
      <c r="DE193" s="293"/>
      <c r="DF193" s="293"/>
      <c r="DG193" s="293"/>
      <c r="DH193" s="294"/>
      <c r="DI193" s="12"/>
      <c r="DJ193" s="293"/>
      <c r="DK193" s="293"/>
      <c r="DL193" s="293"/>
      <c r="DM193" s="293"/>
      <c r="DN193" s="293"/>
      <c r="DO193" s="293"/>
      <c r="DP193" s="294"/>
      <c r="DQ193" s="12"/>
      <c r="DR193" s="293"/>
      <c r="DS193" s="293"/>
      <c r="DT193" s="293"/>
      <c r="DU193" s="293"/>
      <c r="DV193" s="293"/>
      <c r="DW193" s="293"/>
      <c r="DX193" s="294"/>
      <c r="DY193" s="12"/>
      <c r="DZ193" s="293"/>
      <c r="EA193" s="293"/>
      <c r="EB193" s="293"/>
      <c r="EC193" s="293"/>
      <c r="ED193" s="293"/>
      <c r="EE193" s="293"/>
      <c r="EF193" s="294"/>
      <c r="EG193" s="12"/>
      <c r="EH193" s="293"/>
      <c r="EI193" s="293"/>
      <c r="EJ193" s="293"/>
      <c r="EK193" s="293"/>
      <c r="EL193" s="293"/>
      <c r="EM193" s="293"/>
      <c r="EN193" s="294"/>
      <c r="EO193" s="12"/>
      <c r="EP193" s="293"/>
      <c r="EQ193" s="293"/>
      <c r="ER193" s="293"/>
      <c r="ES193" s="293"/>
      <c r="ET193" s="293"/>
      <c r="EU193" s="293"/>
      <c r="EV193" s="294"/>
      <c r="EW193" s="12"/>
      <c r="EX193" s="293"/>
      <c r="EY193" s="293"/>
      <c r="EZ193" s="293"/>
      <c r="FA193" s="293"/>
      <c r="FB193" s="293"/>
      <c r="FC193" s="293"/>
      <c r="FD193" s="294"/>
      <c r="FE193" s="12"/>
      <c r="FF193" s="293"/>
      <c r="FG193" s="293"/>
      <c r="FH193" s="293"/>
      <c r="FI193" s="293"/>
      <c r="FJ193" s="293"/>
      <c r="FK193" s="293"/>
      <c r="FL193" s="294"/>
      <c r="FM193" s="12"/>
      <c r="FN193" s="293"/>
      <c r="FO193" s="293"/>
      <c r="FP193" s="293"/>
      <c r="FQ193" s="293"/>
      <c r="FR193" s="293"/>
      <c r="FS193" s="293"/>
      <c r="FT193" s="294"/>
      <c r="FU193" s="12"/>
      <c r="FV193" s="293"/>
      <c r="FW193" s="293"/>
      <c r="FX193" s="293"/>
      <c r="FY193" s="293"/>
      <c r="FZ193" s="293"/>
      <c r="GA193" s="293"/>
      <c r="GB193" s="294"/>
      <c r="GC193" s="12"/>
      <c r="GD193" s="293"/>
      <c r="GE193" s="293"/>
      <c r="GF193" s="293"/>
      <c r="GG193" s="293"/>
      <c r="GH193" s="293"/>
      <c r="GI193" s="293"/>
      <c r="GJ193" s="294"/>
      <c r="GK193" s="12"/>
      <c r="GL193" s="293"/>
      <c r="GM193" s="293"/>
      <c r="GN193" s="293"/>
      <c r="GO193" s="293"/>
      <c r="GP193" s="293"/>
      <c r="GQ193" s="293"/>
      <c r="GR193" s="294"/>
      <c r="GS193" s="12"/>
      <c r="GT193" s="293"/>
      <c r="GU193" s="293"/>
      <c r="GV193" s="293"/>
      <c r="GW193" s="293"/>
      <c r="GX193" s="293"/>
      <c r="GY193" s="293"/>
      <c r="GZ193" s="294"/>
      <c r="HA193" s="12"/>
      <c r="HB193" s="293"/>
      <c r="HC193" s="293"/>
      <c r="HD193" s="293"/>
      <c r="HE193" s="293"/>
      <c r="HF193" s="293"/>
      <c r="HG193" s="293"/>
      <c r="HH193" s="294"/>
      <c r="HI193" s="12"/>
      <c r="HJ193" s="293"/>
      <c r="HK193" s="293"/>
      <c r="HL193" s="293"/>
      <c r="HM193" s="293"/>
      <c r="HN193" s="293"/>
      <c r="HO193" s="293"/>
      <c r="HP193" s="294"/>
      <c r="HQ193" s="12"/>
      <c r="HR193" s="293"/>
      <c r="HS193" s="293"/>
      <c r="HT193" s="293"/>
      <c r="HU193" s="293"/>
      <c r="HV193" s="293"/>
      <c r="HW193" s="293"/>
      <c r="HX193" s="294"/>
      <c r="HY193" s="12"/>
      <c r="HZ193" s="293"/>
      <c r="IA193" s="293"/>
      <c r="IB193" s="293"/>
      <c r="IC193" s="293"/>
      <c r="ID193" s="293"/>
      <c r="IE193" s="293"/>
      <c r="IF193" s="294"/>
      <c r="IG193" s="12"/>
      <c r="IH193" s="293"/>
      <c r="II193" s="293"/>
      <c r="IJ193" s="293"/>
      <c r="IK193" s="293"/>
      <c r="IL193" s="293"/>
      <c r="IM193" s="293"/>
      <c r="IN193" s="294"/>
      <c r="IO193" s="12"/>
      <c r="IP193" s="293"/>
      <c r="IQ193" s="293"/>
      <c r="IR193" s="293"/>
      <c r="IS193" s="293"/>
      <c r="IT193" s="293"/>
      <c r="IU193" s="293"/>
      <c r="IV193" s="294"/>
      <c r="IW193" s="12"/>
      <c r="IX193" s="293"/>
      <c r="IY193" s="293"/>
      <c r="IZ193" s="293"/>
      <c r="JA193" s="293"/>
      <c r="JB193" s="293"/>
      <c r="JC193" s="293"/>
      <c r="JD193" s="294"/>
      <c r="JE193" s="12"/>
      <c r="JF193" s="293"/>
      <c r="JG193" s="293"/>
      <c r="JH193" s="293"/>
      <c r="JI193" s="293"/>
      <c r="JJ193" s="293"/>
      <c r="JK193" s="293"/>
      <c r="JL193" s="294"/>
      <c r="JM193" s="12"/>
      <c r="JN193" s="293"/>
      <c r="JO193" s="293"/>
      <c r="JP193" s="293"/>
      <c r="JQ193" s="293"/>
      <c r="JR193" s="293"/>
      <c r="JS193" s="293"/>
      <c r="JT193" s="294"/>
      <c r="JU193" s="12"/>
      <c r="JV193" s="293"/>
      <c r="JW193" s="293"/>
      <c r="JX193" s="293"/>
      <c r="JY193" s="293"/>
      <c r="JZ193" s="293"/>
      <c r="KA193" s="293"/>
      <c r="KB193" s="294"/>
      <c r="KC193" s="12"/>
      <c r="KD193" s="293"/>
      <c r="KE193" s="293"/>
      <c r="KF193" s="293"/>
      <c r="KG193" s="293"/>
      <c r="KH193" s="293"/>
      <c r="KI193" s="293"/>
      <c r="KJ193" s="294"/>
      <c r="KK193" s="12"/>
      <c r="KL193" s="293"/>
      <c r="KM193" s="293"/>
      <c r="KN193" s="293"/>
      <c r="KO193" s="293"/>
      <c r="KP193" s="293"/>
      <c r="KQ193" s="293"/>
      <c r="KR193" s="294"/>
      <c r="KS193" s="12"/>
      <c r="KT193" s="293"/>
      <c r="KU193" s="293"/>
      <c r="KV193" s="293"/>
      <c r="KW193" s="293"/>
      <c r="KX193" s="293"/>
      <c r="KY193" s="293"/>
      <c r="KZ193" s="294"/>
      <c r="LA193" s="12"/>
      <c r="LB193" s="293"/>
      <c r="LC193" s="293"/>
      <c r="LD193" s="293"/>
      <c r="LE193" s="293"/>
      <c r="LF193" s="293"/>
      <c r="LG193" s="293"/>
      <c r="LH193" s="294"/>
      <c r="LI193" s="12"/>
      <c r="LJ193" s="293"/>
      <c r="LK193" s="293"/>
      <c r="LL193" s="293"/>
      <c r="LM193" s="293"/>
      <c r="LN193" s="293"/>
      <c r="LO193" s="293"/>
      <c r="LP193" s="294"/>
      <c r="LQ193" s="12"/>
      <c r="LR193" s="293"/>
      <c r="LS193" s="293"/>
      <c r="LT193" s="293"/>
      <c r="LU193" s="293"/>
      <c r="LV193" s="293"/>
      <c r="LW193" s="293"/>
      <c r="LX193" s="294"/>
      <c r="LY193" s="12"/>
      <c r="LZ193" s="293"/>
      <c r="MA193" s="293"/>
      <c r="MB193" s="293"/>
      <c r="MC193" s="293"/>
      <c r="MD193" s="293"/>
      <c r="ME193" s="293"/>
      <c r="MF193" s="294"/>
      <c r="MG193" s="12"/>
      <c r="MH193" s="293"/>
      <c r="MI193" s="293"/>
      <c r="MJ193" s="293"/>
      <c r="MK193" s="293"/>
      <c r="ML193" s="293"/>
      <c r="MM193" s="293"/>
      <c r="MN193" s="294"/>
      <c r="MO193" s="12"/>
      <c r="MP193" s="293"/>
      <c r="MQ193" s="293"/>
      <c r="MR193" s="293"/>
      <c r="MS193" s="293"/>
      <c r="MT193" s="293"/>
      <c r="MU193" s="293"/>
      <c r="MV193" s="294"/>
      <c r="MW193" s="12"/>
      <c r="MX193" s="293"/>
      <c r="MY193" s="293"/>
      <c r="MZ193" s="293"/>
      <c r="NA193" s="293"/>
      <c r="NB193" s="293"/>
      <c r="NC193" s="293"/>
      <c r="ND193" s="294"/>
      <c r="NE193" s="12"/>
      <c r="NF193" s="293"/>
      <c r="NG193" s="293"/>
      <c r="NH193" s="293"/>
      <c r="NI193" s="293"/>
      <c r="NJ193" s="293"/>
      <c r="NK193" s="293"/>
      <c r="NL193" s="294"/>
      <c r="NM193" s="12"/>
      <c r="NN193" s="293"/>
      <c r="NO193" s="293"/>
      <c r="NP193" s="293"/>
      <c r="NQ193" s="293"/>
      <c r="NR193" s="293"/>
      <c r="NS193" s="293"/>
      <c r="NT193" s="294"/>
      <c r="NU193" s="12"/>
      <c r="NV193" s="293"/>
      <c r="NW193" s="293"/>
      <c r="NX193" s="293"/>
      <c r="NY193" s="293"/>
      <c r="NZ193" s="293"/>
      <c r="OA193" s="293"/>
      <c r="OB193" s="294"/>
      <c r="OC193" s="12"/>
      <c r="OD193" s="293"/>
      <c r="OE193" s="293"/>
      <c r="OF193" s="293"/>
      <c r="OG193" s="293"/>
      <c r="OH193" s="293"/>
      <c r="OI193" s="293"/>
      <c r="OJ193" s="294"/>
      <c r="OK193" s="12"/>
      <c r="OL193" s="293"/>
      <c r="OM193" s="293"/>
      <c r="ON193" s="293"/>
      <c r="OO193" s="293"/>
      <c r="OP193" s="293"/>
      <c r="OQ193" s="293"/>
      <c r="OR193" s="294"/>
      <c r="OS193" s="12"/>
      <c r="OT193" s="293"/>
      <c r="OU193" s="293"/>
      <c r="OV193" s="293"/>
      <c r="OW193" s="293"/>
      <c r="OX193" s="293"/>
      <c r="OY193" s="293"/>
      <c r="OZ193" s="294"/>
      <c r="PA193" s="12"/>
      <c r="PB193" s="293"/>
      <c r="PC193" s="293"/>
      <c r="PD193" s="293"/>
      <c r="PE193" s="293"/>
      <c r="PF193" s="293"/>
      <c r="PG193" s="293"/>
      <c r="PH193" s="294"/>
      <c r="PI193" s="12"/>
      <c r="PJ193" s="293"/>
      <c r="PK193" s="293"/>
      <c r="PL193" s="293"/>
      <c r="PM193" s="293"/>
      <c r="PN193" s="293"/>
      <c r="PO193" s="293"/>
      <c r="PP193" s="294"/>
      <c r="PQ193" s="12"/>
      <c r="PR193" s="293"/>
      <c r="PS193" s="293"/>
      <c r="PT193" s="293"/>
      <c r="PU193" s="293"/>
      <c r="PV193" s="293"/>
      <c r="PW193" s="293"/>
      <c r="PX193" s="294"/>
      <c r="PY193" s="12"/>
      <c r="PZ193" s="293"/>
      <c r="QA193" s="293"/>
      <c r="QB193" s="293"/>
      <c r="QC193" s="293"/>
      <c r="QD193" s="293"/>
      <c r="QE193" s="293"/>
      <c r="QF193" s="294"/>
      <c r="QG193" s="12"/>
      <c r="QH193" s="293"/>
      <c r="QI193" s="293"/>
      <c r="QJ193" s="293"/>
      <c r="QK193" s="293"/>
      <c r="QL193" s="293"/>
      <c r="QM193" s="293"/>
      <c r="QN193" s="294"/>
      <c r="QO193" s="12"/>
      <c r="QP193" s="293"/>
      <c r="QQ193" s="293"/>
      <c r="QR193" s="293"/>
      <c r="QS193" s="293"/>
      <c r="QT193" s="293"/>
      <c r="QU193" s="293"/>
      <c r="QV193" s="294"/>
      <c r="QW193" s="12"/>
      <c r="QX193" s="293"/>
      <c r="QY193" s="293"/>
      <c r="QZ193" s="293"/>
      <c r="RA193" s="293"/>
      <c r="RB193" s="293"/>
      <c r="RC193" s="293"/>
      <c r="RD193" s="294"/>
      <c r="RE193" s="12"/>
      <c r="RF193" s="293"/>
      <c r="RG193" s="293"/>
      <c r="RH193" s="293"/>
      <c r="RI193" s="293"/>
      <c r="RJ193" s="293"/>
      <c r="RK193" s="293"/>
      <c r="RL193" s="294"/>
      <c r="RM193" s="12"/>
      <c r="RN193" s="293"/>
      <c r="RO193" s="293"/>
      <c r="RP193" s="293"/>
      <c r="RQ193" s="293"/>
      <c r="RR193" s="293"/>
      <c r="RS193" s="293"/>
      <c r="RT193" s="294"/>
      <c r="RU193" s="12"/>
      <c r="RV193" s="293"/>
      <c r="RW193" s="293"/>
      <c r="RX193" s="293"/>
      <c r="RY193" s="293"/>
      <c r="RZ193" s="293"/>
      <c r="SA193" s="293"/>
      <c r="SB193" s="294"/>
      <c r="SC193" s="12"/>
      <c r="SD193" s="293"/>
      <c r="SE193" s="293"/>
      <c r="SF193" s="293"/>
      <c r="SG193" s="293"/>
      <c r="SH193" s="293"/>
      <c r="SI193" s="293"/>
      <c r="SJ193" s="294"/>
      <c r="SK193" s="12"/>
      <c r="SL193" s="293"/>
      <c r="SM193" s="293"/>
      <c r="SN193" s="293"/>
      <c r="SO193" s="293"/>
      <c r="SP193" s="293"/>
      <c r="SQ193" s="293"/>
      <c r="SR193" s="294"/>
      <c r="SS193" s="12"/>
      <c r="ST193" s="293"/>
      <c r="SU193" s="293"/>
      <c r="SV193" s="293"/>
      <c r="SW193" s="293"/>
      <c r="SX193" s="293"/>
      <c r="SY193" s="293"/>
      <c r="SZ193" s="294"/>
      <c r="TA193" s="12"/>
      <c r="TB193" s="293"/>
      <c r="TC193" s="293"/>
      <c r="TD193" s="293"/>
      <c r="TE193" s="293"/>
      <c r="TF193" s="293"/>
      <c r="TG193" s="293"/>
      <c r="TH193" s="294"/>
      <c r="TI193" s="12"/>
      <c r="TJ193" s="293"/>
      <c r="TK193" s="293"/>
      <c r="TL193" s="293"/>
      <c r="TM193" s="293"/>
      <c r="TN193" s="293"/>
      <c r="TO193" s="293"/>
      <c r="TP193" s="294"/>
      <c r="TQ193" s="12"/>
      <c r="TR193" s="293"/>
      <c r="TS193" s="293"/>
      <c r="TT193" s="293"/>
      <c r="TU193" s="293"/>
      <c r="TV193" s="293"/>
      <c r="TW193" s="293"/>
      <c r="TX193" s="294"/>
      <c r="TY193" s="12"/>
      <c r="TZ193" s="293"/>
      <c r="UA193" s="293"/>
      <c r="UB193" s="293"/>
      <c r="UC193" s="293"/>
      <c r="UD193" s="293"/>
      <c r="UE193" s="293"/>
      <c r="UF193" s="294"/>
      <c r="UG193" s="12"/>
      <c r="UH193" s="293"/>
      <c r="UI193" s="293"/>
      <c r="UJ193" s="293"/>
      <c r="UK193" s="293"/>
      <c r="UL193" s="293"/>
      <c r="UM193" s="293"/>
      <c r="UN193" s="294"/>
      <c r="UO193" s="12"/>
      <c r="UP193" s="293"/>
      <c r="UQ193" s="293"/>
      <c r="UR193" s="293"/>
      <c r="US193" s="293"/>
      <c r="UT193" s="293"/>
      <c r="UU193" s="293"/>
      <c r="UV193" s="294"/>
      <c r="UW193" s="12"/>
      <c r="UX193" s="293"/>
      <c r="UY193" s="293"/>
      <c r="UZ193" s="293"/>
      <c r="VA193" s="293"/>
      <c r="VB193" s="293"/>
      <c r="VC193" s="293"/>
      <c r="VD193" s="294"/>
      <c r="VE193" s="12"/>
      <c r="VF193" s="293"/>
      <c r="VG193" s="293"/>
      <c r="VH193" s="293"/>
      <c r="VI193" s="293"/>
      <c r="VJ193" s="293"/>
      <c r="VK193" s="293"/>
      <c r="VL193" s="294"/>
      <c r="VM193" s="12"/>
      <c r="VN193" s="293"/>
      <c r="VO193" s="293"/>
      <c r="VP193" s="293"/>
      <c r="VQ193" s="293"/>
      <c r="VR193" s="293"/>
      <c r="VS193" s="293"/>
      <c r="VT193" s="294"/>
      <c r="VU193" s="12"/>
      <c r="VV193" s="293"/>
      <c r="VW193" s="293"/>
      <c r="VX193" s="293"/>
      <c r="VY193" s="293"/>
      <c r="VZ193" s="293"/>
      <c r="WA193" s="293"/>
      <c r="WB193" s="294"/>
      <c r="WC193" s="12"/>
      <c r="WD193" s="293"/>
      <c r="WE193" s="293"/>
      <c r="WF193" s="293"/>
      <c r="WG193" s="293"/>
      <c r="WH193" s="293"/>
      <c r="WI193" s="293"/>
      <c r="WJ193" s="294"/>
      <c r="WK193" s="12"/>
      <c r="WL193" s="293"/>
      <c r="WM193" s="293"/>
      <c r="WN193" s="293"/>
      <c r="WO193" s="293"/>
      <c r="WP193" s="293"/>
      <c r="WQ193" s="293"/>
      <c r="WR193" s="294"/>
      <c r="WS193" s="12"/>
      <c r="WT193" s="293"/>
      <c r="WU193" s="293"/>
      <c r="WV193" s="293"/>
      <c r="WW193" s="293"/>
      <c r="WX193" s="293"/>
      <c r="WY193" s="293"/>
      <c r="WZ193" s="294"/>
      <c r="XA193" s="12"/>
      <c r="XB193" s="293"/>
      <c r="XC193" s="293"/>
      <c r="XD193" s="293"/>
      <c r="XE193" s="293"/>
      <c r="XF193" s="293"/>
      <c r="XG193" s="293"/>
      <c r="XH193" s="294"/>
      <c r="XI193" s="12"/>
      <c r="XJ193" s="293"/>
      <c r="XK193" s="293"/>
      <c r="XL193" s="293"/>
      <c r="XM193" s="293"/>
      <c r="XN193" s="293"/>
      <c r="XO193" s="293"/>
      <c r="XP193" s="294"/>
      <c r="XQ193" s="12"/>
      <c r="XR193" s="293"/>
      <c r="XS193" s="293"/>
      <c r="XT193" s="293"/>
      <c r="XU193" s="293"/>
      <c r="XV193" s="293"/>
      <c r="XW193" s="293"/>
      <c r="XX193" s="294"/>
      <c r="XY193" s="12"/>
      <c r="XZ193" s="293"/>
      <c r="YA193" s="293"/>
      <c r="YB193" s="293"/>
      <c r="YC193" s="293"/>
      <c r="YD193" s="293"/>
      <c r="YE193" s="293"/>
      <c r="YF193" s="294"/>
      <c r="YG193" s="12"/>
      <c r="YH193" s="293"/>
      <c r="YI193" s="293"/>
      <c r="YJ193" s="293"/>
      <c r="YK193" s="293"/>
      <c r="YL193" s="293"/>
      <c r="YM193" s="293"/>
      <c r="YN193" s="294"/>
      <c r="YO193" s="12"/>
      <c r="YP193" s="293"/>
      <c r="YQ193" s="293"/>
      <c r="YR193" s="293"/>
      <c r="YS193" s="293"/>
      <c r="YT193" s="293"/>
      <c r="YU193" s="293"/>
      <c r="YV193" s="294"/>
      <c r="YW193" s="12"/>
      <c r="YX193" s="293"/>
      <c r="YY193" s="293"/>
      <c r="YZ193" s="293"/>
      <c r="ZA193" s="293"/>
      <c r="ZB193" s="293"/>
      <c r="ZC193" s="293"/>
      <c r="ZD193" s="294"/>
      <c r="ZE193" s="12"/>
      <c r="ZF193" s="293"/>
      <c r="ZG193" s="293"/>
      <c r="ZH193" s="293"/>
      <c r="ZI193" s="293"/>
      <c r="ZJ193" s="293"/>
      <c r="ZK193" s="293"/>
      <c r="ZL193" s="294"/>
      <c r="ZM193" s="12"/>
      <c r="ZN193" s="293"/>
      <c r="ZO193" s="293"/>
      <c r="ZP193" s="293"/>
      <c r="ZQ193" s="293"/>
      <c r="ZR193" s="293"/>
      <c r="ZS193" s="293"/>
      <c r="ZT193" s="294"/>
      <c r="ZU193" s="12"/>
      <c r="ZV193" s="293"/>
      <c r="ZW193" s="293"/>
      <c r="ZX193" s="293"/>
      <c r="ZY193" s="293"/>
      <c r="ZZ193" s="293"/>
      <c r="AAA193" s="293"/>
      <c r="AAB193" s="294"/>
      <c r="AAC193" s="12"/>
      <c r="AAD193" s="293"/>
      <c r="AAE193" s="293"/>
      <c r="AAF193" s="293"/>
      <c r="AAG193" s="293"/>
      <c r="AAH193" s="293"/>
      <c r="AAI193" s="293"/>
      <c r="AAJ193" s="294"/>
      <c r="AAK193" s="12"/>
      <c r="AAL193" s="293"/>
      <c r="AAM193" s="293"/>
      <c r="AAN193" s="293"/>
      <c r="AAO193" s="293"/>
      <c r="AAP193" s="293"/>
      <c r="AAQ193" s="293"/>
      <c r="AAR193" s="294"/>
      <c r="AAS193" s="12"/>
      <c r="AAT193" s="293"/>
      <c r="AAU193" s="293"/>
      <c r="AAV193" s="293"/>
      <c r="AAW193" s="293"/>
      <c r="AAX193" s="293"/>
      <c r="AAY193" s="293"/>
      <c r="AAZ193" s="294"/>
      <c r="ABA193" s="12"/>
      <c r="ABB193" s="293"/>
      <c r="ABC193" s="293"/>
      <c r="ABD193" s="293"/>
      <c r="ABE193" s="293"/>
      <c r="ABF193" s="293"/>
      <c r="ABG193" s="293"/>
      <c r="ABH193" s="294"/>
      <c r="ABI193" s="12"/>
      <c r="ABJ193" s="293"/>
      <c r="ABK193" s="293"/>
      <c r="ABL193" s="293"/>
      <c r="ABM193" s="293"/>
      <c r="ABN193" s="293"/>
      <c r="ABO193" s="293"/>
      <c r="ABP193" s="294"/>
      <c r="ABQ193" s="12"/>
      <c r="ABR193" s="293"/>
      <c r="ABS193" s="293"/>
      <c r="ABT193" s="293"/>
      <c r="ABU193" s="293"/>
      <c r="ABV193" s="293"/>
      <c r="ABW193" s="293"/>
      <c r="ABX193" s="294"/>
      <c r="ABY193" s="12"/>
      <c r="ABZ193" s="293"/>
      <c r="ACA193" s="293"/>
      <c r="ACB193" s="293"/>
      <c r="ACC193" s="293"/>
      <c r="ACD193" s="293"/>
      <c r="ACE193" s="293"/>
      <c r="ACF193" s="294"/>
      <c r="ACG193" s="12"/>
      <c r="ACH193" s="293"/>
      <c r="ACI193" s="293"/>
      <c r="ACJ193" s="293"/>
      <c r="ACK193" s="293"/>
      <c r="ACL193" s="293"/>
      <c r="ACM193" s="293"/>
      <c r="ACN193" s="294"/>
      <c r="ACO193" s="12"/>
      <c r="ACP193" s="293"/>
      <c r="ACQ193" s="293"/>
      <c r="ACR193" s="293"/>
      <c r="ACS193" s="293"/>
      <c r="ACT193" s="293"/>
      <c r="ACU193" s="293"/>
      <c r="ACV193" s="294"/>
      <c r="ACW193" s="12"/>
      <c r="ACX193" s="293"/>
      <c r="ACY193" s="293"/>
      <c r="ACZ193" s="293"/>
      <c r="ADA193" s="293"/>
      <c r="ADB193" s="293"/>
      <c r="ADC193" s="293"/>
      <c r="ADD193" s="294"/>
      <c r="ADE193" s="12"/>
      <c r="ADF193" s="293"/>
      <c r="ADG193" s="293"/>
      <c r="ADH193" s="293"/>
      <c r="ADI193" s="293"/>
      <c r="ADJ193" s="293"/>
      <c r="ADK193" s="293"/>
      <c r="ADL193" s="294"/>
      <c r="ADM193" s="12"/>
      <c r="ADN193" s="293"/>
      <c r="ADO193" s="293"/>
      <c r="ADP193" s="293"/>
      <c r="ADQ193" s="293"/>
      <c r="ADR193" s="293"/>
      <c r="ADS193" s="293"/>
      <c r="ADT193" s="294"/>
      <c r="ADU193" s="12"/>
      <c r="ADV193" s="293"/>
      <c r="ADW193" s="293"/>
      <c r="ADX193" s="293"/>
      <c r="ADY193" s="293"/>
      <c r="ADZ193" s="293"/>
      <c r="AEA193" s="293"/>
      <c r="AEB193" s="294"/>
      <c r="AEC193" s="12"/>
      <c r="AED193" s="293"/>
      <c r="AEE193" s="293"/>
      <c r="AEF193" s="293"/>
      <c r="AEG193" s="293"/>
      <c r="AEH193" s="293"/>
      <c r="AEI193" s="293"/>
      <c r="AEJ193" s="294"/>
      <c r="AEK193" s="12"/>
      <c r="AEL193" s="293"/>
      <c r="AEM193" s="293"/>
      <c r="AEN193" s="293"/>
      <c r="AEO193" s="293"/>
      <c r="AEP193" s="293"/>
      <c r="AEQ193" s="293"/>
      <c r="AER193" s="294"/>
      <c r="AES193" s="12"/>
      <c r="AET193" s="293"/>
      <c r="AEU193" s="293"/>
      <c r="AEV193" s="293"/>
      <c r="AEW193" s="293"/>
      <c r="AEX193" s="293"/>
      <c r="AEY193" s="293"/>
      <c r="AEZ193" s="294"/>
      <c r="AFA193" s="12"/>
      <c r="AFB193" s="293"/>
      <c r="AFC193" s="293"/>
      <c r="AFD193" s="293"/>
      <c r="AFE193" s="293"/>
      <c r="AFF193" s="293"/>
      <c r="AFG193" s="293"/>
      <c r="AFH193" s="294"/>
      <c r="AFI193" s="12"/>
      <c r="AFJ193" s="293"/>
      <c r="AFK193" s="293"/>
      <c r="AFL193" s="293"/>
      <c r="AFM193" s="293"/>
      <c r="AFN193" s="293"/>
      <c r="AFO193" s="293"/>
      <c r="AFP193" s="294"/>
      <c r="AFQ193" s="12"/>
      <c r="AFR193" s="293"/>
      <c r="AFS193" s="293"/>
      <c r="AFT193" s="293"/>
      <c r="AFU193" s="293"/>
      <c r="AFV193" s="293"/>
      <c r="AFW193" s="293"/>
      <c r="AFX193" s="294"/>
      <c r="AFY193" s="12"/>
      <c r="AFZ193" s="293"/>
      <c r="AGA193" s="293"/>
      <c r="AGB193" s="293"/>
      <c r="AGC193" s="293"/>
      <c r="AGD193" s="293"/>
      <c r="AGE193" s="293"/>
      <c r="AGF193" s="294"/>
      <c r="AGG193" s="12"/>
      <c r="AGH193" s="293"/>
      <c r="AGI193" s="293"/>
      <c r="AGJ193" s="293"/>
      <c r="AGK193" s="293"/>
      <c r="AGL193" s="293"/>
      <c r="AGM193" s="293"/>
      <c r="AGN193" s="294"/>
      <c r="AGO193" s="12"/>
      <c r="AGP193" s="293"/>
      <c r="AGQ193" s="293"/>
      <c r="AGR193" s="293"/>
      <c r="AGS193" s="293"/>
      <c r="AGT193" s="293"/>
      <c r="AGU193" s="293"/>
      <c r="AGV193" s="294"/>
      <c r="AGW193" s="12"/>
      <c r="AGX193" s="293"/>
      <c r="AGY193" s="293"/>
      <c r="AGZ193" s="293"/>
      <c r="AHA193" s="293"/>
      <c r="AHB193" s="293"/>
      <c r="AHC193" s="293"/>
      <c r="AHD193" s="294"/>
      <c r="AHE193" s="12"/>
      <c r="AHF193" s="293"/>
      <c r="AHG193" s="293"/>
      <c r="AHH193" s="293"/>
      <c r="AHI193" s="293"/>
      <c r="AHJ193" s="293"/>
      <c r="AHK193" s="293"/>
      <c r="AHL193" s="294"/>
      <c r="AHM193" s="12"/>
      <c r="AHN193" s="293"/>
      <c r="AHO193" s="293"/>
      <c r="AHP193" s="293"/>
      <c r="AHQ193" s="293"/>
      <c r="AHR193" s="293"/>
      <c r="AHS193" s="293"/>
      <c r="AHT193" s="294"/>
      <c r="AHU193" s="12"/>
      <c r="AHV193" s="293"/>
      <c r="AHW193" s="293"/>
      <c r="AHX193" s="293"/>
      <c r="AHY193" s="293"/>
      <c r="AHZ193" s="293"/>
      <c r="AIA193" s="293"/>
      <c r="AIB193" s="294"/>
      <c r="AIC193" s="12"/>
      <c r="AID193" s="293"/>
      <c r="AIE193" s="293"/>
      <c r="AIF193" s="293"/>
      <c r="AIG193" s="293"/>
      <c r="AIH193" s="293"/>
      <c r="AII193" s="293"/>
      <c r="AIJ193" s="294"/>
      <c r="AIK193" s="12"/>
      <c r="AIL193" s="293"/>
      <c r="AIM193" s="293"/>
      <c r="AIN193" s="293"/>
      <c r="AIO193" s="293"/>
      <c r="AIP193" s="293"/>
      <c r="AIQ193" s="293"/>
      <c r="AIR193" s="294"/>
      <c r="AIS193" s="12"/>
      <c r="AIT193" s="293"/>
      <c r="AIU193" s="293"/>
      <c r="AIV193" s="293"/>
      <c r="AIW193" s="293"/>
      <c r="AIX193" s="293"/>
      <c r="AIY193" s="293"/>
      <c r="AIZ193" s="294"/>
      <c r="AJA193" s="12"/>
      <c r="AJB193" s="293"/>
      <c r="AJC193" s="293"/>
      <c r="AJD193" s="293"/>
      <c r="AJE193" s="293"/>
      <c r="AJF193" s="293"/>
      <c r="AJG193" s="293"/>
      <c r="AJH193" s="294"/>
      <c r="AJI193" s="12"/>
      <c r="AJJ193" s="293"/>
      <c r="AJK193" s="293"/>
      <c r="AJL193" s="293"/>
      <c r="AJM193" s="293"/>
      <c r="AJN193" s="293"/>
      <c r="AJO193" s="293"/>
      <c r="AJP193" s="294"/>
      <c r="AJQ193" s="12"/>
      <c r="AJR193" s="293"/>
      <c r="AJS193" s="293"/>
      <c r="AJT193" s="293"/>
      <c r="AJU193" s="293"/>
      <c r="AJV193" s="293"/>
      <c r="AJW193" s="293"/>
      <c r="AJX193" s="294"/>
      <c r="AJY193" s="12"/>
      <c r="AJZ193" s="293"/>
      <c r="AKA193" s="293"/>
      <c r="AKB193" s="293"/>
      <c r="AKC193" s="293"/>
      <c r="AKD193" s="293"/>
      <c r="AKE193" s="293"/>
      <c r="AKF193" s="294"/>
      <c r="AKG193" s="12"/>
      <c r="AKH193" s="293"/>
      <c r="AKI193" s="293"/>
      <c r="AKJ193" s="293"/>
      <c r="AKK193" s="293"/>
      <c r="AKL193" s="293"/>
      <c r="AKM193" s="293"/>
      <c r="AKN193" s="294"/>
      <c r="AKO193" s="12"/>
      <c r="AKP193" s="293"/>
      <c r="AKQ193" s="293"/>
      <c r="AKR193" s="293"/>
      <c r="AKS193" s="293"/>
      <c r="AKT193" s="293"/>
      <c r="AKU193" s="293"/>
      <c r="AKV193" s="294"/>
      <c r="AKW193" s="12"/>
      <c r="AKX193" s="293"/>
      <c r="AKY193" s="293"/>
      <c r="AKZ193" s="293"/>
      <c r="ALA193" s="293"/>
      <c r="ALB193" s="293"/>
      <c r="ALC193" s="293"/>
      <c r="ALD193" s="294"/>
      <c r="ALE193" s="12"/>
      <c r="ALF193" s="293"/>
      <c r="ALG193" s="293"/>
      <c r="ALH193" s="293"/>
      <c r="ALI193" s="293"/>
      <c r="ALJ193" s="293"/>
      <c r="ALK193" s="293"/>
      <c r="ALL193" s="294"/>
      <c r="ALM193" s="12"/>
      <c r="ALN193" s="293"/>
      <c r="ALO193" s="293"/>
      <c r="ALP193" s="293"/>
      <c r="ALQ193" s="293"/>
      <c r="ALR193" s="293"/>
      <c r="ALS193" s="293"/>
      <c r="ALT193" s="294"/>
      <c r="ALU193" s="12"/>
      <c r="ALV193" s="293"/>
      <c r="ALW193" s="293"/>
      <c r="ALX193" s="293"/>
      <c r="ALY193" s="293"/>
      <c r="ALZ193" s="293"/>
      <c r="AMA193" s="293"/>
      <c r="AMB193" s="294"/>
      <c r="AMC193" s="12"/>
      <c r="AMD193" s="293"/>
      <c r="AME193" s="293"/>
      <c r="AMF193" s="293"/>
      <c r="AMG193" s="293"/>
      <c r="AMH193" s="293"/>
      <c r="AMI193" s="293"/>
      <c r="AMJ193" s="294"/>
      <c r="AMK193" s="12"/>
      <c r="AML193" s="293"/>
      <c r="AMM193" s="293"/>
      <c r="AMN193" s="293"/>
      <c r="AMO193" s="293"/>
      <c r="AMP193" s="293"/>
      <c r="AMQ193" s="293"/>
      <c r="AMR193" s="294"/>
      <c r="AMS193" s="12"/>
      <c r="AMT193" s="293"/>
      <c r="AMU193" s="293"/>
      <c r="AMV193" s="293"/>
      <c r="AMW193" s="293"/>
      <c r="AMX193" s="293"/>
      <c r="AMY193" s="293"/>
      <c r="AMZ193" s="294"/>
      <c r="ANA193" s="12"/>
      <c r="ANB193" s="293"/>
      <c r="ANC193" s="293"/>
      <c r="AND193" s="293"/>
      <c r="ANE193" s="293"/>
      <c r="ANF193" s="293"/>
      <c r="ANG193" s="293"/>
      <c r="ANH193" s="294"/>
      <c r="ANI193" s="12"/>
      <c r="ANJ193" s="293"/>
      <c r="ANK193" s="293"/>
      <c r="ANL193" s="293"/>
      <c r="ANM193" s="293"/>
      <c r="ANN193" s="293"/>
      <c r="ANO193" s="293"/>
      <c r="ANP193" s="294"/>
      <c r="ANQ193" s="12"/>
      <c r="ANR193" s="293"/>
      <c r="ANS193" s="293"/>
      <c r="ANT193" s="293"/>
      <c r="ANU193" s="293"/>
      <c r="ANV193" s="293"/>
      <c r="ANW193" s="293"/>
      <c r="ANX193" s="294"/>
      <c r="ANY193" s="12"/>
      <c r="ANZ193" s="293"/>
      <c r="AOA193" s="293"/>
      <c r="AOB193" s="293"/>
      <c r="AOC193" s="293"/>
      <c r="AOD193" s="293"/>
      <c r="AOE193" s="293"/>
      <c r="AOF193" s="294"/>
      <c r="AOG193" s="12"/>
      <c r="AOH193" s="293"/>
      <c r="AOI193" s="293"/>
      <c r="AOJ193" s="293"/>
      <c r="AOK193" s="293"/>
      <c r="AOL193" s="293"/>
      <c r="AOM193" s="293"/>
      <c r="AON193" s="294"/>
      <c r="AOO193" s="12"/>
      <c r="AOP193" s="293"/>
      <c r="AOQ193" s="293"/>
      <c r="AOR193" s="293"/>
      <c r="AOS193" s="293"/>
      <c r="AOT193" s="293"/>
      <c r="AOU193" s="293"/>
      <c r="AOV193" s="294"/>
      <c r="AOW193" s="12"/>
      <c r="AOX193" s="293"/>
      <c r="AOY193" s="293"/>
      <c r="AOZ193" s="293"/>
      <c r="APA193" s="293"/>
      <c r="APB193" s="293"/>
      <c r="APC193" s="293"/>
      <c r="APD193" s="294"/>
      <c r="APE193" s="12"/>
      <c r="APF193" s="293"/>
      <c r="APG193" s="293"/>
      <c r="APH193" s="293"/>
      <c r="API193" s="293"/>
      <c r="APJ193" s="293"/>
      <c r="APK193" s="293"/>
      <c r="APL193" s="294"/>
      <c r="APM193" s="12"/>
      <c r="APN193" s="293"/>
      <c r="APO193" s="293"/>
      <c r="APP193" s="293"/>
      <c r="APQ193" s="293"/>
      <c r="APR193" s="293"/>
      <c r="APS193" s="293"/>
      <c r="APT193" s="294"/>
      <c r="APU193" s="12"/>
      <c r="APV193" s="293"/>
      <c r="APW193" s="293"/>
      <c r="APX193" s="293"/>
      <c r="APY193" s="293"/>
      <c r="APZ193" s="293"/>
      <c r="AQA193" s="293"/>
      <c r="AQB193" s="294"/>
      <c r="AQC193" s="12"/>
      <c r="AQD193" s="293"/>
      <c r="AQE193" s="293"/>
      <c r="AQF193" s="293"/>
      <c r="AQG193" s="293"/>
      <c r="AQH193" s="293"/>
      <c r="AQI193" s="293"/>
      <c r="AQJ193" s="294"/>
      <c r="AQK193" s="12"/>
      <c r="AQL193" s="293"/>
      <c r="AQM193" s="293"/>
      <c r="AQN193" s="293"/>
      <c r="AQO193" s="293"/>
      <c r="AQP193" s="293"/>
      <c r="AQQ193" s="293"/>
      <c r="AQR193" s="294"/>
      <c r="AQS193" s="12"/>
      <c r="AQT193" s="293"/>
      <c r="AQU193" s="293"/>
      <c r="AQV193" s="293"/>
      <c r="AQW193" s="293"/>
      <c r="AQX193" s="293"/>
      <c r="AQY193" s="293"/>
      <c r="AQZ193" s="294"/>
      <c r="ARA193" s="12"/>
      <c r="ARB193" s="293"/>
      <c r="ARC193" s="293"/>
      <c r="ARD193" s="293"/>
      <c r="ARE193" s="293"/>
      <c r="ARF193" s="293"/>
      <c r="ARG193" s="293"/>
      <c r="ARH193" s="294"/>
      <c r="ARI193" s="12"/>
      <c r="ARJ193" s="293"/>
      <c r="ARK193" s="293"/>
      <c r="ARL193" s="293"/>
      <c r="ARM193" s="293"/>
      <c r="ARN193" s="293"/>
      <c r="ARO193" s="293"/>
      <c r="ARP193" s="294"/>
      <c r="ARQ193" s="12"/>
      <c r="ARR193" s="293"/>
      <c r="ARS193" s="293"/>
      <c r="ART193" s="293"/>
      <c r="ARU193" s="293"/>
      <c r="ARV193" s="293"/>
      <c r="ARW193" s="293"/>
      <c r="ARX193" s="294"/>
      <c r="ARY193" s="12"/>
      <c r="ARZ193" s="293"/>
      <c r="ASA193" s="293"/>
      <c r="ASB193" s="293"/>
      <c r="ASC193" s="293"/>
      <c r="ASD193" s="293"/>
      <c r="ASE193" s="293"/>
      <c r="ASF193" s="294"/>
      <c r="ASG193" s="12"/>
      <c r="ASH193" s="293"/>
      <c r="ASI193" s="293"/>
      <c r="ASJ193" s="293"/>
      <c r="ASK193" s="293"/>
      <c r="ASL193" s="293"/>
      <c r="ASM193" s="293"/>
      <c r="ASN193" s="294"/>
      <c r="ASO193" s="12"/>
      <c r="ASP193" s="293"/>
      <c r="ASQ193" s="293"/>
      <c r="ASR193" s="293"/>
      <c r="ASS193" s="293"/>
      <c r="AST193" s="293"/>
      <c r="ASU193" s="293"/>
      <c r="ASV193" s="294"/>
      <c r="ASW193" s="12"/>
      <c r="ASX193" s="293"/>
      <c r="ASY193" s="293"/>
      <c r="ASZ193" s="293"/>
      <c r="ATA193" s="293"/>
      <c r="ATB193" s="293"/>
      <c r="ATC193" s="293"/>
      <c r="ATD193" s="294"/>
      <c r="ATE193" s="12"/>
      <c r="ATF193" s="293"/>
      <c r="ATG193" s="293"/>
      <c r="ATH193" s="293"/>
      <c r="ATI193" s="293"/>
      <c r="ATJ193" s="293"/>
      <c r="ATK193" s="293"/>
      <c r="ATL193" s="294"/>
      <c r="ATM193" s="12"/>
      <c r="ATN193" s="293"/>
      <c r="ATO193" s="293"/>
      <c r="ATP193" s="293"/>
      <c r="ATQ193" s="293"/>
      <c r="ATR193" s="293"/>
      <c r="ATS193" s="293"/>
      <c r="ATT193" s="294"/>
      <c r="ATU193" s="12"/>
      <c r="ATV193" s="293"/>
      <c r="ATW193" s="293"/>
      <c r="ATX193" s="293"/>
      <c r="ATY193" s="293"/>
      <c r="ATZ193" s="293"/>
      <c r="AUA193" s="293"/>
      <c r="AUB193" s="294"/>
      <c r="AUC193" s="12"/>
      <c r="AUD193" s="293"/>
      <c r="AUE193" s="293"/>
      <c r="AUF193" s="293"/>
      <c r="AUG193" s="293"/>
      <c r="AUH193" s="293"/>
      <c r="AUI193" s="293"/>
      <c r="AUJ193" s="294"/>
      <c r="AUK193" s="12"/>
      <c r="AUL193" s="293"/>
      <c r="AUM193" s="293"/>
      <c r="AUN193" s="293"/>
      <c r="AUO193" s="293"/>
      <c r="AUP193" s="293"/>
      <c r="AUQ193" s="293"/>
      <c r="AUR193" s="294"/>
      <c r="AUS193" s="12"/>
      <c r="AUT193" s="293"/>
      <c r="AUU193" s="293"/>
      <c r="AUV193" s="293"/>
      <c r="AUW193" s="293"/>
      <c r="AUX193" s="293"/>
      <c r="AUY193" s="293"/>
      <c r="AUZ193" s="294"/>
      <c r="AVA193" s="12"/>
      <c r="AVB193" s="293"/>
      <c r="AVC193" s="293"/>
      <c r="AVD193" s="293"/>
      <c r="AVE193" s="293"/>
      <c r="AVF193" s="293"/>
      <c r="AVG193" s="293"/>
      <c r="AVH193" s="294"/>
      <c r="AVI193" s="12"/>
      <c r="AVJ193" s="293"/>
      <c r="AVK193" s="293"/>
      <c r="AVL193" s="293"/>
      <c r="AVM193" s="293"/>
      <c r="AVN193" s="293"/>
      <c r="AVO193" s="293"/>
      <c r="AVP193" s="294"/>
      <c r="AVQ193" s="12"/>
      <c r="AVR193" s="293"/>
      <c r="AVS193" s="293"/>
      <c r="AVT193" s="293"/>
      <c r="AVU193" s="293"/>
      <c r="AVV193" s="293"/>
      <c r="AVW193" s="293"/>
      <c r="AVX193" s="294"/>
      <c r="AVY193" s="12"/>
      <c r="AVZ193" s="293"/>
      <c r="AWA193" s="293"/>
      <c r="AWB193" s="293"/>
      <c r="AWC193" s="293"/>
      <c r="AWD193" s="293"/>
      <c r="AWE193" s="293"/>
      <c r="AWF193" s="294"/>
      <c r="AWG193" s="12"/>
      <c r="AWH193" s="293"/>
      <c r="AWI193" s="293"/>
      <c r="AWJ193" s="293"/>
      <c r="AWK193" s="293"/>
      <c r="AWL193" s="293"/>
      <c r="AWM193" s="293"/>
      <c r="AWN193" s="294"/>
      <c r="AWO193" s="12"/>
      <c r="AWP193" s="293"/>
      <c r="AWQ193" s="293"/>
      <c r="AWR193" s="293"/>
      <c r="AWS193" s="293"/>
      <c r="AWT193" s="293"/>
      <c r="AWU193" s="293"/>
      <c r="AWV193" s="294"/>
      <c r="AWW193" s="12"/>
      <c r="AWX193" s="293"/>
      <c r="AWY193" s="293"/>
      <c r="AWZ193" s="293"/>
      <c r="AXA193" s="293"/>
      <c r="AXB193" s="293"/>
      <c r="AXC193" s="293"/>
      <c r="AXD193" s="294"/>
      <c r="AXE193" s="12"/>
      <c r="AXF193" s="293"/>
      <c r="AXG193" s="293"/>
      <c r="AXH193" s="293"/>
      <c r="AXI193" s="293"/>
      <c r="AXJ193" s="293"/>
      <c r="AXK193" s="293"/>
      <c r="AXL193" s="294"/>
      <c r="AXM193" s="12"/>
      <c r="AXN193" s="293"/>
      <c r="AXO193" s="293"/>
      <c r="AXP193" s="293"/>
      <c r="AXQ193" s="293"/>
      <c r="AXR193" s="293"/>
      <c r="AXS193" s="293"/>
      <c r="AXT193" s="294"/>
      <c r="AXU193" s="12"/>
      <c r="AXV193" s="293"/>
      <c r="AXW193" s="293"/>
      <c r="AXX193" s="293"/>
      <c r="AXY193" s="293"/>
      <c r="AXZ193" s="293"/>
      <c r="AYA193" s="293"/>
      <c r="AYB193" s="294"/>
      <c r="AYC193" s="12"/>
      <c r="AYD193" s="293"/>
      <c r="AYE193" s="293"/>
      <c r="AYF193" s="293"/>
      <c r="AYG193" s="293"/>
      <c r="AYH193" s="293"/>
      <c r="AYI193" s="293"/>
      <c r="AYJ193" s="294"/>
      <c r="AYK193" s="12"/>
      <c r="AYL193" s="293"/>
      <c r="AYM193" s="293"/>
      <c r="AYN193" s="293"/>
      <c r="AYO193" s="293"/>
      <c r="AYP193" s="293"/>
      <c r="AYQ193" s="293"/>
      <c r="AYR193" s="294"/>
      <c r="AYS193" s="12"/>
      <c r="AYT193" s="293"/>
      <c r="AYU193" s="293"/>
      <c r="AYV193" s="293"/>
      <c r="AYW193" s="293"/>
      <c r="AYX193" s="293"/>
      <c r="AYY193" s="293"/>
      <c r="AYZ193" s="294"/>
      <c r="AZA193" s="12"/>
      <c r="AZB193" s="293"/>
      <c r="AZC193" s="293"/>
      <c r="AZD193" s="293"/>
      <c r="AZE193" s="293"/>
      <c r="AZF193" s="293"/>
      <c r="AZG193" s="293"/>
      <c r="AZH193" s="294"/>
      <c r="AZI193" s="12"/>
      <c r="AZJ193" s="293"/>
      <c r="AZK193" s="293"/>
      <c r="AZL193" s="293"/>
      <c r="AZM193" s="293"/>
      <c r="AZN193" s="293"/>
      <c r="AZO193" s="293"/>
      <c r="AZP193" s="294"/>
      <c r="AZQ193" s="12"/>
      <c r="AZR193" s="293"/>
      <c r="AZS193" s="293"/>
      <c r="AZT193" s="293"/>
      <c r="AZU193" s="293"/>
      <c r="AZV193" s="293"/>
      <c r="AZW193" s="293"/>
      <c r="AZX193" s="294"/>
      <c r="AZY193" s="12"/>
      <c r="AZZ193" s="293"/>
      <c r="BAA193" s="293"/>
      <c r="BAB193" s="293"/>
      <c r="BAC193" s="293"/>
      <c r="BAD193" s="293"/>
      <c r="BAE193" s="293"/>
      <c r="BAF193" s="294"/>
      <c r="BAG193" s="12"/>
      <c r="BAH193" s="293"/>
      <c r="BAI193" s="293"/>
      <c r="BAJ193" s="293"/>
      <c r="BAK193" s="293"/>
      <c r="BAL193" s="293"/>
      <c r="BAM193" s="293"/>
      <c r="BAN193" s="294"/>
      <c r="BAO193" s="12"/>
      <c r="BAP193" s="293"/>
      <c r="BAQ193" s="293"/>
      <c r="BAR193" s="293"/>
      <c r="BAS193" s="293"/>
      <c r="BAT193" s="293"/>
      <c r="BAU193" s="293"/>
      <c r="BAV193" s="294"/>
      <c r="BAW193" s="12"/>
      <c r="BAX193" s="293"/>
      <c r="BAY193" s="293"/>
      <c r="BAZ193" s="293"/>
      <c r="BBA193" s="293"/>
      <c r="BBB193" s="293"/>
      <c r="BBC193" s="293"/>
      <c r="BBD193" s="294"/>
      <c r="BBE193" s="12"/>
      <c r="BBF193" s="293"/>
      <c r="BBG193" s="293"/>
      <c r="BBH193" s="293"/>
      <c r="BBI193" s="293"/>
      <c r="BBJ193" s="293"/>
      <c r="BBK193" s="293"/>
      <c r="BBL193" s="294"/>
      <c r="BBM193" s="12"/>
      <c r="BBN193" s="293"/>
      <c r="BBO193" s="293"/>
      <c r="BBP193" s="293"/>
      <c r="BBQ193" s="293"/>
      <c r="BBR193" s="293"/>
      <c r="BBS193" s="293"/>
      <c r="BBT193" s="294"/>
      <c r="BBU193" s="12"/>
      <c r="BBV193" s="293"/>
      <c r="BBW193" s="293"/>
      <c r="BBX193" s="293"/>
      <c r="BBY193" s="293"/>
      <c r="BBZ193" s="293"/>
      <c r="BCA193" s="293"/>
      <c r="BCB193" s="294"/>
      <c r="BCC193" s="12"/>
      <c r="BCD193" s="293"/>
      <c r="BCE193" s="293"/>
      <c r="BCF193" s="293"/>
      <c r="BCG193" s="293"/>
      <c r="BCH193" s="293"/>
      <c r="BCI193" s="293"/>
      <c r="BCJ193" s="294"/>
      <c r="BCK193" s="12"/>
      <c r="BCL193" s="293"/>
      <c r="BCM193" s="293"/>
      <c r="BCN193" s="293"/>
      <c r="BCO193" s="293"/>
      <c r="BCP193" s="293"/>
      <c r="BCQ193" s="293"/>
      <c r="BCR193" s="294"/>
      <c r="BCS193" s="12"/>
      <c r="BCT193" s="293"/>
      <c r="BCU193" s="293"/>
      <c r="BCV193" s="293"/>
      <c r="BCW193" s="293"/>
      <c r="BCX193" s="293"/>
      <c r="BCY193" s="293"/>
      <c r="BCZ193" s="294"/>
      <c r="BDA193" s="12"/>
      <c r="BDB193" s="293"/>
      <c r="BDC193" s="293"/>
      <c r="BDD193" s="293"/>
      <c r="BDE193" s="293"/>
      <c r="BDF193" s="293"/>
      <c r="BDG193" s="293"/>
      <c r="BDH193" s="294"/>
      <c r="BDI193" s="12"/>
      <c r="BDJ193" s="293"/>
      <c r="BDK193" s="293"/>
      <c r="BDL193" s="293"/>
      <c r="BDM193" s="293"/>
      <c r="BDN193" s="293"/>
      <c r="BDO193" s="293"/>
      <c r="BDP193" s="294"/>
      <c r="BDQ193" s="12"/>
      <c r="BDR193" s="293"/>
      <c r="BDS193" s="293"/>
      <c r="BDT193" s="293"/>
      <c r="BDU193" s="293"/>
      <c r="BDV193" s="293"/>
      <c r="BDW193" s="293"/>
      <c r="BDX193" s="294"/>
      <c r="BDY193" s="12"/>
      <c r="BDZ193" s="293"/>
      <c r="BEA193" s="293"/>
      <c r="BEB193" s="293"/>
      <c r="BEC193" s="293"/>
      <c r="BED193" s="293"/>
      <c r="BEE193" s="293"/>
      <c r="BEF193" s="294"/>
      <c r="BEG193" s="12"/>
      <c r="BEH193" s="293"/>
      <c r="BEI193" s="293"/>
      <c r="BEJ193" s="293"/>
      <c r="BEK193" s="293"/>
      <c r="BEL193" s="293"/>
      <c r="BEM193" s="293"/>
      <c r="BEN193" s="294"/>
      <c r="BEO193" s="12"/>
      <c r="BEP193" s="293"/>
      <c r="BEQ193" s="293"/>
      <c r="BER193" s="293"/>
      <c r="BES193" s="293"/>
      <c r="BET193" s="293"/>
      <c r="BEU193" s="293"/>
      <c r="BEV193" s="294"/>
      <c r="BEW193" s="12"/>
      <c r="BEX193" s="293"/>
      <c r="BEY193" s="293"/>
      <c r="BEZ193" s="293"/>
      <c r="BFA193" s="293"/>
      <c r="BFB193" s="293"/>
      <c r="BFC193" s="293"/>
      <c r="BFD193" s="294"/>
      <c r="BFE193" s="12"/>
      <c r="BFF193" s="293"/>
      <c r="BFG193" s="293"/>
      <c r="BFH193" s="293"/>
      <c r="BFI193" s="293"/>
      <c r="BFJ193" s="293"/>
      <c r="BFK193" s="293"/>
      <c r="BFL193" s="294"/>
      <c r="BFM193" s="12"/>
      <c r="BFN193" s="293"/>
      <c r="BFO193" s="293"/>
      <c r="BFP193" s="293"/>
      <c r="BFQ193" s="293"/>
      <c r="BFR193" s="293"/>
      <c r="BFS193" s="293"/>
      <c r="BFT193" s="294"/>
      <c r="BFU193" s="12"/>
      <c r="BFV193" s="293"/>
      <c r="BFW193" s="293"/>
      <c r="BFX193" s="293"/>
      <c r="BFY193" s="293"/>
      <c r="BFZ193" s="293"/>
      <c r="BGA193" s="293"/>
      <c r="BGB193" s="294"/>
      <c r="BGC193" s="12"/>
      <c r="BGD193" s="293"/>
      <c r="BGE193" s="293"/>
      <c r="BGF193" s="293"/>
      <c r="BGG193" s="293"/>
      <c r="BGH193" s="293"/>
      <c r="BGI193" s="293"/>
      <c r="BGJ193" s="294"/>
      <c r="BGK193" s="12"/>
      <c r="BGL193" s="293"/>
      <c r="BGM193" s="293"/>
      <c r="BGN193" s="293"/>
      <c r="BGO193" s="293"/>
      <c r="BGP193" s="293"/>
      <c r="BGQ193" s="293"/>
      <c r="BGR193" s="294"/>
      <c r="BGS193" s="12"/>
      <c r="BGT193" s="293"/>
      <c r="BGU193" s="293"/>
      <c r="BGV193" s="293"/>
      <c r="BGW193" s="293"/>
      <c r="BGX193" s="293"/>
      <c r="BGY193" s="293"/>
      <c r="BGZ193" s="294"/>
      <c r="BHA193" s="12"/>
      <c r="BHB193" s="293"/>
      <c r="BHC193" s="293"/>
      <c r="BHD193" s="293"/>
      <c r="BHE193" s="293"/>
      <c r="BHF193" s="293"/>
      <c r="BHG193" s="293"/>
      <c r="BHH193" s="294"/>
      <c r="BHI193" s="12"/>
      <c r="BHJ193" s="293"/>
      <c r="BHK193" s="293"/>
      <c r="BHL193" s="293"/>
      <c r="BHM193" s="293"/>
      <c r="BHN193" s="293"/>
      <c r="BHO193" s="293"/>
      <c r="BHP193" s="294"/>
      <c r="BHQ193" s="12"/>
      <c r="BHR193" s="293"/>
      <c r="BHS193" s="293"/>
      <c r="BHT193" s="293"/>
      <c r="BHU193" s="293"/>
      <c r="BHV193" s="293"/>
      <c r="BHW193" s="293"/>
      <c r="BHX193" s="294"/>
      <c r="BHY193" s="12"/>
      <c r="BHZ193" s="293"/>
      <c r="BIA193" s="293"/>
      <c r="BIB193" s="293"/>
      <c r="BIC193" s="293"/>
      <c r="BID193" s="293"/>
      <c r="BIE193" s="293"/>
      <c r="BIF193" s="294"/>
      <c r="BIG193" s="12"/>
      <c r="BIH193" s="293"/>
      <c r="BII193" s="293"/>
      <c r="BIJ193" s="293"/>
      <c r="BIK193" s="293"/>
      <c r="BIL193" s="293"/>
      <c r="BIM193" s="293"/>
      <c r="BIN193" s="294"/>
      <c r="BIO193" s="12"/>
      <c r="BIP193" s="293"/>
      <c r="BIQ193" s="293"/>
      <c r="BIR193" s="293"/>
      <c r="BIS193" s="293"/>
      <c r="BIT193" s="293"/>
      <c r="BIU193" s="293"/>
      <c r="BIV193" s="294"/>
      <c r="BIW193" s="12"/>
      <c r="BIX193" s="293"/>
      <c r="BIY193" s="293"/>
      <c r="BIZ193" s="293"/>
      <c r="BJA193" s="293"/>
      <c r="BJB193" s="293"/>
      <c r="BJC193" s="293"/>
      <c r="BJD193" s="294"/>
      <c r="BJE193" s="12"/>
      <c r="BJF193" s="293"/>
      <c r="BJG193" s="293"/>
      <c r="BJH193" s="293"/>
      <c r="BJI193" s="293"/>
      <c r="BJJ193" s="293"/>
      <c r="BJK193" s="293"/>
      <c r="BJL193" s="294"/>
      <c r="BJM193" s="12"/>
      <c r="BJN193" s="293"/>
      <c r="BJO193" s="293"/>
      <c r="BJP193" s="293"/>
      <c r="BJQ193" s="293"/>
      <c r="BJR193" s="293"/>
      <c r="BJS193" s="293"/>
      <c r="BJT193" s="294"/>
      <c r="BJU193" s="12"/>
      <c r="BJV193" s="293"/>
      <c r="BJW193" s="293"/>
      <c r="BJX193" s="293"/>
      <c r="BJY193" s="293"/>
      <c r="BJZ193" s="293"/>
      <c r="BKA193" s="293"/>
      <c r="BKB193" s="294"/>
      <c r="BKC193" s="12"/>
      <c r="BKD193" s="293"/>
      <c r="BKE193" s="293"/>
      <c r="BKF193" s="293"/>
      <c r="BKG193" s="293"/>
      <c r="BKH193" s="293"/>
      <c r="BKI193" s="293"/>
      <c r="BKJ193" s="294"/>
      <c r="BKK193" s="12"/>
      <c r="BKL193" s="293"/>
      <c r="BKM193" s="293"/>
      <c r="BKN193" s="293"/>
      <c r="BKO193" s="293"/>
      <c r="BKP193" s="293"/>
      <c r="BKQ193" s="293"/>
      <c r="BKR193" s="294"/>
      <c r="BKS193" s="12"/>
      <c r="BKT193" s="293"/>
      <c r="BKU193" s="293"/>
      <c r="BKV193" s="293"/>
      <c r="BKW193" s="293"/>
      <c r="BKX193" s="293"/>
      <c r="BKY193" s="293"/>
      <c r="BKZ193" s="294"/>
      <c r="BLA193" s="12"/>
      <c r="BLB193" s="293"/>
      <c r="BLC193" s="293"/>
      <c r="BLD193" s="293"/>
      <c r="BLE193" s="293"/>
      <c r="BLF193" s="293"/>
      <c r="BLG193" s="293"/>
      <c r="BLH193" s="294"/>
      <c r="BLI193" s="12"/>
      <c r="BLJ193" s="293"/>
      <c r="BLK193" s="293"/>
      <c r="BLL193" s="293"/>
      <c r="BLM193" s="293"/>
      <c r="BLN193" s="293"/>
      <c r="BLO193" s="293"/>
      <c r="BLP193" s="294"/>
      <c r="BLQ193" s="12"/>
      <c r="BLR193" s="293"/>
      <c r="BLS193" s="293"/>
      <c r="BLT193" s="293"/>
      <c r="BLU193" s="293"/>
      <c r="BLV193" s="293"/>
      <c r="BLW193" s="293"/>
      <c r="BLX193" s="294"/>
      <c r="BLY193" s="12"/>
      <c r="BLZ193" s="293"/>
      <c r="BMA193" s="293"/>
      <c r="BMB193" s="293"/>
      <c r="BMC193" s="293"/>
      <c r="BMD193" s="293"/>
      <c r="BME193" s="293"/>
      <c r="BMF193" s="294"/>
      <c r="BMG193" s="12"/>
      <c r="BMH193" s="293"/>
      <c r="BMI193" s="293"/>
      <c r="BMJ193" s="293"/>
      <c r="BMK193" s="293"/>
      <c r="BML193" s="293"/>
      <c r="BMM193" s="293"/>
      <c r="BMN193" s="294"/>
      <c r="BMO193" s="12"/>
      <c r="BMP193" s="293"/>
      <c r="BMQ193" s="293"/>
      <c r="BMR193" s="293"/>
      <c r="BMS193" s="293"/>
      <c r="BMT193" s="293"/>
      <c r="BMU193" s="293"/>
      <c r="BMV193" s="294"/>
      <c r="BMW193" s="12"/>
      <c r="BMX193" s="293"/>
      <c r="BMY193" s="293"/>
      <c r="BMZ193" s="293"/>
      <c r="BNA193" s="293"/>
      <c r="BNB193" s="293"/>
      <c r="BNC193" s="293"/>
      <c r="BND193" s="294"/>
      <c r="BNE193" s="12"/>
      <c r="BNF193" s="293"/>
      <c r="BNG193" s="293"/>
      <c r="BNH193" s="293"/>
      <c r="BNI193" s="293"/>
      <c r="BNJ193" s="293"/>
      <c r="BNK193" s="293"/>
      <c r="BNL193" s="294"/>
      <c r="BNM193" s="12"/>
      <c r="BNN193" s="293"/>
      <c r="BNO193" s="293"/>
      <c r="BNP193" s="293"/>
      <c r="BNQ193" s="293"/>
      <c r="BNR193" s="293"/>
      <c r="BNS193" s="293"/>
      <c r="BNT193" s="294"/>
      <c r="BNU193" s="12"/>
      <c r="BNV193" s="293"/>
      <c r="BNW193" s="293"/>
      <c r="BNX193" s="293"/>
      <c r="BNY193" s="293"/>
      <c r="BNZ193" s="293"/>
      <c r="BOA193" s="293"/>
      <c r="BOB193" s="294"/>
      <c r="BOC193" s="12"/>
      <c r="BOD193" s="293"/>
      <c r="BOE193" s="293"/>
      <c r="BOF193" s="293"/>
      <c r="BOG193" s="293"/>
      <c r="BOH193" s="293"/>
      <c r="BOI193" s="293"/>
      <c r="BOJ193" s="294"/>
      <c r="BOK193" s="12"/>
      <c r="BOL193" s="293"/>
      <c r="BOM193" s="293"/>
      <c r="BON193" s="293"/>
      <c r="BOO193" s="293"/>
      <c r="BOP193" s="293"/>
      <c r="BOQ193" s="293"/>
      <c r="BOR193" s="294"/>
      <c r="BOS193" s="12"/>
      <c r="BOT193" s="293"/>
      <c r="BOU193" s="293"/>
      <c r="BOV193" s="293"/>
      <c r="BOW193" s="293"/>
      <c r="BOX193" s="293"/>
      <c r="BOY193" s="293"/>
      <c r="BOZ193" s="294"/>
      <c r="BPA193" s="12"/>
      <c r="BPB193" s="293"/>
      <c r="BPC193" s="293"/>
      <c r="BPD193" s="293"/>
      <c r="BPE193" s="293"/>
      <c r="BPF193" s="293"/>
      <c r="BPG193" s="293"/>
      <c r="BPH193" s="294"/>
      <c r="BPI193" s="12"/>
      <c r="BPJ193" s="293"/>
      <c r="BPK193" s="293"/>
      <c r="BPL193" s="293"/>
      <c r="BPM193" s="293"/>
      <c r="BPN193" s="293"/>
      <c r="BPO193" s="293"/>
      <c r="BPP193" s="294"/>
      <c r="BPQ193" s="12"/>
      <c r="BPR193" s="293"/>
      <c r="BPS193" s="293"/>
      <c r="BPT193" s="293"/>
      <c r="BPU193" s="293"/>
      <c r="BPV193" s="293"/>
      <c r="BPW193" s="293"/>
      <c r="BPX193" s="294"/>
      <c r="BPY193" s="12"/>
      <c r="BPZ193" s="293"/>
      <c r="BQA193" s="293"/>
      <c r="BQB193" s="293"/>
      <c r="BQC193" s="293"/>
      <c r="BQD193" s="293"/>
      <c r="BQE193" s="293"/>
      <c r="BQF193" s="294"/>
      <c r="BQG193" s="12"/>
      <c r="BQH193" s="293"/>
      <c r="BQI193" s="293"/>
      <c r="BQJ193" s="293"/>
      <c r="BQK193" s="293"/>
      <c r="BQL193" s="293"/>
      <c r="BQM193" s="293"/>
      <c r="BQN193" s="294"/>
      <c r="BQO193" s="12"/>
      <c r="BQP193" s="293"/>
      <c r="BQQ193" s="293"/>
      <c r="BQR193" s="293"/>
      <c r="BQS193" s="293"/>
      <c r="BQT193" s="293"/>
      <c r="BQU193" s="293"/>
      <c r="BQV193" s="294"/>
      <c r="BQW193" s="12"/>
      <c r="BQX193" s="293"/>
      <c r="BQY193" s="293"/>
      <c r="BQZ193" s="293"/>
      <c r="BRA193" s="293"/>
      <c r="BRB193" s="293"/>
      <c r="BRC193" s="293"/>
      <c r="BRD193" s="294"/>
      <c r="BRE193" s="12"/>
      <c r="BRF193" s="293"/>
      <c r="BRG193" s="293"/>
      <c r="BRH193" s="293"/>
      <c r="BRI193" s="293"/>
      <c r="BRJ193" s="293"/>
      <c r="BRK193" s="293"/>
      <c r="BRL193" s="294"/>
      <c r="BRM193" s="12"/>
      <c r="BRN193" s="293"/>
      <c r="BRO193" s="293"/>
      <c r="BRP193" s="293"/>
      <c r="BRQ193" s="293"/>
      <c r="BRR193" s="293"/>
      <c r="BRS193" s="293"/>
      <c r="BRT193" s="294"/>
      <c r="BRU193" s="12"/>
      <c r="BRV193" s="293"/>
      <c r="BRW193" s="293"/>
      <c r="BRX193" s="293"/>
      <c r="BRY193" s="293"/>
      <c r="BRZ193" s="293"/>
      <c r="BSA193" s="293"/>
      <c r="BSB193" s="294"/>
      <c r="BSC193" s="12"/>
      <c r="BSD193" s="293"/>
      <c r="BSE193" s="293"/>
      <c r="BSF193" s="293"/>
      <c r="BSG193" s="293"/>
      <c r="BSH193" s="293"/>
      <c r="BSI193" s="293"/>
      <c r="BSJ193" s="294"/>
      <c r="BSK193" s="12"/>
      <c r="BSL193" s="293"/>
      <c r="BSM193" s="293"/>
      <c r="BSN193" s="293"/>
      <c r="BSO193" s="293"/>
      <c r="BSP193" s="293"/>
      <c r="BSQ193" s="293"/>
      <c r="BSR193" s="294"/>
      <c r="BSS193" s="12"/>
      <c r="BST193" s="293"/>
      <c r="BSU193" s="293"/>
      <c r="BSV193" s="293"/>
      <c r="BSW193" s="293"/>
      <c r="BSX193" s="293"/>
      <c r="BSY193" s="293"/>
      <c r="BSZ193" s="294"/>
      <c r="BTA193" s="12"/>
      <c r="BTB193" s="293"/>
      <c r="BTC193" s="293"/>
      <c r="BTD193" s="293"/>
      <c r="BTE193" s="293"/>
      <c r="BTF193" s="293"/>
      <c r="BTG193" s="293"/>
      <c r="BTH193" s="294"/>
      <c r="BTI193" s="12"/>
      <c r="BTJ193" s="293"/>
      <c r="BTK193" s="293"/>
      <c r="BTL193" s="293"/>
      <c r="BTM193" s="293"/>
      <c r="BTN193" s="293"/>
      <c r="BTO193" s="293"/>
      <c r="BTP193" s="294"/>
      <c r="BTQ193" s="12"/>
      <c r="BTR193" s="293"/>
      <c r="BTS193" s="293"/>
      <c r="BTT193" s="293"/>
      <c r="BTU193" s="293"/>
      <c r="BTV193" s="293"/>
      <c r="BTW193" s="293"/>
      <c r="BTX193" s="294"/>
      <c r="BTY193" s="12"/>
      <c r="BTZ193" s="293"/>
      <c r="BUA193" s="293"/>
      <c r="BUB193" s="293"/>
      <c r="BUC193" s="293"/>
      <c r="BUD193" s="293"/>
      <c r="BUE193" s="293"/>
      <c r="BUF193" s="294"/>
      <c r="BUG193" s="12"/>
      <c r="BUH193" s="293"/>
      <c r="BUI193" s="293"/>
      <c r="BUJ193" s="293"/>
      <c r="BUK193" s="293"/>
      <c r="BUL193" s="293"/>
      <c r="BUM193" s="293"/>
      <c r="BUN193" s="294"/>
      <c r="BUO193" s="12"/>
      <c r="BUP193" s="293"/>
      <c r="BUQ193" s="293"/>
      <c r="BUR193" s="293"/>
      <c r="BUS193" s="293"/>
      <c r="BUT193" s="293"/>
      <c r="BUU193" s="293"/>
      <c r="BUV193" s="294"/>
      <c r="BUW193" s="12"/>
      <c r="BUX193" s="293"/>
      <c r="BUY193" s="293"/>
      <c r="BUZ193" s="293"/>
      <c r="BVA193" s="293"/>
      <c r="BVB193" s="293"/>
      <c r="BVC193" s="293"/>
      <c r="BVD193" s="294"/>
      <c r="BVE193" s="12"/>
      <c r="BVF193" s="293"/>
      <c r="BVG193" s="293"/>
      <c r="BVH193" s="293"/>
      <c r="BVI193" s="293"/>
      <c r="BVJ193" s="293"/>
      <c r="BVK193" s="293"/>
      <c r="BVL193" s="294"/>
      <c r="BVM193" s="12"/>
      <c r="BVN193" s="293"/>
      <c r="BVO193" s="293"/>
      <c r="BVP193" s="293"/>
      <c r="BVQ193" s="293"/>
      <c r="BVR193" s="293"/>
      <c r="BVS193" s="293"/>
      <c r="BVT193" s="294"/>
      <c r="BVU193" s="12"/>
      <c r="BVV193" s="293"/>
      <c r="BVW193" s="293"/>
      <c r="BVX193" s="293"/>
      <c r="BVY193" s="293"/>
      <c r="BVZ193" s="293"/>
      <c r="BWA193" s="293"/>
      <c r="BWB193" s="294"/>
      <c r="BWC193" s="12"/>
      <c r="BWD193" s="293"/>
      <c r="BWE193" s="293"/>
      <c r="BWF193" s="293"/>
      <c r="BWG193" s="293"/>
      <c r="BWH193" s="293"/>
      <c r="BWI193" s="293"/>
      <c r="BWJ193" s="294"/>
      <c r="BWK193" s="12"/>
      <c r="BWL193" s="293"/>
      <c r="BWM193" s="293"/>
      <c r="BWN193" s="293"/>
      <c r="BWO193" s="293"/>
      <c r="BWP193" s="293"/>
      <c r="BWQ193" s="293"/>
      <c r="BWR193" s="294"/>
      <c r="BWS193" s="12"/>
      <c r="BWT193" s="293"/>
      <c r="BWU193" s="293"/>
      <c r="BWV193" s="293"/>
      <c r="BWW193" s="293"/>
      <c r="BWX193" s="293"/>
      <c r="BWY193" s="293"/>
      <c r="BWZ193" s="294"/>
      <c r="BXA193" s="12"/>
      <c r="BXB193" s="293"/>
      <c r="BXC193" s="293"/>
      <c r="BXD193" s="293"/>
      <c r="BXE193" s="293"/>
      <c r="BXF193" s="293"/>
      <c r="BXG193" s="293"/>
      <c r="BXH193" s="294"/>
      <c r="BXI193" s="12"/>
      <c r="BXJ193" s="293"/>
      <c r="BXK193" s="293"/>
      <c r="BXL193" s="293"/>
      <c r="BXM193" s="293"/>
      <c r="BXN193" s="293"/>
      <c r="BXO193" s="293"/>
      <c r="BXP193" s="294"/>
      <c r="BXQ193" s="12"/>
      <c r="BXR193" s="293"/>
      <c r="BXS193" s="293"/>
      <c r="BXT193" s="293"/>
      <c r="BXU193" s="293"/>
      <c r="BXV193" s="293"/>
      <c r="BXW193" s="293"/>
      <c r="BXX193" s="294"/>
      <c r="BXY193" s="12"/>
      <c r="BXZ193" s="293"/>
      <c r="BYA193" s="293"/>
      <c r="BYB193" s="293"/>
      <c r="BYC193" s="293"/>
      <c r="BYD193" s="293"/>
      <c r="BYE193" s="293"/>
      <c r="BYF193" s="294"/>
      <c r="BYG193" s="12"/>
      <c r="BYH193" s="293"/>
      <c r="BYI193" s="293"/>
      <c r="BYJ193" s="293"/>
      <c r="BYK193" s="293"/>
      <c r="BYL193" s="293"/>
      <c r="BYM193" s="293"/>
      <c r="BYN193" s="294"/>
      <c r="BYO193" s="12"/>
      <c r="BYP193" s="293"/>
      <c r="BYQ193" s="293"/>
      <c r="BYR193" s="293"/>
      <c r="BYS193" s="293"/>
      <c r="BYT193" s="293"/>
      <c r="BYU193" s="293"/>
      <c r="BYV193" s="294"/>
      <c r="BYW193" s="12"/>
      <c r="BYX193" s="293"/>
      <c r="BYY193" s="293"/>
      <c r="BYZ193" s="293"/>
      <c r="BZA193" s="293"/>
      <c r="BZB193" s="293"/>
      <c r="BZC193" s="293"/>
      <c r="BZD193" s="294"/>
      <c r="BZE193" s="12"/>
      <c r="BZF193" s="293"/>
      <c r="BZG193" s="293"/>
      <c r="BZH193" s="293"/>
      <c r="BZI193" s="293"/>
      <c r="BZJ193" s="293"/>
      <c r="BZK193" s="293"/>
      <c r="BZL193" s="294"/>
      <c r="BZM193" s="12"/>
      <c r="BZN193" s="293"/>
      <c r="BZO193" s="293"/>
      <c r="BZP193" s="293"/>
      <c r="BZQ193" s="293"/>
      <c r="BZR193" s="293"/>
      <c r="BZS193" s="293"/>
      <c r="BZT193" s="294"/>
      <c r="BZU193" s="12"/>
      <c r="BZV193" s="293"/>
      <c r="BZW193" s="293"/>
      <c r="BZX193" s="293"/>
      <c r="BZY193" s="293"/>
      <c r="BZZ193" s="293"/>
      <c r="CAA193" s="293"/>
      <c r="CAB193" s="294"/>
      <c r="CAC193" s="12"/>
      <c r="CAD193" s="293"/>
      <c r="CAE193" s="293"/>
      <c r="CAF193" s="293"/>
      <c r="CAG193" s="293"/>
      <c r="CAH193" s="293"/>
      <c r="CAI193" s="293"/>
      <c r="CAJ193" s="294"/>
      <c r="CAK193" s="12"/>
      <c r="CAL193" s="293"/>
      <c r="CAM193" s="293"/>
      <c r="CAN193" s="293"/>
      <c r="CAO193" s="293"/>
      <c r="CAP193" s="293"/>
      <c r="CAQ193" s="293"/>
      <c r="CAR193" s="294"/>
      <c r="CAS193" s="12"/>
      <c r="CAT193" s="293"/>
      <c r="CAU193" s="293"/>
      <c r="CAV193" s="293"/>
      <c r="CAW193" s="293"/>
      <c r="CAX193" s="293"/>
      <c r="CAY193" s="293"/>
      <c r="CAZ193" s="294"/>
      <c r="CBA193" s="12"/>
      <c r="CBB193" s="293"/>
      <c r="CBC193" s="293"/>
      <c r="CBD193" s="293"/>
      <c r="CBE193" s="293"/>
      <c r="CBF193" s="293"/>
      <c r="CBG193" s="293"/>
      <c r="CBH193" s="294"/>
      <c r="CBI193" s="12"/>
      <c r="CBJ193" s="293"/>
      <c r="CBK193" s="293"/>
      <c r="CBL193" s="293"/>
      <c r="CBM193" s="293"/>
      <c r="CBN193" s="293"/>
      <c r="CBO193" s="293"/>
      <c r="CBP193" s="294"/>
      <c r="CBQ193" s="12"/>
      <c r="CBR193" s="293"/>
      <c r="CBS193" s="293"/>
      <c r="CBT193" s="293"/>
      <c r="CBU193" s="293"/>
      <c r="CBV193" s="293"/>
      <c r="CBW193" s="293"/>
      <c r="CBX193" s="294"/>
      <c r="CBY193" s="12"/>
      <c r="CBZ193" s="293"/>
      <c r="CCA193" s="293"/>
      <c r="CCB193" s="293"/>
      <c r="CCC193" s="293"/>
      <c r="CCD193" s="293"/>
      <c r="CCE193" s="293"/>
      <c r="CCF193" s="294"/>
      <c r="CCG193" s="12"/>
      <c r="CCH193" s="293"/>
      <c r="CCI193" s="293"/>
      <c r="CCJ193" s="293"/>
      <c r="CCK193" s="293"/>
      <c r="CCL193" s="293"/>
      <c r="CCM193" s="293"/>
      <c r="CCN193" s="294"/>
      <c r="CCO193" s="12"/>
      <c r="CCP193" s="293"/>
      <c r="CCQ193" s="293"/>
      <c r="CCR193" s="293"/>
      <c r="CCS193" s="293"/>
      <c r="CCT193" s="293"/>
      <c r="CCU193" s="293"/>
      <c r="CCV193" s="294"/>
      <c r="CCW193" s="12"/>
      <c r="CCX193" s="293"/>
      <c r="CCY193" s="293"/>
      <c r="CCZ193" s="293"/>
      <c r="CDA193" s="293"/>
      <c r="CDB193" s="293"/>
      <c r="CDC193" s="293"/>
      <c r="CDD193" s="294"/>
      <c r="CDE193" s="12"/>
      <c r="CDF193" s="293"/>
      <c r="CDG193" s="293"/>
      <c r="CDH193" s="293"/>
      <c r="CDI193" s="293"/>
      <c r="CDJ193" s="293"/>
      <c r="CDK193" s="293"/>
      <c r="CDL193" s="294"/>
      <c r="CDM193" s="12"/>
      <c r="CDN193" s="293"/>
      <c r="CDO193" s="293"/>
      <c r="CDP193" s="293"/>
      <c r="CDQ193" s="293"/>
      <c r="CDR193" s="293"/>
      <c r="CDS193" s="293"/>
      <c r="CDT193" s="294"/>
      <c r="CDU193" s="12"/>
      <c r="CDV193" s="293"/>
      <c r="CDW193" s="293"/>
      <c r="CDX193" s="293"/>
      <c r="CDY193" s="293"/>
      <c r="CDZ193" s="293"/>
      <c r="CEA193" s="293"/>
      <c r="CEB193" s="294"/>
      <c r="CEC193" s="12"/>
      <c r="CED193" s="293"/>
      <c r="CEE193" s="293"/>
      <c r="CEF193" s="293"/>
      <c r="CEG193" s="293"/>
      <c r="CEH193" s="293"/>
      <c r="CEI193" s="293"/>
      <c r="CEJ193" s="294"/>
      <c r="CEK193" s="12"/>
      <c r="CEL193" s="293"/>
      <c r="CEM193" s="293"/>
      <c r="CEN193" s="293"/>
      <c r="CEO193" s="293"/>
      <c r="CEP193" s="293"/>
      <c r="CEQ193" s="293"/>
      <c r="CER193" s="294"/>
      <c r="CES193" s="12"/>
      <c r="CET193" s="293"/>
      <c r="CEU193" s="293"/>
      <c r="CEV193" s="293"/>
      <c r="CEW193" s="293"/>
      <c r="CEX193" s="293"/>
      <c r="CEY193" s="293"/>
      <c r="CEZ193" s="294"/>
      <c r="CFA193" s="12"/>
      <c r="CFB193" s="293"/>
      <c r="CFC193" s="293"/>
      <c r="CFD193" s="293"/>
      <c r="CFE193" s="293"/>
      <c r="CFF193" s="293"/>
      <c r="CFG193" s="293"/>
      <c r="CFH193" s="294"/>
      <c r="CFI193" s="12"/>
      <c r="CFJ193" s="293"/>
      <c r="CFK193" s="293"/>
      <c r="CFL193" s="293"/>
      <c r="CFM193" s="293"/>
      <c r="CFN193" s="293"/>
      <c r="CFO193" s="293"/>
      <c r="CFP193" s="294"/>
      <c r="CFQ193" s="12"/>
      <c r="CFR193" s="293"/>
      <c r="CFS193" s="293"/>
      <c r="CFT193" s="293"/>
      <c r="CFU193" s="293"/>
      <c r="CFV193" s="293"/>
      <c r="CFW193" s="293"/>
      <c r="CFX193" s="294"/>
      <c r="CFY193" s="12"/>
      <c r="CFZ193" s="293"/>
      <c r="CGA193" s="293"/>
      <c r="CGB193" s="293"/>
      <c r="CGC193" s="293"/>
      <c r="CGD193" s="293"/>
      <c r="CGE193" s="293"/>
      <c r="CGF193" s="294"/>
      <c r="CGG193" s="12"/>
      <c r="CGH193" s="293"/>
      <c r="CGI193" s="293"/>
      <c r="CGJ193" s="293"/>
      <c r="CGK193" s="293"/>
      <c r="CGL193" s="293"/>
      <c r="CGM193" s="293"/>
      <c r="CGN193" s="294"/>
      <c r="CGO193" s="12"/>
      <c r="CGP193" s="293"/>
      <c r="CGQ193" s="293"/>
      <c r="CGR193" s="293"/>
      <c r="CGS193" s="293"/>
      <c r="CGT193" s="293"/>
      <c r="CGU193" s="293"/>
      <c r="CGV193" s="294"/>
      <c r="CGW193" s="12"/>
      <c r="CGX193" s="293"/>
      <c r="CGY193" s="293"/>
      <c r="CGZ193" s="293"/>
      <c r="CHA193" s="293"/>
      <c r="CHB193" s="293"/>
      <c r="CHC193" s="293"/>
      <c r="CHD193" s="294"/>
      <c r="CHE193" s="12"/>
      <c r="CHF193" s="293"/>
      <c r="CHG193" s="293"/>
      <c r="CHH193" s="293"/>
      <c r="CHI193" s="293"/>
      <c r="CHJ193" s="293"/>
      <c r="CHK193" s="293"/>
      <c r="CHL193" s="294"/>
      <c r="CHM193" s="12"/>
      <c r="CHN193" s="293"/>
      <c r="CHO193" s="293"/>
      <c r="CHP193" s="293"/>
      <c r="CHQ193" s="293"/>
      <c r="CHR193" s="293"/>
      <c r="CHS193" s="293"/>
      <c r="CHT193" s="294"/>
      <c r="CHU193" s="12"/>
      <c r="CHV193" s="293"/>
      <c r="CHW193" s="293"/>
      <c r="CHX193" s="293"/>
      <c r="CHY193" s="293"/>
      <c r="CHZ193" s="293"/>
      <c r="CIA193" s="293"/>
      <c r="CIB193" s="294"/>
      <c r="CIC193" s="12"/>
      <c r="CID193" s="293"/>
      <c r="CIE193" s="293"/>
      <c r="CIF193" s="293"/>
      <c r="CIG193" s="293"/>
      <c r="CIH193" s="293"/>
      <c r="CII193" s="293"/>
      <c r="CIJ193" s="294"/>
      <c r="CIK193" s="12"/>
      <c r="CIL193" s="293"/>
      <c r="CIM193" s="293"/>
      <c r="CIN193" s="293"/>
      <c r="CIO193" s="293"/>
      <c r="CIP193" s="293"/>
      <c r="CIQ193" s="293"/>
      <c r="CIR193" s="294"/>
      <c r="CIS193" s="12"/>
      <c r="CIT193" s="293"/>
      <c r="CIU193" s="293"/>
      <c r="CIV193" s="293"/>
      <c r="CIW193" s="293"/>
      <c r="CIX193" s="293"/>
      <c r="CIY193" s="293"/>
      <c r="CIZ193" s="294"/>
      <c r="CJA193" s="12"/>
      <c r="CJB193" s="293"/>
      <c r="CJC193" s="293"/>
      <c r="CJD193" s="293"/>
      <c r="CJE193" s="293"/>
      <c r="CJF193" s="293"/>
      <c r="CJG193" s="293"/>
      <c r="CJH193" s="294"/>
      <c r="CJI193" s="12"/>
      <c r="CJJ193" s="293"/>
      <c r="CJK193" s="293"/>
      <c r="CJL193" s="293"/>
      <c r="CJM193" s="293"/>
      <c r="CJN193" s="293"/>
      <c r="CJO193" s="293"/>
      <c r="CJP193" s="294"/>
      <c r="CJQ193" s="12"/>
      <c r="CJR193" s="293"/>
      <c r="CJS193" s="293"/>
      <c r="CJT193" s="293"/>
      <c r="CJU193" s="293"/>
      <c r="CJV193" s="293"/>
      <c r="CJW193" s="293"/>
      <c r="CJX193" s="294"/>
      <c r="CJY193" s="12"/>
      <c r="CJZ193" s="293"/>
      <c r="CKA193" s="293"/>
      <c r="CKB193" s="293"/>
      <c r="CKC193" s="293"/>
      <c r="CKD193" s="293"/>
      <c r="CKE193" s="293"/>
      <c r="CKF193" s="294"/>
      <c r="CKG193" s="12"/>
      <c r="CKH193" s="293"/>
      <c r="CKI193" s="293"/>
      <c r="CKJ193" s="293"/>
      <c r="CKK193" s="293"/>
      <c r="CKL193" s="293"/>
      <c r="CKM193" s="293"/>
      <c r="CKN193" s="294"/>
      <c r="CKO193" s="12"/>
      <c r="CKP193" s="293"/>
      <c r="CKQ193" s="293"/>
      <c r="CKR193" s="293"/>
      <c r="CKS193" s="293"/>
      <c r="CKT193" s="293"/>
      <c r="CKU193" s="293"/>
      <c r="CKV193" s="294"/>
      <c r="CKW193" s="12"/>
      <c r="CKX193" s="293"/>
      <c r="CKY193" s="293"/>
      <c r="CKZ193" s="293"/>
      <c r="CLA193" s="293"/>
      <c r="CLB193" s="293"/>
      <c r="CLC193" s="293"/>
      <c r="CLD193" s="294"/>
      <c r="CLE193" s="12"/>
      <c r="CLF193" s="293"/>
      <c r="CLG193" s="293"/>
      <c r="CLH193" s="293"/>
      <c r="CLI193" s="293"/>
      <c r="CLJ193" s="293"/>
      <c r="CLK193" s="293"/>
      <c r="CLL193" s="294"/>
      <c r="CLM193" s="12"/>
      <c r="CLN193" s="293"/>
      <c r="CLO193" s="293"/>
      <c r="CLP193" s="293"/>
      <c r="CLQ193" s="293"/>
      <c r="CLR193" s="293"/>
      <c r="CLS193" s="293"/>
      <c r="CLT193" s="294"/>
      <c r="CLU193" s="12"/>
      <c r="CLV193" s="293"/>
      <c r="CLW193" s="293"/>
      <c r="CLX193" s="293"/>
      <c r="CLY193" s="293"/>
      <c r="CLZ193" s="293"/>
      <c r="CMA193" s="293"/>
      <c r="CMB193" s="294"/>
      <c r="CMC193" s="12"/>
      <c r="CMD193" s="293"/>
      <c r="CME193" s="293"/>
      <c r="CMF193" s="293"/>
      <c r="CMG193" s="293"/>
      <c r="CMH193" s="293"/>
      <c r="CMI193" s="293"/>
      <c r="CMJ193" s="294"/>
      <c r="CMK193" s="12"/>
      <c r="CML193" s="293"/>
      <c r="CMM193" s="293"/>
      <c r="CMN193" s="293"/>
      <c r="CMO193" s="293"/>
      <c r="CMP193" s="293"/>
      <c r="CMQ193" s="293"/>
      <c r="CMR193" s="294"/>
      <c r="CMS193" s="12"/>
      <c r="CMT193" s="293"/>
      <c r="CMU193" s="293"/>
      <c r="CMV193" s="293"/>
      <c r="CMW193" s="293"/>
      <c r="CMX193" s="293"/>
      <c r="CMY193" s="293"/>
      <c r="CMZ193" s="294"/>
      <c r="CNA193" s="12"/>
      <c r="CNB193" s="293"/>
      <c r="CNC193" s="293"/>
      <c r="CND193" s="293"/>
      <c r="CNE193" s="293"/>
      <c r="CNF193" s="293"/>
      <c r="CNG193" s="293"/>
      <c r="CNH193" s="294"/>
      <c r="CNI193" s="12"/>
      <c r="CNJ193" s="293"/>
      <c r="CNK193" s="293"/>
      <c r="CNL193" s="293"/>
      <c r="CNM193" s="293"/>
      <c r="CNN193" s="293"/>
      <c r="CNO193" s="293"/>
      <c r="CNP193" s="294"/>
      <c r="CNQ193" s="12"/>
      <c r="CNR193" s="293"/>
      <c r="CNS193" s="293"/>
      <c r="CNT193" s="293"/>
      <c r="CNU193" s="293"/>
      <c r="CNV193" s="293"/>
      <c r="CNW193" s="293"/>
      <c r="CNX193" s="294"/>
      <c r="CNY193" s="12"/>
      <c r="CNZ193" s="293"/>
      <c r="COA193" s="293"/>
      <c r="COB193" s="293"/>
      <c r="COC193" s="293"/>
      <c r="COD193" s="293"/>
      <c r="COE193" s="293"/>
      <c r="COF193" s="294"/>
      <c r="COG193" s="12"/>
      <c r="COH193" s="293"/>
      <c r="COI193" s="293"/>
      <c r="COJ193" s="293"/>
      <c r="COK193" s="293"/>
      <c r="COL193" s="293"/>
      <c r="COM193" s="293"/>
      <c r="CON193" s="294"/>
      <c r="COO193" s="12"/>
      <c r="COP193" s="293"/>
      <c r="COQ193" s="293"/>
      <c r="COR193" s="293"/>
      <c r="COS193" s="293"/>
      <c r="COT193" s="293"/>
      <c r="COU193" s="293"/>
      <c r="COV193" s="294"/>
      <c r="COW193" s="12"/>
      <c r="COX193" s="293"/>
      <c r="COY193" s="293"/>
      <c r="COZ193" s="293"/>
      <c r="CPA193" s="293"/>
      <c r="CPB193" s="293"/>
      <c r="CPC193" s="293"/>
      <c r="CPD193" s="294"/>
      <c r="CPE193" s="12"/>
      <c r="CPF193" s="293"/>
      <c r="CPG193" s="293"/>
      <c r="CPH193" s="293"/>
      <c r="CPI193" s="293"/>
      <c r="CPJ193" s="293"/>
      <c r="CPK193" s="293"/>
      <c r="CPL193" s="294"/>
      <c r="CPM193" s="12"/>
      <c r="CPN193" s="293"/>
      <c r="CPO193" s="293"/>
      <c r="CPP193" s="293"/>
      <c r="CPQ193" s="293"/>
      <c r="CPR193" s="293"/>
      <c r="CPS193" s="293"/>
      <c r="CPT193" s="294"/>
      <c r="CPU193" s="12"/>
      <c r="CPV193" s="293"/>
      <c r="CPW193" s="293"/>
      <c r="CPX193" s="293"/>
      <c r="CPY193" s="293"/>
      <c r="CPZ193" s="293"/>
      <c r="CQA193" s="293"/>
      <c r="CQB193" s="294"/>
      <c r="CQC193" s="12"/>
      <c r="CQD193" s="293"/>
      <c r="CQE193" s="293"/>
      <c r="CQF193" s="293"/>
      <c r="CQG193" s="293"/>
      <c r="CQH193" s="293"/>
      <c r="CQI193" s="293"/>
      <c r="CQJ193" s="294"/>
      <c r="CQK193" s="12"/>
      <c r="CQL193" s="293"/>
      <c r="CQM193" s="293"/>
      <c r="CQN193" s="293"/>
      <c r="CQO193" s="293"/>
      <c r="CQP193" s="293"/>
      <c r="CQQ193" s="293"/>
      <c r="CQR193" s="294"/>
      <c r="CQS193" s="12"/>
      <c r="CQT193" s="293"/>
      <c r="CQU193" s="293"/>
      <c r="CQV193" s="293"/>
      <c r="CQW193" s="293"/>
      <c r="CQX193" s="293"/>
      <c r="CQY193" s="293"/>
      <c r="CQZ193" s="294"/>
      <c r="CRA193" s="12"/>
      <c r="CRB193" s="293"/>
      <c r="CRC193" s="293"/>
      <c r="CRD193" s="293"/>
      <c r="CRE193" s="293"/>
      <c r="CRF193" s="293"/>
      <c r="CRG193" s="293"/>
      <c r="CRH193" s="294"/>
      <c r="CRI193" s="12"/>
      <c r="CRJ193" s="293"/>
      <c r="CRK193" s="293"/>
      <c r="CRL193" s="293"/>
      <c r="CRM193" s="293"/>
      <c r="CRN193" s="293"/>
      <c r="CRO193" s="293"/>
      <c r="CRP193" s="294"/>
      <c r="CRQ193" s="12"/>
      <c r="CRR193" s="293"/>
      <c r="CRS193" s="293"/>
      <c r="CRT193" s="293"/>
      <c r="CRU193" s="293"/>
      <c r="CRV193" s="293"/>
      <c r="CRW193" s="293"/>
      <c r="CRX193" s="294"/>
      <c r="CRY193" s="12"/>
      <c r="CRZ193" s="293"/>
      <c r="CSA193" s="293"/>
      <c r="CSB193" s="293"/>
      <c r="CSC193" s="293"/>
      <c r="CSD193" s="293"/>
      <c r="CSE193" s="293"/>
      <c r="CSF193" s="294"/>
      <c r="CSG193" s="12"/>
      <c r="CSH193" s="293"/>
      <c r="CSI193" s="293"/>
      <c r="CSJ193" s="293"/>
      <c r="CSK193" s="293"/>
      <c r="CSL193" s="293"/>
      <c r="CSM193" s="293"/>
      <c r="CSN193" s="294"/>
      <c r="CSO193" s="12"/>
      <c r="CSP193" s="293"/>
      <c r="CSQ193" s="293"/>
      <c r="CSR193" s="293"/>
      <c r="CSS193" s="293"/>
      <c r="CST193" s="293"/>
      <c r="CSU193" s="293"/>
      <c r="CSV193" s="294"/>
      <c r="CSW193" s="12"/>
      <c r="CSX193" s="293"/>
      <c r="CSY193" s="293"/>
      <c r="CSZ193" s="293"/>
      <c r="CTA193" s="293"/>
      <c r="CTB193" s="293"/>
      <c r="CTC193" s="293"/>
      <c r="CTD193" s="294"/>
      <c r="CTE193" s="12"/>
      <c r="CTF193" s="293"/>
      <c r="CTG193" s="293"/>
      <c r="CTH193" s="293"/>
      <c r="CTI193" s="293"/>
      <c r="CTJ193" s="293"/>
      <c r="CTK193" s="293"/>
      <c r="CTL193" s="294"/>
      <c r="CTM193" s="12"/>
      <c r="CTN193" s="293"/>
      <c r="CTO193" s="293"/>
      <c r="CTP193" s="293"/>
      <c r="CTQ193" s="293"/>
      <c r="CTR193" s="293"/>
      <c r="CTS193" s="293"/>
      <c r="CTT193" s="294"/>
      <c r="CTU193" s="12"/>
      <c r="CTV193" s="293"/>
      <c r="CTW193" s="293"/>
      <c r="CTX193" s="293"/>
      <c r="CTY193" s="293"/>
      <c r="CTZ193" s="293"/>
      <c r="CUA193" s="293"/>
      <c r="CUB193" s="294"/>
      <c r="CUC193" s="12"/>
      <c r="CUD193" s="293"/>
      <c r="CUE193" s="293"/>
      <c r="CUF193" s="293"/>
      <c r="CUG193" s="293"/>
      <c r="CUH193" s="293"/>
      <c r="CUI193" s="293"/>
      <c r="CUJ193" s="294"/>
      <c r="CUK193" s="12"/>
      <c r="CUL193" s="293"/>
      <c r="CUM193" s="293"/>
      <c r="CUN193" s="293"/>
      <c r="CUO193" s="293"/>
      <c r="CUP193" s="293"/>
      <c r="CUQ193" s="293"/>
      <c r="CUR193" s="294"/>
      <c r="CUS193" s="12"/>
      <c r="CUT193" s="293"/>
      <c r="CUU193" s="293"/>
      <c r="CUV193" s="293"/>
      <c r="CUW193" s="293"/>
      <c r="CUX193" s="293"/>
      <c r="CUY193" s="293"/>
      <c r="CUZ193" s="294"/>
      <c r="CVA193" s="12"/>
      <c r="CVB193" s="293"/>
      <c r="CVC193" s="293"/>
      <c r="CVD193" s="293"/>
      <c r="CVE193" s="293"/>
      <c r="CVF193" s="293"/>
      <c r="CVG193" s="293"/>
      <c r="CVH193" s="294"/>
      <c r="CVI193" s="12"/>
      <c r="CVJ193" s="293"/>
      <c r="CVK193" s="293"/>
      <c r="CVL193" s="293"/>
      <c r="CVM193" s="293"/>
      <c r="CVN193" s="293"/>
      <c r="CVO193" s="293"/>
      <c r="CVP193" s="294"/>
      <c r="CVQ193" s="12"/>
      <c r="CVR193" s="293"/>
      <c r="CVS193" s="293"/>
      <c r="CVT193" s="293"/>
      <c r="CVU193" s="293"/>
      <c r="CVV193" s="293"/>
      <c r="CVW193" s="293"/>
      <c r="CVX193" s="294"/>
      <c r="CVY193" s="12"/>
      <c r="CVZ193" s="293"/>
      <c r="CWA193" s="293"/>
      <c r="CWB193" s="293"/>
      <c r="CWC193" s="293"/>
      <c r="CWD193" s="293"/>
      <c r="CWE193" s="293"/>
      <c r="CWF193" s="294"/>
      <c r="CWG193" s="12"/>
      <c r="CWH193" s="293"/>
      <c r="CWI193" s="293"/>
      <c r="CWJ193" s="293"/>
      <c r="CWK193" s="293"/>
      <c r="CWL193" s="293"/>
      <c r="CWM193" s="293"/>
      <c r="CWN193" s="294"/>
      <c r="CWO193" s="12"/>
      <c r="CWP193" s="293"/>
      <c r="CWQ193" s="293"/>
      <c r="CWR193" s="293"/>
      <c r="CWS193" s="293"/>
      <c r="CWT193" s="293"/>
      <c r="CWU193" s="293"/>
      <c r="CWV193" s="294"/>
      <c r="CWW193" s="12"/>
      <c r="CWX193" s="293"/>
      <c r="CWY193" s="293"/>
      <c r="CWZ193" s="293"/>
      <c r="CXA193" s="293"/>
      <c r="CXB193" s="293"/>
      <c r="CXC193" s="293"/>
      <c r="CXD193" s="294"/>
      <c r="CXE193" s="12"/>
      <c r="CXF193" s="293"/>
      <c r="CXG193" s="293"/>
      <c r="CXH193" s="293"/>
      <c r="CXI193" s="293"/>
      <c r="CXJ193" s="293"/>
      <c r="CXK193" s="293"/>
      <c r="CXL193" s="294"/>
      <c r="CXM193" s="12"/>
      <c r="CXN193" s="293"/>
      <c r="CXO193" s="293"/>
      <c r="CXP193" s="293"/>
      <c r="CXQ193" s="293"/>
      <c r="CXR193" s="293"/>
      <c r="CXS193" s="293"/>
      <c r="CXT193" s="294"/>
      <c r="CXU193" s="12"/>
      <c r="CXV193" s="293"/>
      <c r="CXW193" s="293"/>
      <c r="CXX193" s="293"/>
      <c r="CXY193" s="293"/>
      <c r="CXZ193" s="293"/>
      <c r="CYA193" s="293"/>
      <c r="CYB193" s="294"/>
      <c r="CYC193" s="12"/>
      <c r="CYD193" s="293"/>
      <c r="CYE193" s="293"/>
      <c r="CYF193" s="293"/>
      <c r="CYG193" s="293"/>
      <c r="CYH193" s="293"/>
      <c r="CYI193" s="293"/>
      <c r="CYJ193" s="294"/>
      <c r="CYK193" s="12"/>
      <c r="CYL193" s="293"/>
      <c r="CYM193" s="293"/>
      <c r="CYN193" s="293"/>
      <c r="CYO193" s="293"/>
      <c r="CYP193" s="293"/>
      <c r="CYQ193" s="293"/>
      <c r="CYR193" s="294"/>
      <c r="CYS193" s="12"/>
      <c r="CYT193" s="293"/>
      <c r="CYU193" s="293"/>
      <c r="CYV193" s="293"/>
      <c r="CYW193" s="293"/>
      <c r="CYX193" s="293"/>
      <c r="CYY193" s="293"/>
      <c r="CYZ193" s="294"/>
      <c r="CZA193" s="12"/>
      <c r="CZB193" s="293"/>
      <c r="CZC193" s="293"/>
      <c r="CZD193" s="293"/>
      <c r="CZE193" s="293"/>
      <c r="CZF193" s="293"/>
      <c r="CZG193" s="293"/>
      <c r="CZH193" s="294"/>
      <c r="CZI193" s="12"/>
      <c r="CZJ193" s="293"/>
      <c r="CZK193" s="293"/>
      <c r="CZL193" s="293"/>
      <c r="CZM193" s="293"/>
      <c r="CZN193" s="293"/>
      <c r="CZO193" s="293"/>
      <c r="CZP193" s="294"/>
      <c r="CZQ193" s="12"/>
      <c r="CZR193" s="293"/>
      <c r="CZS193" s="293"/>
      <c r="CZT193" s="293"/>
      <c r="CZU193" s="293"/>
      <c r="CZV193" s="293"/>
      <c r="CZW193" s="293"/>
      <c r="CZX193" s="294"/>
      <c r="CZY193" s="12"/>
      <c r="CZZ193" s="293"/>
      <c r="DAA193" s="293"/>
      <c r="DAB193" s="293"/>
      <c r="DAC193" s="293"/>
      <c r="DAD193" s="293"/>
      <c r="DAE193" s="293"/>
      <c r="DAF193" s="294"/>
      <c r="DAG193" s="12"/>
      <c r="DAH193" s="293"/>
      <c r="DAI193" s="293"/>
      <c r="DAJ193" s="293"/>
      <c r="DAK193" s="293"/>
      <c r="DAL193" s="293"/>
      <c r="DAM193" s="293"/>
      <c r="DAN193" s="294"/>
      <c r="DAO193" s="12"/>
      <c r="DAP193" s="293"/>
      <c r="DAQ193" s="293"/>
      <c r="DAR193" s="293"/>
      <c r="DAS193" s="293"/>
      <c r="DAT193" s="293"/>
      <c r="DAU193" s="293"/>
      <c r="DAV193" s="294"/>
      <c r="DAW193" s="12"/>
      <c r="DAX193" s="293"/>
      <c r="DAY193" s="293"/>
      <c r="DAZ193" s="293"/>
      <c r="DBA193" s="293"/>
      <c r="DBB193" s="293"/>
      <c r="DBC193" s="293"/>
      <c r="DBD193" s="294"/>
      <c r="DBE193" s="12"/>
      <c r="DBF193" s="293"/>
      <c r="DBG193" s="293"/>
      <c r="DBH193" s="293"/>
      <c r="DBI193" s="293"/>
      <c r="DBJ193" s="293"/>
      <c r="DBK193" s="293"/>
      <c r="DBL193" s="294"/>
      <c r="DBM193" s="12"/>
      <c r="DBN193" s="293"/>
      <c r="DBO193" s="293"/>
      <c r="DBP193" s="293"/>
      <c r="DBQ193" s="293"/>
      <c r="DBR193" s="293"/>
      <c r="DBS193" s="293"/>
      <c r="DBT193" s="294"/>
      <c r="DBU193" s="12"/>
      <c r="DBV193" s="293"/>
      <c r="DBW193" s="293"/>
      <c r="DBX193" s="293"/>
      <c r="DBY193" s="293"/>
      <c r="DBZ193" s="293"/>
      <c r="DCA193" s="293"/>
      <c r="DCB193" s="294"/>
      <c r="DCC193" s="12"/>
      <c r="DCD193" s="293"/>
      <c r="DCE193" s="293"/>
      <c r="DCF193" s="293"/>
      <c r="DCG193" s="293"/>
      <c r="DCH193" s="293"/>
      <c r="DCI193" s="293"/>
      <c r="DCJ193" s="294"/>
      <c r="DCK193" s="12"/>
      <c r="DCL193" s="293"/>
      <c r="DCM193" s="293"/>
      <c r="DCN193" s="293"/>
      <c r="DCO193" s="293"/>
      <c r="DCP193" s="293"/>
      <c r="DCQ193" s="293"/>
      <c r="DCR193" s="294"/>
      <c r="DCS193" s="12"/>
      <c r="DCT193" s="293"/>
      <c r="DCU193" s="293"/>
      <c r="DCV193" s="293"/>
      <c r="DCW193" s="293"/>
      <c r="DCX193" s="293"/>
      <c r="DCY193" s="293"/>
      <c r="DCZ193" s="294"/>
      <c r="DDA193" s="12"/>
      <c r="DDB193" s="293"/>
      <c r="DDC193" s="293"/>
      <c r="DDD193" s="293"/>
      <c r="DDE193" s="293"/>
      <c r="DDF193" s="293"/>
      <c r="DDG193" s="293"/>
      <c r="DDH193" s="294"/>
      <c r="DDI193" s="12"/>
      <c r="DDJ193" s="293"/>
      <c r="DDK193" s="293"/>
      <c r="DDL193" s="293"/>
      <c r="DDM193" s="293"/>
      <c r="DDN193" s="293"/>
      <c r="DDO193" s="293"/>
      <c r="DDP193" s="294"/>
      <c r="DDQ193" s="12"/>
      <c r="DDR193" s="293"/>
      <c r="DDS193" s="293"/>
      <c r="DDT193" s="293"/>
      <c r="DDU193" s="293"/>
      <c r="DDV193" s="293"/>
      <c r="DDW193" s="293"/>
      <c r="DDX193" s="294"/>
      <c r="DDY193" s="12"/>
      <c r="DDZ193" s="293"/>
      <c r="DEA193" s="293"/>
      <c r="DEB193" s="293"/>
      <c r="DEC193" s="293"/>
      <c r="DED193" s="293"/>
      <c r="DEE193" s="293"/>
      <c r="DEF193" s="294"/>
      <c r="DEG193" s="12"/>
      <c r="DEH193" s="293"/>
      <c r="DEI193" s="293"/>
      <c r="DEJ193" s="293"/>
      <c r="DEK193" s="293"/>
      <c r="DEL193" s="293"/>
      <c r="DEM193" s="293"/>
      <c r="DEN193" s="294"/>
      <c r="DEO193" s="12"/>
      <c r="DEP193" s="293"/>
      <c r="DEQ193" s="293"/>
      <c r="DER193" s="293"/>
      <c r="DES193" s="293"/>
      <c r="DET193" s="293"/>
      <c r="DEU193" s="293"/>
      <c r="DEV193" s="294"/>
      <c r="DEW193" s="12"/>
      <c r="DEX193" s="293"/>
      <c r="DEY193" s="293"/>
      <c r="DEZ193" s="293"/>
      <c r="DFA193" s="293"/>
      <c r="DFB193" s="293"/>
      <c r="DFC193" s="293"/>
      <c r="DFD193" s="294"/>
      <c r="DFE193" s="12"/>
      <c r="DFF193" s="293"/>
      <c r="DFG193" s="293"/>
      <c r="DFH193" s="293"/>
      <c r="DFI193" s="293"/>
      <c r="DFJ193" s="293"/>
      <c r="DFK193" s="293"/>
      <c r="DFL193" s="294"/>
      <c r="DFM193" s="12"/>
      <c r="DFN193" s="293"/>
      <c r="DFO193" s="293"/>
      <c r="DFP193" s="293"/>
      <c r="DFQ193" s="293"/>
      <c r="DFR193" s="293"/>
      <c r="DFS193" s="293"/>
      <c r="DFT193" s="294"/>
      <c r="DFU193" s="12"/>
      <c r="DFV193" s="293"/>
      <c r="DFW193" s="293"/>
      <c r="DFX193" s="293"/>
      <c r="DFY193" s="293"/>
      <c r="DFZ193" s="293"/>
      <c r="DGA193" s="293"/>
      <c r="DGB193" s="294"/>
      <c r="DGC193" s="12"/>
      <c r="DGD193" s="293"/>
      <c r="DGE193" s="293"/>
      <c r="DGF193" s="293"/>
      <c r="DGG193" s="293"/>
      <c r="DGH193" s="293"/>
      <c r="DGI193" s="293"/>
      <c r="DGJ193" s="294"/>
      <c r="DGK193" s="12"/>
      <c r="DGL193" s="293"/>
      <c r="DGM193" s="293"/>
      <c r="DGN193" s="293"/>
      <c r="DGO193" s="293"/>
      <c r="DGP193" s="293"/>
      <c r="DGQ193" s="293"/>
      <c r="DGR193" s="294"/>
      <c r="DGS193" s="12"/>
      <c r="DGT193" s="293"/>
      <c r="DGU193" s="293"/>
      <c r="DGV193" s="293"/>
      <c r="DGW193" s="293"/>
      <c r="DGX193" s="293"/>
      <c r="DGY193" s="293"/>
      <c r="DGZ193" s="294"/>
      <c r="DHA193" s="12"/>
      <c r="DHB193" s="293"/>
      <c r="DHC193" s="293"/>
      <c r="DHD193" s="293"/>
      <c r="DHE193" s="293"/>
      <c r="DHF193" s="293"/>
      <c r="DHG193" s="293"/>
      <c r="DHH193" s="294"/>
      <c r="DHI193" s="12"/>
      <c r="DHJ193" s="293"/>
      <c r="DHK193" s="293"/>
      <c r="DHL193" s="293"/>
      <c r="DHM193" s="293"/>
      <c r="DHN193" s="293"/>
      <c r="DHO193" s="293"/>
      <c r="DHP193" s="294"/>
      <c r="DHQ193" s="12"/>
      <c r="DHR193" s="293"/>
      <c r="DHS193" s="293"/>
      <c r="DHT193" s="293"/>
      <c r="DHU193" s="293"/>
      <c r="DHV193" s="293"/>
      <c r="DHW193" s="293"/>
      <c r="DHX193" s="294"/>
      <c r="DHY193" s="12"/>
      <c r="DHZ193" s="293"/>
      <c r="DIA193" s="293"/>
      <c r="DIB193" s="293"/>
      <c r="DIC193" s="293"/>
      <c r="DID193" s="293"/>
      <c r="DIE193" s="293"/>
      <c r="DIF193" s="294"/>
      <c r="DIG193" s="12"/>
      <c r="DIH193" s="293"/>
      <c r="DII193" s="293"/>
      <c r="DIJ193" s="293"/>
      <c r="DIK193" s="293"/>
      <c r="DIL193" s="293"/>
      <c r="DIM193" s="293"/>
      <c r="DIN193" s="294"/>
      <c r="DIO193" s="12"/>
      <c r="DIP193" s="293"/>
      <c r="DIQ193" s="293"/>
      <c r="DIR193" s="293"/>
      <c r="DIS193" s="293"/>
      <c r="DIT193" s="293"/>
      <c r="DIU193" s="293"/>
      <c r="DIV193" s="294"/>
      <c r="DIW193" s="12"/>
      <c r="DIX193" s="293"/>
      <c r="DIY193" s="293"/>
      <c r="DIZ193" s="293"/>
      <c r="DJA193" s="293"/>
      <c r="DJB193" s="293"/>
      <c r="DJC193" s="293"/>
      <c r="DJD193" s="294"/>
      <c r="DJE193" s="12"/>
      <c r="DJF193" s="293"/>
      <c r="DJG193" s="293"/>
      <c r="DJH193" s="293"/>
      <c r="DJI193" s="293"/>
      <c r="DJJ193" s="293"/>
      <c r="DJK193" s="293"/>
      <c r="DJL193" s="294"/>
      <c r="DJM193" s="12"/>
      <c r="DJN193" s="293"/>
      <c r="DJO193" s="293"/>
      <c r="DJP193" s="293"/>
      <c r="DJQ193" s="293"/>
      <c r="DJR193" s="293"/>
      <c r="DJS193" s="293"/>
      <c r="DJT193" s="294"/>
      <c r="DJU193" s="12"/>
      <c r="DJV193" s="293"/>
      <c r="DJW193" s="293"/>
      <c r="DJX193" s="293"/>
      <c r="DJY193" s="293"/>
      <c r="DJZ193" s="293"/>
      <c r="DKA193" s="293"/>
      <c r="DKB193" s="294"/>
      <c r="DKC193" s="12"/>
      <c r="DKD193" s="293"/>
      <c r="DKE193" s="293"/>
      <c r="DKF193" s="293"/>
      <c r="DKG193" s="293"/>
      <c r="DKH193" s="293"/>
      <c r="DKI193" s="293"/>
      <c r="DKJ193" s="294"/>
      <c r="DKK193" s="12"/>
      <c r="DKL193" s="293"/>
      <c r="DKM193" s="293"/>
      <c r="DKN193" s="293"/>
      <c r="DKO193" s="293"/>
      <c r="DKP193" s="293"/>
      <c r="DKQ193" s="293"/>
      <c r="DKR193" s="294"/>
      <c r="DKS193" s="12"/>
      <c r="DKT193" s="293"/>
      <c r="DKU193" s="293"/>
      <c r="DKV193" s="293"/>
      <c r="DKW193" s="293"/>
      <c r="DKX193" s="293"/>
      <c r="DKY193" s="293"/>
      <c r="DKZ193" s="294"/>
      <c r="DLA193" s="12"/>
      <c r="DLB193" s="293"/>
      <c r="DLC193" s="293"/>
      <c r="DLD193" s="293"/>
      <c r="DLE193" s="293"/>
      <c r="DLF193" s="293"/>
      <c r="DLG193" s="293"/>
      <c r="DLH193" s="294"/>
      <c r="DLI193" s="12"/>
      <c r="DLJ193" s="293"/>
      <c r="DLK193" s="293"/>
      <c r="DLL193" s="293"/>
      <c r="DLM193" s="293"/>
      <c r="DLN193" s="293"/>
      <c r="DLO193" s="293"/>
      <c r="DLP193" s="294"/>
      <c r="DLQ193" s="12"/>
      <c r="DLR193" s="293"/>
      <c r="DLS193" s="293"/>
      <c r="DLT193" s="293"/>
      <c r="DLU193" s="293"/>
      <c r="DLV193" s="293"/>
      <c r="DLW193" s="293"/>
      <c r="DLX193" s="294"/>
      <c r="DLY193" s="12"/>
      <c r="DLZ193" s="293"/>
      <c r="DMA193" s="293"/>
      <c r="DMB193" s="293"/>
      <c r="DMC193" s="293"/>
      <c r="DMD193" s="293"/>
      <c r="DME193" s="293"/>
      <c r="DMF193" s="294"/>
      <c r="DMG193" s="12"/>
      <c r="DMH193" s="293"/>
      <c r="DMI193" s="293"/>
      <c r="DMJ193" s="293"/>
      <c r="DMK193" s="293"/>
      <c r="DML193" s="293"/>
      <c r="DMM193" s="293"/>
      <c r="DMN193" s="294"/>
      <c r="DMO193" s="12"/>
      <c r="DMP193" s="293"/>
      <c r="DMQ193" s="293"/>
      <c r="DMR193" s="293"/>
      <c r="DMS193" s="293"/>
      <c r="DMT193" s="293"/>
      <c r="DMU193" s="293"/>
      <c r="DMV193" s="294"/>
      <c r="DMW193" s="12"/>
      <c r="DMX193" s="293"/>
      <c r="DMY193" s="293"/>
      <c r="DMZ193" s="293"/>
      <c r="DNA193" s="293"/>
      <c r="DNB193" s="293"/>
      <c r="DNC193" s="293"/>
      <c r="DND193" s="294"/>
      <c r="DNE193" s="12"/>
      <c r="DNF193" s="293"/>
      <c r="DNG193" s="293"/>
      <c r="DNH193" s="293"/>
      <c r="DNI193" s="293"/>
      <c r="DNJ193" s="293"/>
      <c r="DNK193" s="293"/>
      <c r="DNL193" s="294"/>
      <c r="DNM193" s="12"/>
      <c r="DNN193" s="293"/>
      <c r="DNO193" s="293"/>
      <c r="DNP193" s="293"/>
      <c r="DNQ193" s="293"/>
      <c r="DNR193" s="293"/>
      <c r="DNS193" s="293"/>
      <c r="DNT193" s="294"/>
      <c r="DNU193" s="12"/>
      <c r="DNV193" s="293"/>
      <c r="DNW193" s="293"/>
      <c r="DNX193" s="293"/>
      <c r="DNY193" s="293"/>
      <c r="DNZ193" s="293"/>
      <c r="DOA193" s="293"/>
      <c r="DOB193" s="294"/>
      <c r="DOC193" s="12"/>
      <c r="DOD193" s="293"/>
      <c r="DOE193" s="293"/>
      <c r="DOF193" s="293"/>
      <c r="DOG193" s="293"/>
      <c r="DOH193" s="293"/>
      <c r="DOI193" s="293"/>
      <c r="DOJ193" s="294"/>
      <c r="DOK193" s="12"/>
      <c r="DOL193" s="293"/>
      <c r="DOM193" s="293"/>
      <c r="DON193" s="293"/>
      <c r="DOO193" s="293"/>
      <c r="DOP193" s="293"/>
      <c r="DOQ193" s="293"/>
      <c r="DOR193" s="294"/>
      <c r="DOS193" s="12"/>
      <c r="DOT193" s="293"/>
      <c r="DOU193" s="293"/>
      <c r="DOV193" s="293"/>
      <c r="DOW193" s="293"/>
      <c r="DOX193" s="293"/>
      <c r="DOY193" s="293"/>
      <c r="DOZ193" s="294"/>
      <c r="DPA193" s="12"/>
      <c r="DPB193" s="293"/>
      <c r="DPC193" s="293"/>
      <c r="DPD193" s="293"/>
      <c r="DPE193" s="293"/>
      <c r="DPF193" s="293"/>
      <c r="DPG193" s="293"/>
      <c r="DPH193" s="294"/>
      <c r="DPI193" s="12"/>
      <c r="DPJ193" s="293"/>
      <c r="DPK193" s="293"/>
      <c r="DPL193" s="293"/>
      <c r="DPM193" s="293"/>
      <c r="DPN193" s="293"/>
      <c r="DPO193" s="293"/>
      <c r="DPP193" s="294"/>
      <c r="DPQ193" s="12"/>
      <c r="DPR193" s="293"/>
      <c r="DPS193" s="293"/>
      <c r="DPT193" s="293"/>
      <c r="DPU193" s="293"/>
      <c r="DPV193" s="293"/>
      <c r="DPW193" s="293"/>
      <c r="DPX193" s="294"/>
      <c r="DPY193" s="12"/>
      <c r="DPZ193" s="293"/>
      <c r="DQA193" s="293"/>
      <c r="DQB193" s="293"/>
      <c r="DQC193" s="293"/>
      <c r="DQD193" s="293"/>
      <c r="DQE193" s="293"/>
      <c r="DQF193" s="294"/>
      <c r="DQG193" s="12"/>
      <c r="DQH193" s="293"/>
      <c r="DQI193" s="293"/>
      <c r="DQJ193" s="293"/>
      <c r="DQK193" s="293"/>
      <c r="DQL193" s="293"/>
      <c r="DQM193" s="293"/>
      <c r="DQN193" s="294"/>
      <c r="DQO193" s="12"/>
      <c r="DQP193" s="293"/>
      <c r="DQQ193" s="293"/>
      <c r="DQR193" s="293"/>
      <c r="DQS193" s="293"/>
      <c r="DQT193" s="293"/>
      <c r="DQU193" s="293"/>
      <c r="DQV193" s="294"/>
      <c r="DQW193" s="12"/>
      <c r="DQX193" s="293"/>
      <c r="DQY193" s="293"/>
      <c r="DQZ193" s="293"/>
      <c r="DRA193" s="293"/>
      <c r="DRB193" s="293"/>
      <c r="DRC193" s="293"/>
      <c r="DRD193" s="294"/>
      <c r="DRE193" s="12"/>
      <c r="DRF193" s="293"/>
      <c r="DRG193" s="293"/>
      <c r="DRH193" s="293"/>
      <c r="DRI193" s="293"/>
      <c r="DRJ193" s="293"/>
      <c r="DRK193" s="293"/>
      <c r="DRL193" s="294"/>
      <c r="DRM193" s="12"/>
      <c r="DRN193" s="293"/>
      <c r="DRO193" s="293"/>
      <c r="DRP193" s="293"/>
      <c r="DRQ193" s="293"/>
      <c r="DRR193" s="293"/>
      <c r="DRS193" s="293"/>
      <c r="DRT193" s="294"/>
      <c r="DRU193" s="12"/>
      <c r="DRV193" s="293"/>
      <c r="DRW193" s="293"/>
      <c r="DRX193" s="293"/>
      <c r="DRY193" s="293"/>
      <c r="DRZ193" s="293"/>
      <c r="DSA193" s="293"/>
      <c r="DSB193" s="294"/>
      <c r="DSC193" s="12"/>
      <c r="DSD193" s="293"/>
      <c r="DSE193" s="293"/>
      <c r="DSF193" s="293"/>
      <c r="DSG193" s="293"/>
      <c r="DSH193" s="293"/>
      <c r="DSI193" s="293"/>
      <c r="DSJ193" s="294"/>
      <c r="DSK193" s="12"/>
      <c r="DSL193" s="293"/>
      <c r="DSM193" s="293"/>
      <c r="DSN193" s="293"/>
      <c r="DSO193" s="293"/>
      <c r="DSP193" s="293"/>
      <c r="DSQ193" s="293"/>
      <c r="DSR193" s="294"/>
      <c r="DSS193" s="12"/>
      <c r="DST193" s="293"/>
      <c r="DSU193" s="293"/>
      <c r="DSV193" s="293"/>
      <c r="DSW193" s="293"/>
      <c r="DSX193" s="293"/>
      <c r="DSY193" s="293"/>
      <c r="DSZ193" s="294"/>
      <c r="DTA193" s="12"/>
      <c r="DTB193" s="293"/>
      <c r="DTC193" s="293"/>
      <c r="DTD193" s="293"/>
      <c r="DTE193" s="293"/>
      <c r="DTF193" s="293"/>
      <c r="DTG193" s="293"/>
      <c r="DTH193" s="294"/>
      <c r="DTI193" s="12"/>
      <c r="DTJ193" s="293"/>
      <c r="DTK193" s="293"/>
      <c r="DTL193" s="293"/>
      <c r="DTM193" s="293"/>
      <c r="DTN193" s="293"/>
      <c r="DTO193" s="293"/>
      <c r="DTP193" s="294"/>
      <c r="DTQ193" s="12"/>
      <c r="DTR193" s="293"/>
      <c r="DTS193" s="293"/>
      <c r="DTT193" s="293"/>
      <c r="DTU193" s="293"/>
      <c r="DTV193" s="293"/>
      <c r="DTW193" s="293"/>
      <c r="DTX193" s="294"/>
      <c r="DTY193" s="12"/>
      <c r="DTZ193" s="293"/>
      <c r="DUA193" s="293"/>
      <c r="DUB193" s="293"/>
      <c r="DUC193" s="293"/>
      <c r="DUD193" s="293"/>
      <c r="DUE193" s="293"/>
      <c r="DUF193" s="294"/>
      <c r="DUG193" s="12"/>
      <c r="DUH193" s="293"/>
      <c r="DUI193" s="293"/>
      <c r="DUJ193" s="293"/>
      <c r="DUK193" s="293"/>
      <c r="DUL193" s="293"/>
      <c r="DUM193" s="293"/>
      <c r="DUN193" s="294"/>
      <c r="DUO193" s="12"/>
      <c r="DUP193" s="293"/>
      <c r="DUQ193" s="293"/>
      <c r="DUR193" s="293"/>
      <c r="DUS193" s="293"/>
      <c r="DUT193" s="293"/>
      <c r="DUU193" s="293"/>
      <c r="DUV193" s="294"/>
      <c r="DUW193" s="12"/>
      <c r="DUX193" s="293"/>
      <c r="DUY193" s="293"/>
      <c r="DUZ193" s="293"/>
      <c r="DVA193" s="293"/>
      <c r="DVB193" s="293"/>
      <c r="DVC193" s="293"/>
      <c r="DVD193" s="294"/>
      <c r="DVE193" s="12"/>
      <c r="DVF193" s="293"/>
      <c r="DVG193" s="293"/>
      <c r="DVH193" s="293"/>
      <c r="DVI193" s="293"/>
      <c r="DVJ193" s="293"/>
      <c r="DVK193" s="293"/>
      <c r="DVL193" s="294"/>
      <c r="DVM193" s="12"/>
      <c r="DVN193" s="293"/>
      <c r="DVO193" s="293"/>
      <c r="DVP193" s="293"/>
      <c r="DVQ193" s="293"/>
      <c r="DVR193" s="293"/>
      <c r="DVS193" s="293"/>
      <c r="DVT193" s="294"/>
      <c r="DVU193" s="12"/>
      <c r="DVV193" s="293"/>
      <c r="DVW193" s="293"/>
      <c r="DVX193" s="293"/>
      <c r="DVY193" s="293"/>
      <c r="DVZ193" s="293"/>
      <c r="DWA193" s="293"/>
      <c r="DWB193" s="294"/>
      <c r="DWC193" s="12"/>
      <c r="DWD193" s="293"/>
      <c r="DWE193" s="293"/>
      <c r="DWF193" s="293"/>
      <c r="DWG193" s="293"/>
      <c r="DWH193" s="293"/>
      <c r="DWI193" s="293"/>
      <c r="DWJ193" s="294"/>
      <c r="DWK193" s="12"/>
      <c r="DWL193" s="293"/>
      <c r="DWM193" s="293"/>
      <c r="DWN193" s="293"/>
      <c r="DWO193" s="293"/>
      <c r="DWP193" s="293"/>
      <c r="DWQ193" s="293"/>
      <c r="DWR193" s="294"/>
      <c r="DWS193" s="12"/>
      <c r="DWT193" s="293"/>
      <c r="DWU193" s="293"/>
      <c r="DWV193" s="293"/>
      <c r="DWW193" s="293"/>
      <c r="DWX193" s="293"/>
      <c r="DWY193" s="293"/>
      <c r="DWZ193" s="294"/>
      <c r="DXA193" s="12"/>
      <c r="DXB193" s="293"/>
      <c r="DXC193" s="293"/>
      <c r="DXD193" s="293"/>
      <c r="DXE193" s="293"/>
      <c r="DXF193" s="293"/>
      <c r="DXG193" s="293"/>
      <c r="DXH193" s="294"/>
      <c r="DXI193" s="12"/>
      <c r="DXJ193" s="293"/>
      <c r="DXK193" s="293"/>
      <c r="DXL193" s="293"/>
      <c r="DXM193" s="293"/>
      <c r="DXN193" s="293"/>
      <c r="DXO193" s="293"/>
      <c r="DXP193" s="294"/>
      <c r="DXQ193" s="12"/>
      <c r="DXR193" s="293"/>
      <c r="DXS193" s="293"/>
      <c r="DXT193" s="293"/>
      <c r="DXU193" s="293"/>
      <c r="DXV193" s="293"/>
      <c r="DXW193" s="293"/>
      <c r="DXX193" s="294"/>
      <c r="DXY193" s="12"/>
      <c r="DXZ193" s="293"/>
      <c r="DYA193" s="293"/>
      <c r="DYB193" s="293"/>
      <c r="DYC193" s="293"/>
      <c r="DYD193" s="293"/>
      <c r="DYE193" s="293"/>
      <c r="DYF193" s="294"/>
      <c r="DYG193" s="12"/>
      <c r="DYH193" s="293"/>
      <c r="DYI193" s="293"/>
      <c r="DYJ193" s="293"/>
      <c r="DYK193" s="293"/>
      <c r="DYL193" s="293"/>
      <c r="DYM193" s="293"/>
      <c r="DYN193" s="294"/>
      <c r="DYO193" s="12"/>
      <c r="DYP193" s="293"/>
      <c r="DYQ193" s="293"/>
      <c r="DYR193" s="293"/>
      <c r="DYS193" s="293"/>
      <c r="DYT193" s="293"/>
      <c r="DYU193" s="293"/>
      <c r="DYV193" s="294"/>
      <c r="DYW193" s="12"/>
      <c r="DYX193" s="293"/>
      <c r="DYY193" s="293"/>
      <c r="DYZ193" s="293"/>
      <c r="DZA193" s="293"/>
      <c r="DZB193" s="293"/>
      <c r="DZC193" s="293"/>
      <c r="DZD193" s="294"/>
      <c r="DZE193" s="12"/>
      <c r="DZF193" s="293"/>
      <c r="DZG193" s="293"/>
      <c r="DZH193" s="293"/>
      <c r="DZI193" s="293"/>
      <c r="DZJ193" s="293"/>
      <c r="DZK193" s="293"/>
      <c r="DZL193" s="294"/>
      <c r="DZM193" s="12"/>
      <c r="DZN193" s="293"/>
      <c r="DZO193" s="293"/>
      <c r="DZP193" s="293"/>
      <c r="DZQ193" s="293"/>
      <c r="DZR193" s="293"/>
      <c r="DZS193" s="293"/>
      <c r="DZT193" s="294"/>
      <c r="DZU193" s="12"/>
      <c r="DZV193" s="293"/>
      <c r="DZW193" s="293"/>
      <c r="DZX193" s="293"/>
      <c r="DZY193" s="293"/>
      <c r="DZZ193" s="293"/>
      <c r="EAA193" s="293"/>
      <c r="EAB193" s="294"/>
      <c r="EAC193" s="12"/>
      <c r="EAD193" s="293"/>
      <c r="EAE193" s="293"/>
      <c r="EAF193" s="293"/>
      <c r="EAG193" s="293"/>
      <c r="EAH193" s="293"/>
      <c r="EAI193" s="293"/>
      <c r="EAJ193" s="294"/>
      <c r="EAK193" s="12"/>
      <c r="EAL193" s="293"/>
      <c r="EAM193" s="293"/>
      <c r="EAN193" s="293"/>
      <c r="EAO193" s="293"/>
      <c r="EAP193" s="293"/>
      <c r="EAQ193" s="293"/>
      <c r="EAR193" s="294"/>
      <c r="EAS193" s="12"/>
      <c r="EAT193" s="293"/>
      <c r="EAU193" s="293"/>
      <c r="EAV193" s="293"/>
      <c r="EAW193" s="293"/>
      <c r="EAX193" s="293"/>
      <c r="EAY193" s="293"/>
      <c r="EAZ193" s="294"/>
      <c r="EBA193" s="12"/>
      <c r="EBB193" s="293"/>
      <c r="EBC193" s="293"/>
      <c r="EBD193" s="293"/>
      <c r="EBE193" s="293"/>
      <c r="EBF193" s="293"/>
      <c r="EBG193" s="293"/>
      <c r="EBH193" s="294"/>
      <c r="EBI193" s="12"/>
      <c r="EBJ193" s="293"/>
      <c r="EBK193" s="293"/>
      <c r="EBL193" s="293"/>
      <c r="EBM193" s="293"/>
      <c r="EBN193" s="293"/>
      <c r="EBO193" s="293"/>
      <c r="EBP193" s="294"/>
      <c r="EBQ193" s="12"/>
      <c r="EBR193" s="293"/>
      <c r="EBS193" s="293"/>
      <c r="EBT193" s="293"/>
      <c r="EBU193" s="293"/>
      <c r="EBV193" s="293"/>
      <c r="EBW193" s="293"/>
      <c r="EBX193" s="294"/>
      <c r="EBY193" s="12"/>
      <c r="EBZ193" s="293"/>
      <c r="ECA193" s="293"/>
      <c r="ECB193" s="293"/>
      <c r="ECC193" s="293"/>
      <c r="ECD193" s="293"/>
      <c r="ECE193" s="293"/>
      <c r="ECF193" s="294"/>
      <c r="ECG193" s="12"/>
      <c r="ECH193" s="293"/>
      <c r="ECI193" s="293"/>
      <c r="ECJ193" s="293"/>
      <c r="ECK193" s="293"/>
      <c r="ECL193" s="293"/>
      <c r="ECM193" s="293"/>
      <c r="ECN193" s="294"/>
      <c r="ECO193" s="12"/>
      <c r="ECP193" s="293"/>
      <c r="ECQ193" s="293"/>
      <c r="ECR193" s="293"/>
      <c r="ECS193" s="293"/>
      <c r="ECT193" s="293"/>
      <c r="ECU193" s="293"/>
      <c r="ECV193" s="294"/>
      <c r="ECW193" s="12"/>
      <c r="ECX193" s="293"/>
      <c r="ECY193" s="293"/>
      <c r="ECZ193" s="293"/>
      <c r="EDA193" s="293"/>
      <c r="EDB193" s="293"/>
      <c r="EDC193" s="293"/>
      <c r="EDD193" s="294"/>
      <c r="EDE193" s="12"/>
      <c r="EDF193" s="293"/>
      <c r="EDG193" s="293"/>
      <c r="EDH193" s="293"/>
      <c r="EDI193" s="293"/>
      <c r="EDJ193" s="293"/>
      <c r="EDK193" s="293"/>
      <c r="EDL193" s="294"/>
      <c r="EDM193" s="12"/>
      <c r="EDN193" s="293"/>
      <c r="EDO193" s="293"/>
      <c r="EDP193" s="293"/>
      <c r="EDQ193" s="293"/>
      <c r="EDR193" s="293"/>
      <c r="EDS193" s="293"/>
      <c r="EDT193" s="294"/>
      <c r="EDU193" s="12"/>
      <c r="EDV193" s="293"/>
      <c r="EDW193" s="293"/>
      <c r="EDX193" s="293"/>
      <c r="EDY193" s="293"/>
      <c r="EDZ193" s="293"/>
      <c r="EEA193" s="293"/>
      <c r="EEB193" s="294"/>
      <c r="EEC193" s="12"/>
      <c r="EED193" s="293"/>
      <c r="EEE193" s="293"/>
      <c r="EEF193" s="293"/>
      <c r="EEG193" s="293"/>
      <c r="EEH193" s="293"/>
      <c r="EEI193" s="293"/>
      <c r="EEJ193" s="294"/>
      <c r="EEK193" s="12"/>
      <c r="EEL193" s="293"/>
      <c r="EEM193" s="293"/>
      <c r="EEN193" s="293"/>
      <c r="EEO193" s="293"/>
      <c r="EEP193" s="293"/>
      <c r="EEQ193" s="293"/>
      <c r="EER193" s="294"/>
      <c r="EES193" s="12"/>
      <c r="EET193" s="293"/>
      <c r="EEU193" s="293"/>
      <c r="EEV193" s="293"/>
      <c r="EEW193" s="293"/>
      <c r="EEX193" s="293"/>
      <c r="EEY193" s="293"/>
      <c r="EEZ193" s="294"/>
      <c r="EFA193" s="12"/>
      <c r="EFB193" s="293"/>
      <c r="EFC193" s="293"/>
      <c r="EFD193" s="293"/>
      <c r="EFE193" s="293"/>
      <c r="EFF193" s="293"/>
      <c r="EFG193" s="293"/>
      <c r="EFH193" s="294"/>
      <c r="EFI193" s="12"/>
      <c r="EFJ193" s="293"/>
      <c r="EFK193" s="293"/>
      <c r="EFL193" s="293"/>
      <c r="EFM193" s="293"/>
      <c r="EFN193" s="293"/>
      <c r="EFO193" s="293"/>
      <c r="EFP193" s="294"/>
      <c r="EFQ193" s="12"/>
      <c r="EFR193" s="293"/>
      <c r="EFS193" s="293"/>
      <c r="EFT193" s="293"/>
      <c r="EFU193" s="293"/>
      <c r="EFV193" s="293"/>
      <c r="EFW193" s="293"/>
      <c r="EFX193" s="294"/>
      <c r="EFY193" s="12"/>
      <c r="EFZ193" s="293"/>
      <c r="EGA193" s="293"/>
      <c r="EGB193" s="293"/>
      <c r="EGC193" s="293"/>
      <c r="EGD193" s="293"/>
      <c r="EGE193" s="293"/>
      <c r="EGF193" s="294"/>
      <c r="EGG193" s="12"/>
      <c r="EGH193" s="293"/>
      <c r="EGI193" s="293"/>
      <c r="EGJ193" s="293"/>
      <c r="EGK193" s="293"/>
      <c r="EGL193" s="293"/>
      <c r="EGM193" s="293"/>
      <c r="EGN193" s="294"/>
      <c r="EGO193" s="12"/>
      <c r="EGP193" s="293"/>
      <c r="EGQ193" s="293"/>
      <c r="EGR193" s="293"/>
      <c r="EGS193" s="293"/>
      <c r="EGT193" s="293"/>
      <c r="EGU193" s="293"/>
      <c r="EGV193" s="294"/>
      <c r="EGW193" s="12"/>
      <c r="EGX193" s="293"/>
      <c r="EGY193" s="293"/>
      <c r="EGZ193" s="293"/>
      <c r="EHA193" s="293"/>
      <c r="EHB193" s="293"/>
      <c r="EHC193" s="293"/>
      <c r="EHD193" s="294"/>
      <c r="EHE193" s="12"/>
      <c r="EHF193" s="293"/>
      <c r="EHG193" s="293"/>
      <c r="EHH193" s="293"/>
      <c r="EHI193" s="293"/>
      <c r="EHJ193" s="293"/>
      <c r="EHK193" s="293"/>
      <c r="EHL193" s="294"/>
      <c r="EHM193" s="12"/>
      <c r="EHN193" s="293"/>
      <c r="EHO193" s="293"/>
      <c r="EHP193" s="293"/>
      <c r="EHQ193" s="293"/>
      <c r="EHR193" s="293"/>
      <c r="EHS193" s="293"/>
      <c r="EHT193" s="294"/>
      <c r="EHU193" s="12"/>
      <c r="EHV193" s="293"/>
      <c r="EHW193" s="293"/>
      <c r="EHX193" s="293"/>
      <c r="EHY193" s="293"/>
      <c r="EHZ193" s="293"/>
      <c r="EIA193" s="293"/>
      <c r="EIB193" s="294"/>
      <c r="EIC193" s="12"/>
      <c r="EID193" s="293"/>
      <c r="EIE193" s="293"/>
      <c r="EIF193" s="293"/>
      <c r="EIG193" s="293"/>
      <c r="EIH193" s="293"/>
      <c r="EII193" s="293"/>
      <c r="EIJ193" s="294"/>
      <c r="EIK193" s="12"/>
      <c r="EIL193" s="293"/>
      <c r="EIM193" s="293"/>
      <c r="EIN193" s="293"/>
      <c r="EIO193" s="293"/>
      <c r="EIP193" s="293"/>
      <c r="EIQ193" s="293"/>
      <c r="EIR193" s="294"/>
      <c r="EIS193" s="12"/>
      <c r="EIT193" s="293"/>
      <c r="EIU193" s="293"/>
      <c r="EIV193" s="293"/>
      <c r="EIW193" s="293"/>
      <c r="EIX193" s="293"/>
      <c r="EIY193" s="293"/>
      <c r="EIZ193" s="294"/>
      <c r="EJA193" s="12"/>
      <c r="EJB193" s="293"/>
      <c r="EJC193" s="293"/>
      <c r="EJD193" s="293"/>
      <c r="EJE193" s="293"/>
      <c r="EJF193" s="293"/>
      <c r="EJG193" s="293"/>
      <c r="EJH193" s="294"/>
      <c r="EJI193" s="12"/>
      <c r="EJJ193" s="293"/>
      <c r="EJK193" s="293"/>
      <c r="EJL193" s="293"/>
      <c r="EJM193" s="293"/>
      <c r="EJN193" s="293"/>
      <c r="EJO193" s="293"/>
      <c r="EJP193" s="294"/>
      <c r="EJQ193" s="12"/>
      <c r="EJR193" s="293"/>
      <c r="EJS193" s="293"/>
      <c r="EJT193" s="293"/>
      <c r="EJU193" s="293"/>
      <c r="EJV193" s="293"/>
      <c r="EJW193" s="293"/>
      <c r="EJX193" s="294"/>
      <c r="EJY193" s="12"/>
      <c r="EJZ193" s="293"/>
      <c r="EKA193" s="293"/>
      <c r="EKB193" s="293"/>
      <c r="EKC193" s="293"/>
      <c r="EKD193" s="293"/>
      <c r="EKE193" s="293"/>
      <c r="EKF193" s="294"/>
      <c r="EKG193" s="12"/>
      <c r="EKH193" s="293"/>
      <c r="EKI193" s="293"/>
      <c r="EKJ193" s="293"/>
      <c r="EKK193" s="293"/>
      <c r="EKL193" s="293"/>
      <c r="EKM193" s="293"/>
      <c r="EKN193" s="294"/>
      <c r="EKO193" s="12"/>
      <c r="EKP193" s="293"/>
      <c r="EKQ193" s="293"/>
      <c r="EKR193" s="293"/>
      <c r="EKS193" s="293"/>
      <c r="EKT193" s="293"/>
      <c r="EKU193" s="293"/>
      <c r="EKV193" s="294"/>
      <c r="EKW193" s="12"/>
      <c r="EKX193" s="293"/>
      <c r="EKY193" s="293"/>
      <c r="EKZ193" s="293"/>
      <c r="ELA193" s="293"/>
      <c r="ELB193" s="293"/>
      <c r="ELC193" s="293"/>
      <c r="ELD193" s="294"/>
      <c r="ELE193" s="12"/>
      <c r="ELF193" s="293"/>
      <c r="ELG193" s="293"/>
      <c r="ELH193" s="293"/>
      <c r="ELI193" s="293"/>
      <c r="ELJ193" s="293"/>
      <c r="ELK193" s="293"/>
      <c r="ELL193" s="294"/>
      <c r="ELM193" s="12"/>
      <c r="ELN193" s="293"/>
      <c r="ELO193" s="293"/>
      <c r="ELP193" s="293"/>
      <c r="ELQ193" s="293"/>
      <c r="ELR193" s="293"/>
      <c r="ELS193" s="293"/>
      <c r="ELT193" s="294"/>
      <c r="ELU193" s="12"/>
      <c r="ELV193" s="293"/>
      <c r="ELW193" s="293"/>
      <c r="ELX193" s="293"/>
      <c r="ELY193" s="293"/>
      <c r="ELZ193" s="293"/>
      <c r="EMA193" s="293"/>
      <c r="EMB193" s="294"/>
      <c r="EMC193" s="12"/>
      <c r="EMD193" s="293"/>
      <c r="EME193" s="293"/>
      <c r="EMF193" s="293"/>
      <c r="EMG193" s="293"/>
      <c r="EMH193" s="293"/>
      <c r="EMI193" s="293"/>
      <c r="EMJ193" s="294"/>
      <c r="EMK193" s="12"/>
      <c r="EML193" s="293"/>
      <c r="EMM193" s="293"/>
      <c r="EMN193" s="293"/>
      <c r="EMO193" s="293"/>
      <c r="EMP193" s="293"/>
      <c r="EMQ193" s="293"/>
      <c r="EMR193" s="294"/>
      <c r="EMS193" s="12"/>
      <c r="EMT193" s="293"/>
      <c r="EMU193" s="293"/>
      <c r="EMV193" s="293"/>
      <c r="EMW193" s="293"/>
      <c r="EMX193" s="293"/>
      <c r="EMY193" s="293"/>
      <c r="EMZ193" s="294"/>
      <c r="ENA193" s="12"/>
      <c r="ENB193" s="293"/>
      <c r="ENC193" s="293"/>
      <c r="END193" s="293"/>
      <c r="ENE193" s="293"/>
      <c r="ENF193" s="293"/>
      <c r="ENG193" s="293"/>
      <c r="ENH193" s="294"/>
      <c r="ENI193" s="12"/>
      <c r="ENJ193" s="293"/>
      <c r="ENK193" s="293"/>
      <c r="ENL193" s="293"/>
      <c r="ENM193" s="293"/>
      <c r="ENN193" s="293"/>
      <c r="ENO193" s="293"/>
      <c r="ENP193" s="294"/>
      <c r="ENQ193" s="12"/>
      <c r="ENR193" s="293"/>
      <c r="ENS193" s="293"/>
      <c r="ENT193" s="293"/>
      <c r="ENU193" s="293"/>
      <c r="ENV193" s="293"/>
      <c r="ENW193" s="293"/>
      <c r="ENX193" s="294"/>
      <c r="ENY193" s="12"/>
      <c r="ENZ193" s="293"/>
      <c r="EOA193" s="293"/>
      <c r="EOB193" s="293"/>
      <c r="EOC193" s="293"/>
      <c r="EOD193" s="293"/>
      <c r="EOE193" s="293"/>
      <c r="EOF193" s="294"/>
      <c r="EOG193" s="12"/>
      <c r="EOH193" s="293"/>
      <c r="EOI193" s="293"/>
      <c r="EOJ193" s="293"/>
      <c r="EOK193" s="293"/>
      <c r="EOL193" s="293"/>
      <c r="EOM193" s="293"/>
      <c r="EON193" s="294"/>
      <c r="EOO193" s="12"/>
      <c r="EOP193" s="293"/>
      <c r="EOQ193" s="293"/>
      <c r="EOR193" s="293"/>
      <c r="EOS193" s="293"/>
      <c r="EOT193" s="293"/>
      <c r="EOU193" s="293"/>
      <c r="EOV193" s="294"/>
      <c r="EOW193" s="12"/>
      <c r="EOX193" s="293"/>
      <c r="EOY193" s="293"/>
      <c r="EOZ193" s="293"/>
      <c r="EPA193" s="293"/>
      <c r="EPB193" s="293"/>
      <c r="EPC193" s="293"/>
      <c r="EPD193" s="294"/>
      <c r="EPE193" s="12"/>
      <c r="EPF193" s="293"/>
      <c r="EPG193" s="293"/>
      <c r="EPH193" s="293"/>
      <c r="EPI193" s="293"/>
      <c r="EPJ193" s="293"/>
      <c r="EPK193" s="293"/>
      <c r="EPL193" s="294"/>
      <c r="EPM193" s="12"/>
      <c r="EPN193" s="293"/>
      <c r="EPO193" s="293"/>
      <c r="EPP193" s="293"/>
      <c r="EPQ193" s="293"/>
      <c r="EPR193" s="293"/>
      <c r="EPS193" s="293"/>
      <c r="EPT193" s="294"/>
      <c r="EPU193" s="12"/>
      <c r="EPV193" s="293"/>
      <c r="EPW193" s="293"/>
      <c r="EPX193" s="293"/>
      <c r="EPY193" s="293"/>
      <c r="EPZ193" s="293"/>
      <c r="EQA193" s="293"/>
      <c r="EQB193" s="294"/>
      <c r="EQC193" s="12"/>
      <c r="EQD193" s="293"/>
      <c r="EQE193" s="293"/>
      <c r="EQF193" s="293"/>
      <c r="EQG193" s="293"/>
      <c r="EQH193" s="293"/>
      <c r="EQI193" s="293"/>
      <c r="EQJ193" s="294"/>
      <c r="EQK193" s="12"/>
      <c r="EQL193" s="293"/>
      <c r="EQM193" s="293"/>
      <c r="EQN193" s="293"/>
      <c r="EQO193" s="293"/>
      <c r="EQP193" s="293"/>
      <c r="EQQ193" s="293"/>
      <c r="EQR193" s="294"/>
      <c r="EQS193" s="12"/>
      <c r="EQT193" s="293"/>
      <c r="EQU193" s="293"/>
      <c r="EQV193" s="293"/>
      <c r="EQW193" s="293"/>
      <c r="EQX193" s="293"/>
      <c r="EQY193" s="293"/>
      <c r="EQZ193" s="294"/>
      <c r="ERA193" s="12"/>
      <c r="ERB193" s="293"/>
      <c r="ERC193" s="293"/>
      <c r="ERD193" s="293"/>
      <c r="ERE193" s="293"/>
      <c r="ERF193" s="293"/>
      <c r="ERG193" s="293"/>
      <c r="ERH193" s="294"/>
      <c r="ERI193" s="12"/>
      <c r="ERJ193" s="293"/>
      <c r="ERK193" s="293"/>
      <c r="ERL193" s="293"/>
      <c r="ERM193" s="293"/>
      <c r="ERN193" s="293"/>
      <c r="ERO193" s="293"/>
      <c r="ERP193" s="294"/>
      <c r="ERQ193" s="12"/>
      <c r="ERR193" s="293"/>
      <c r="ERS193" s="293"/>
      <c r="ERT193" s="293"/>
      <c r="ERU193" s="293"/>
      <c r="ERV193" s="293"/>
      <c r="ERW193" s="293"/>
      <c r="ERX193" s="294"/>
      <c r="ERY193" s="12"/>
      <c r="ERZ193" s="293"/>
      <c r="ESA193" s="293"/>
      <c r="ESB193" s="293"/>
      <c r="ESC193" s="293"/>
      <c r="ESD193" s="293"/>
      <c r="ESE193" s="293"/>
      <c r="ESF193" s="294"/>
      <c r="ESG193" s="12"/>
      <c r="ESH193" s="293"/>
      <c r="ESI193" s="293"/>
      <c r="ESJ193" s="293"/>
      <c r="ESK193" s="293"/>
      <c r="ESL193" s="293"/>
      <c r="ESM193" s="293"/>
      <c r="ESN193" s="294"/>
      <c r="ESO193" s="12"/>
      <c r="ESP193" s="293"/>
      <c r="ESQ193" s="293"/>
      <c r="ESR193" s="293"/>
      <c r="ESS193" s="293"/>
      <c r="EST193" s="293"/>
      <c r="ESU193" s="293"/>
      <c r="ESV193" s="294"/>
      <c r="ESW193" s="12"/>
      <c r="ESX193" s="293"/>
      <c r="ESY193" s="293"/>
      <c r="ESZ193" s="293"/>
      <c r="ETA193" s="293"/>
      <c r="ETB193" s="293"/>
      <c r="ETC193" s="293"/>
      <c r="ETD193" s="294"/>
      <c r="ETE193" s="12"/>
      <c r="ETF193" s="293"/>
      <c r="ETG193" s="293"/>
      <c r="ETH193" s="293"/>
      <c r="ETI193" s="293"/>
      <c r="ETJ193" s="293"/>
      <c r="ETK193" s="293"/>
      <c r="ETL193" s="294"/>
      <c r="ETM193" s="12"/>
      <c r="ETN193" s="293"/>
      <c r="ETO193" s="293"/>
      <c r="ETP193" s="293"/>
      <c r="ETQ193" s="293"/>
      <c r="ETR193" s="293"/>
      <c r="ETS193" s="293"/>
      <c r="ETT193" s="294"/>
      <c r="ETU193" s="12"/>
      <c r="ETV193" s="293"/>
      <c r="ETW193" s="293"/>
      <c r="ETX193" s="293"/>
      <c r="ETY193" s="293"/>
      <c r="ETZ193" s="293"/>
      <c r="EUA193" s="293"/>
      <c r="EUB193" s="294"/>
      <c r="EUC193" s="12"/>
      <c r="EUD193" s="293"/>
      <c r="EUE193" s="293"/>
      <c r="EUF193" s="293"/>
      <c r="EUG193" s="293"/>
      <c r="EUH193" s="293"/>
      <c r="EUI193" s="293"/>
      <c r="EUJ193" s="294"/>
      <c r="EUK193" s="12"/>
      <c r="EUL193" s="293"/>
      <c r="EUM193" s="293"/>
      <c r="EUN193" s="293"/>
      <c r="EUO193" s="293"/>
      <c r="EUP193" s="293"/>
      <c r="EUQ193" s="293"/>
      <c r="EUR193" s="294"/>
      <c r="EUS193" s="12"/>
      <c r="EUT193" s="293"/>
      <c r="EUU193" s="293"/>
      <c r="EUV193" s="293"/>
      <c r="EUW193" s="293"/>
      <c r="EUX193" s="293"/>
      <c r="EUY193" s="293"/>
      <c r="EUZ193" s="294"/>
      <c r="EVA193" s="12"/>
      <c r="EVB193" s="293"/>
      <c r="EVC193" s="293"/>
      <c r="EVD193" s="293"/>
      <c r="EVE193" s="293"/>
      <c r="EVF193" s="293"/>
      <c r="EVG193" s="293"/>
      <c r="EVH193" s="294"/>
      <c r="EVI193" s="12"/>
      <c r="EVJ193" s="293"/>
      <c r="EVK193" s="293"/>
      <c r="EVL193" s="293"/>
      <c r="EVM193" s="293"/>
      <c r="EVN193" s="293"/>
      <c r="EVO193" s="293"/>
      <c r="EVP193" s="294"/>
      <c r="EVQ193" s="12"/>
      <c r="EVR193" s="293"/>
      <c r="EVS193" s="293"/>
      <c r="EVT193" s="293"/>
      <c r="EVU193" s="293"/>
      <c r="EVV193" s="293"/>
      <c r="EVW193" s="293"/>
      <c r="EVX193" s="294"/>
      <c r="EVY193" s="12"/>
      <c r="EVZ193" s="293"/>
      <c r="EWA193" s="293"/>
      <c r="EWB193" s="293"/>
      <c r="EWC193" s="293"/>
      <c r="EWD193" s="293"/>
      <c r="EWE193" s="293"/>
      <c r="EWF193" s="294"/>
      <c r="EWG193" s="12"/>
      <c r="EWH193" s="293"/>
      <c r="EWI193" s="293"/>
      <c r="EWJ193" s="293"/>
      <c r="EWK193" s="293"/>
      <c r="EWL193" s="293"/>
      <c r="EWM193" s="293"/>
      <c r="EWN193" s="294"/>
      <c r="EWO193" s="12"/>
      <c r="EWP193" s="293"/>
      <c r="EWQ193" s="293"/>
      <c r="EWR193" s="293"/>
      <c r="EWS193" s="293"/>
      <c r="EWT193" s="293"/>
      <c r="EWU193" s="293"/>
      <c r="EWV193" s="294"/>
      <c r="EWW193" s="12"/>
      <c r="EWX193" s="293"/>
      <c r="EWY193" s="293"/>
      <c r="EWZ193" s="293"/>
      <c r="EXA193" s="293"/>
      <c r="EXB193" s="293"/>
      <c r="EXC193" s="293"/>
      <c r="EXD193" s="294"/>
      <c r="EXE193" s="12"/>
      <c r="EXF193" s="293"/>
      <c r="EXG193" s="293"/>
      <c r="EXH193" s="293"/>
      <c r="EXI193" s="293"/>
      <c r="EXJ193" s="293"/>
      <c r="EXK193" s="293"/>
      <c r="EXL193" s="294"/>
      <c r="EXM193" s="12"/>
      <c r="EXN193" s="293"/>
      <c r="EXO193" s="293"/>
      <c r="EXP193" s="293"/>
      <c r="EXQ193" s="293"/>
      <c r="EXR193" s="293"/>
      <c r="EXS193" s="293"/>
      <c r="EXT193" s="294"/>
      <c r="EXU193" s="12"/>
      <c r="EXV193" s="293"/>
      <c r="EXW193" s="293"/>
      <c r="EXX193" s="293"/>
      <c r="EXY193" s="293"/>
      <c r="EXZ193" s="293"/>
      <c r="EYA193" s="293"/>
      <c r="EYB193" s="294"/>
      <c r="EYC193" s="12"/>
      <c r="EYD193" s="293"/>
      <c r="EYE193" s="293"/>
      <c r="EYF193" s="293"/>
      <c r="EYG193" s="293"/>
      <c r="EYH193" s="293"/>
      <c r="EYI193" s="293"/>
      <c r="EYJ193" s="294"/>
      <c r="EYK193" s="12"/>
      <c r="EYL193" s="293"/>
      <c r="EYM193" s="293"/>
      <c r="EYN193" s="293"/>
      <c r="EYO193" s="293"/>
      <c r="EYP193" s="293"/>
      <c r="EYQ193" s="293"/>
      <c r="EYR193" s="294"/>
      <c r="EYS193" s="12"/>
      <c r="EYT193" s="293"/>
      <c r="EYU193" s="293"/>
      <c r="EYV193" s="293"/>
      <c r="EYW193" s="293"/>
      <c r="EYX193" s="293"/>
      <c r="EYY193" s="293"/>
      <c r="EYZ193" s="294"/>
      <c r="EZA193" s="12"/>
      <c r="EZB193" s="293"/>
      <c r="EZC193" s="293"/>
      <c r="EZD193" s="293"/>
      <c r="EZE193" s="293"/>
      <c r="EZF193" s="293"/>
      <c r="EZG193" s="293"/>
      <c r="EZH193" s="294"/>
      <c r="EZI193" s="12"/>
      <c r="EZJ193" s="293"/>
      <c r="EZK193" s="293"/>
      <c r="EZL193" s="293"/>
      <c r="EZM193" s="293"/>
      <c r="EZN193" s="293"/>
      <c r="EZO193" s="293"/>
      <c r="EZP193" s="294"/>
      <c r="EZQ193" s="12"/>
      <c r="EZR193" s="293"/>
      <c r="EZS193" s="293"/>
      <c r="EZT193" s="293"/>
      <c r="EZU193" s="293"/>
      <c r="EZV193" s="293"/>
      <c r="EZW193" s="293"/>
      <c r="EZX193" s="294"/>
      <c r="EZY193" s="12"/>
      <c r="EZZ193" s="293"/>
      <c r="FAA193" s="293"/>
      <c r="FAB193" s="293"/>
      <c r="FAC193" s="293"/>
      <c r="FAD193" s="293"/>
      <c r="FAE193" s="293"/>
      <c r="FAF193" s="294"/>
      <c r="FAG193" s="12"/>
      <c r="FAH193" s="293"/>
      <c r="FAI193" s="293"/>
      <c r="FAJ193" s="293"/>
      <c r="FAK193" s="293"/>
      <c r="FAL193" s="293"/>
      <c r="FAM193" s="293"/>
      <c r="FAN193" s="294"/>
      <c r="FAO193" s="12"/>
      <c r="FAP193" s="293"/>
      <c r="FAQ193" s="293"/>
      <c r="FAR193" s="293"/>
      <c r="FAS193" s="293"/>
      <c r="FAT193" s="293"/>
      <c r="FAU193" s="293"/>
      <c r="FAV193" s="294"/>
      <c r="FAW193" s="12"/>
      <c r="FAX193" s="293"/>
      <c r="FAY193" s="293"/>
      <c r="FAZ193" s="293"/>
      <c r="FBA193" s="293"/>
      <c r="FBB193" s="293"/>
      <c r="FBC193" s="293"/>
      <c r="FBD193" s="294"/>
      <c r="FBE193" s="12"/>
      <c r="FBF193" s="293"/>
      <c r="FBG193" s="293"/>
      <c r="FBH193" s="293"/>
      <c r="FBI193" s="293"/>
      <c r="FBJ193" s="293"/>
      <c r="FBK193" s="293"/>
      <c r="FBL193" s="294"/>
      <c r="FBM193" s="12"/>
      <c r="FBN193" s="293"/>
      <c r="FBO193" s="293"/>
      <c r="FBP193" s="293"/>
      <c r="FBQ193" s="293"/>
      <c r="FBR193" s="293"/>
      <c r="FBS193" s="293"/>
      <c r="FBT193" s="294"/>
      <c r="FBU193" s="12"/>
      <c r="FBV193" s="293"/>
      <c r="FBW193" s="293"/>
      <c r="FBX193" s="293"/>
      <c r="FBY193" s="293"/>
      <c r="FBZ193" s="293"/>
      <c r="FCA193" s="293"/>
      <c r="FCB193" s="294"/>
      <c r="FCC193" s="12"/>
      <c r="FCD193" s="293"/>
      <c r="FCE193" s="293"/>
      <c r="FCF193" s="293"/>
      <c r="FCG193" s="293"/>
      <c r="FCH193" s="293"/>
      <c r="FCI193" s="293"/>
      <c r="FCJ193" s="294"/>
      <c r="FCK193" s="12"/>
      <c r="FCL193" s="293"/>
      <c r="FCM193" s="293"/>
      <c r="FCN193" s="293"/>
      <c r="FCO193" s="293"/>
      <c r="FCP193" s="293"/>
      <c r="FCQ193" s="293"/>
      <c r="FCR193" s="294"/>
      <c r="FCS193" s="12"/>
      <c r="FCT193" s="293"/>
      <c r="FCU193" s="293"/>
      <c r="FCV193" s="293"/>
      <c r="FCW193" s="293"/>
      <c r="FCX193" s="293"/>
      <c r="FCY193" s="293"/>
      <c r="FCZ193" s="294"/>
      <c r="FDA193" s="12"/>
      <c r="FDB193" s="293"/>
      <c r="FDC193" s="293"/>
      <c r="FDD193" s="293"/>
      <c r="FDE193" s="293"/>
      <c r="FDF193" s="293"/>
      <c r="FDG193" s="293"/>
      <c r="FDH193" s="294"/>
      <c r="FDI193" s="12"/>
      <c r="FDJ193" s="293"/>
      <c r="FDK193" s="293"/>
      <c r="FDL193" s="293"/>
      <c r="FDM193" s="293"/>
      <c r="FDN193" s="293"/>
      <c r="FDO193" s="293"/>
      <c r="FDP193" s="294"/>
      <c r="FDQ193" s="12"/>
      <c r="FDR193" s="293"/>
      <c r="FDS193" s="293"/>
      <c r="FDT193" s="293"/>
      <c r="FDU193" s="293"/>
      <c r="FDV193" s="293"/>
      <c r="FDW193" s="293"/>
      <c r="FDX193" s="294"/>
      <c r="FDY193" s="12"/>
      <c r="FDZ193" s="293"/>
      <c r="FEA193" s="293"/>
      <c r="FEB193" s="293"/>
      <c r="FEC193" s="293"/>
      <c r="FED193" s="293"/>
      <c r="FEE193" s="293"/>
      <c r="FEF193" s="294"/>
      <c r="FEG193" s="12"/>
      <c r="FEH193" s="293"/>
      <c r="FEI193" s="293"/>
      <c r="FEJ193" s="293"/>
      <c r="FEK193" s="293"/>
      <c r="FEL193" s="293"/>
      <c r="FEM193" s="293"/>
      <c r="FEN193" s="294"/>
      <c r="FEO193" s="12"/>
      <c r="FEP193" s="293"/>
      <c r="FEQ193" s="293"/>
      <c r="FER193" s="293"/>
      <c r="FES193" s="293"/>
      <c r="FET193" s="293"/>
      <c r="FEU193" s="293"/>
      <c r="FEV193" s="294"/>
      <c r="FEW193" s="12"/>
      <c r="FEX193" s="293"/>
      <c r="FEY193" s="293"/>
      <c r="FEZ193" s="293"/>
      <c r="FFA193" s="293"/>
      <c r="FFB193" s="293"/>
      <c r="FFC193" s="293"/>
      <c r="FFD193" s="294"/>
      <c r="FFE193" s="12"/>
      <c r="FFF193" s="293"/>
      <c r="FFG193" s="293"/>
      <c r="FFH193" s="293"/>
      <c r="FFI193" s="293"/>
      <c r="FFJ193" s="293"/>
      <c r="FFK193" s="293"/>
      <c r="FFL193" s="294"/>
      <c r="FFM193" s="12"/>
      <c r="FFN193" s="293"/>
      <c r="FFO193" s="293"/>
      <c r="FFP193" s="293"/>
      <c r="FFQ193" s="293"/>
      <c r="FFR193" s="293"/>
      <c r="FFS193" s="293"/>
      <c r="FFT193" s="294"/>
      <c r="FFU193" s="12"/>
      <c r="FFV193" s="293"/>
      <c r="FFW193" s="293"/>
      <c r="FFX193" s="293"/>
      <c r="FFY193" s="293"/>
      <c r="FFZ193" s="293"/>
      <c r="FGA193" s="293"/>
      <c r="FGB193" s="294"/>
      <c r="FGC193" s="12"/>
      <c r="FGD193" s="293"/>
      <c r="FGE193" s="293"/>
      <c r="FGF193" s="293"/>
      <c r="FGG193" s="293"/>
      <c r="FGH193" s="293"/>
      <c r="FGI193" s="293"/>
      <c r="FGJ193" s="294"/>
      <c r="FGK193" s="12"/>
      <c r="FGL193" s="293"/>
      <c r="FGM193" s="293"/>
      <c r="FGN193" s="293"/>
      <c r="FGO193" s="293"/>
      <c r="FGP193" s="293"/>
      <c r="FGQ193" s="293"/>
      <c r="FGR193" s="294"/>
      <c r="FGS193" s="12"/>
      <c r="FGT193" s="293"/>
      <c r="FGU193" s="293"/>
      <c r="FGV193" s="293"/>
      <c r="FGW193" s="293"/>
      <c r="FGX193" s="293"/>
      <c r="FGY193" s="293"/>
      <c r="FGZ193" s="294"/>
      <c r="FHA193" s="12"/>
      <c r="FHB193" s="293"/>
      <c r="FHC193" s="293"/>
      <c r="FHD193" s="293"/>
      <c r="FHE193" s="293"/>
      <c r="FHF193" s="293"/>
      <c r="FHG193" s="293"/>
      <c r="FHH193" s="294"/>
      <c r="FHI193" s="12"/>
      <c r="FHJ193" s="293"/>
      <c r="FHK193" s="293"/>
      <c r="FHL193" s="293"/>
      <c r="FHM193" s="293"/>
      <c r="FHN193" s="293"/>
      <c r="FHO193" s="293"/>
      <c r="FHP193" s="294"/>
      <c r="FHQ193" s="12"/>
      <c r="FHR193" s="293"/>
      <c r="FHS193" s="293"/>
      <c r="FHT193" s="293"/>
      <c r="FHU193" s="293"/>
      <c r="FHV193" s="293"/>
      <c r="FHW193" s="293"/>
      <c r="FHX193" s="294"/>
      <c r="FHY193" s="12"/>
      <c r="FHZ193" s="293"/>
      <c r="FIA193" s="293"/>
      <c r="FIB193" s="293"/>
      <c r="FIC193" s="293"/>
      <c r="FID193" s="293"/>
      <c r="FIE193" s="293"/>
      <c r="FIF193" s="294"/>
      <c r="FIG193" s="12"/>
      <c r="FIH193" s="293"/>
      <c r="FII193" s="293"/>
      <c r="FIJ193" s="293"/>
      <c r="FIK193" s="293"/>
      <c r="FIL193" s="293"/>
      <c r="FIM193" s="293"/>
      <c r="FIN193" s="294"/>
      <c r="FIO193" s="12"/>
      <c r="FIP193" s="293"/>
      <c r="FIQ193" s="293"/>
      <c r="FIR193" s="293"/>
      <c r="FIS193" s="293"/>
      <c r="FIT193" s="293"/>
      <c r="FIU193" s="293"/>
      <c r="FIV193" s="294"/>
      <c r="FIW193" s="12"/>
      <c r="FIX193" s="293"/>
      <c r="FIY193" s="293"/>
      <c r="FIZ193" s="293"/>
      <c r="FJA193" s="293"/>
      <c r="FJB193" s="293"/>
      <c r="FJC193" s="293"/>
      <c r="FJD193" s="294"/>
      <c r="FJE193" s="12"/>
      <c r="FJF193" s="293"/>
      <c r="FJG193" s="293"/>
      <c r="FJH193" s="293"/>
      <c r="FJI193" s="293"/>
      <c r="FJJ193" s="293"/>
      <c r="FJK193" s="293"/>
      <c r="FJL193" s="294"/>
      <c r="FJM193" s="12"/>
      <c r="FJN193" s="293"/>
      <c r="FJO193" s="293"/>
      <c r="FJP193" s="293"/>
      <c r="FJQ193" s="293"/>
      <c r="FJR193" s="293"/>
      <c r="FJS193" s="293"/>
      <c r="FJT193" s="294"/>
      <c r="FJU193" s="12"/>
      <c r="FJV193" s="293"/>
      <c r="FJW193" s="293"/>
      <c r="FJX193" s="293"/>
      <c r="FJY193" s="293"/>
      <c r="FJZ193" s="293"/>
      <c r="FKA193" s="293"/>
      <c r="FKB193" s="294"/>
      <c r="FKC193" s="12"/>
      <c r="FKD193" s="293"/>
      <c r="FKE193" s="293"/>
      <c r="FKF193" s="293"/>
      <c r="FKG193" s="293"/>
      <c r="FKH193" s="293"/>
      <c r="FKI193" s="293"/>
      <c r="FKJ193" s="294"/>
      <c r="FKK193" s="12"/>
      <c r="FKL193" s="293"/>
      <c r="FKM193" s="293"/>
      <c r="FKN193" s="293"/>
      <c r="FKO193" s="293"/>
      <c r="FKP193" s="293"/>
      <c r="FKQ193" s="293"/>
      <c r="FKR193" s="294"/>
      <c r="FKS193" s="12"/>
      <c r="FKT193" s="293"/>
      <c r="FKU193" s="293"/>
      <c r="FKV193" s="293"/>
      <c r="FKW193" s="293"/>
      <c r="FKX193" s="293"/>
      <c r="FKY193" s="293"/>
      <c r="FKZ193" s="294"/>
      <c r="FLA193" s="12"/>
      <c r="FLB193" s="293"/>
      <c r="FLC193" s="293"/>
      <c r="FLD193" s="293"/>
      <c r="FLE193" s="293"/>
      <c r="FLF193" s="293"/>
      <c r="FLG193" s="293"/>
      <c r="FLH193" s="294"/>
      <c r="FLI193" s="12"/>
      <c r="FLJ193" s="293"/>
      <c r="FLK193" s="293"/>
      <c r="FLL193" s="293"/>
      <c r="FLM193" s="293"/>
      <c r="FLN193" s="293"/>
      <c r="FLO193" s="293"/>
      <c r="FLP193" s="294"/>
      <c r="FLQ193" s="12"/>
      <c r="FLR193" s="293"/>
      <c r="FLS193" s="293"/>
      <c r="FLT193" s="293"/>
      <c r="FLU193" s="293"/>
      <c r="FLV193" s="293"/>
      <c r="FLW193" s="293"/>
      <c r="FLX193" s="294"/>
      <c r="FLY193" s="12"/>
      <c r="FLZ193" s="293"/>
      <c r="FMA193" s="293"/>
      <c r="FMB193" s="293"/>
      <c r="FMC193" s="293"/>
      <c r="FMD193" s="293"/>
      <c r="FME193" s="293"/>
      <c r="FMF193" s="294"/>
      <c r="FMG193" s="12"/>
      <c r="FMH193" s="293"/>
      <c r="FMI193" s="293"/>
      <c r="FMJ193" s="293"/>
      <c r="FMK193" s="293"/>
      <c r="FML193" s="293"/>
      <c r="FMM193" s="293"/>
      <c r="FMN193" s="294"/>
      <c r="FMO193" s="12"/>
      <c r="FMP193" s="293"/>
      <c r="FMQ193" s="293"/>
      <c r="FMR193" s="293"/>
      <c r="FMS193" s="293"/>
      <c r="FMT193" s="293"/>
      <c r="FMU193" s="293"/>
      <c r="FMV193" s="294"/>
      <c r="FMW193" s="12"/>
      <c r="FMX193" s="293"/>
      <c r="FMY193" s="293"/>
      <c r="FMZ193" s="293"/>
      <c r="FNA193" s="293"/>
      <c r="FNB193" s="293"/>
      <c r="FNC193" s="293"/>
      <c r="FND193" s="294"/>
      <c r="FNE193" s="12"/>
      <c r="FNF193" s="293"/>
      <c r="FNG193" s="293"/>
      <c r="FNH193" s="293"/>
      <c r="FNI193" s="293"/>
      <c r="FNJ193" s="293"/>
      <c r="FNK193" s="293"/>
      <c r="FNL193" s="294"/>
      <c r="FNM193" s="12"/>
      <c r="FNN193" s="293"/>
      <c r="FNO193" s="293"/>
      <c r="FNP193" s="293"/>
      <c r="FNQ193" s="293"/>
      <c r="FNR193" s="293"/>
      <c r="FNS193" s="293"/>
      <c r="FNT193" s="294"/>
      <c r="FNU193" s="12"/>
      <c r="FNV193" s="293"/>
      <c r="FNW193" s="293"/>
      <c r="FNX193" s="293"/>
      <c r="FNY193" s="293"/>
      <c r="FNZ193" s="293"/>
      <c r="FOA193" s="293"/>
      <c r="FOB193" s="294"/>
      <c r="FOC193" s="12"/>
      <c r="FOD193" s="293"/>
      <c r="FOE193" s="293"/>
      <c r="FOF193" s="293"/>
      <c r="FOG193" s="293"/>
      <c r="FOH193" s="293"/>
      <c r="FOI193" s="293"/>
      <c r="FOJ193" s="294"/>
      <c r="FOK193" s="12"/>
      <c r="FOL193" s="293"/>
      <c r="FOM193" s="293"/>
      <c r="FON193" s="293"/>
      <c r="FOO193" s="293"/>
      <c r="FOP193" s="293"/>
      <c r="FOQ193" s="293"/>
      <c r="FOR193" s="294"/>
      <c r="FOS193" s="12"/>
      <c r="FOT193" s="293"/>
      <c r="FOU193" s="293"/>
      <c r="FOV193" s="293"/>
      <c r="FOW193" s="293"/>
      <c r="FOX193" s="293"/>
      <c r="FOY193" s="293"/>
      <c r="FOZ193" s="294"/>
      <c r="FPA193" s="12"/>
      <c r="FPB193" s="293"/>
      <c r="FPC193" s="293"/>
      <c r="FPD193" s="293"/>
      <c r="FPE193" s="293"/>
      <c r="FPF193" s="293"/>
      <c r="FPG193" s="293"/>
      <c r="FPH193" s="294"/>
      <c r="FPI193" s="12"/>
      <c r="FPJ193" s="293"/>
      <c r="FPK193" s="293"/>
      <c r="FPL193" s="293"/>
      <c r="FPM193" s="293"/>
      <c r="FPN193" s="293"/>
      <c r="FPO193" s="293"/>
      <c r="FPP193" s="294"/>
      <c r="FPQ193" s="12"/>
      <c r="FPR193" s="293"/>
      <c r="FPS193" s="293"/>
      <c r="FPT193" s="293"/>
      <c r="FPU193" s="293"/>
      <c r="FPV193" s="293"/>
      <c r="FPW193" s="293"/>
      <c r="FPX193" s="294"/>
      <c r="FPY193" s="12"/>
      <c r="FPZ193" s="293"/>
      <c r="FQA193" s="293"/>
      <c r="FQB193" s="293"/>
      <c r="FQC193" s="293"/>
      <c r="FQD193" s="293"/>
      <c r="FQE193" s="293"/>
      <c r="FQF193" s="294"/>
      <c r="FQG193" s="12"/>
      <c r="FQH193" s="293"/>
      <c r="FQI193" s="293"/>
      <c r="FQJ193" s="293"/>
      <c r="FQK193" s="293"/>
      <c r="FQL193" s="293"/>
      <c r="FQM193" s="293"/>
      <c r="FQN193" s="294"/>
      <c r="FQO193" s="12"/>
      <c r="FQP193" s="293"/>
      <c r="FQQ193" s="293"/>
      <c r="FQR193" s="293"/>
      <c r="FQS193" s="293"/>
      <c r="FQT193" s="293"/>
      <c r="FQU193" s="293"/>
      <c r="FQV193" s="294"/>
      <c r="FQW193" s="12"/>
      <c r="FQX193" s="293"/>
      <c r="FQY193" s="293"/>
      <c r="FQZ193" s="293"/>
      <c r="FRA193" s="293"/>
      <c r="FRB193" s="293"/>
      <c r="FRC193" s="293"/>
      <c r="FRD193" s="294"/>
      <c r="FRE193" s="12"/>
      <c r="FRF193" s="293"/>
      <c r="FRG193" s="293"/>
      <c r="FRH193" s="293"/>
      <c r="FRI193" s="293"/>
      <c r="FRJ193" s="293"/>
      <c r="FRK193" s="293"/>
      <c r="FRL193" s="294"/>
      <c r="FRM193" s="12"/>
      <c r="FRN193" s="293"/>
      <c r="FRO193" s="293"/>
      <c r="FRP193" s="293"/>
      <c r="FRQ193" s="293"/>
      <c r="FRR193" s="293"/>
      <c r="FRS193" s="293"/>
      <c r="FRT193" s="294"/>
      <c r="FRU193" s="12"/>
      <c r="FRV193" s="293"/>
      <c r="FRW193" s="293"/>
      <c r="FRX193" s="293"/>
      <c r="FRY193" s="293"/>
      <c r="FRZ193" s="293"/>
      <c r="FSA193" s="293"/>
      <c r="FSB193" s="294"/>
      <c r="FSC193" s="12"/>
      <c r="FSD193" s="293"/>
      <c r="FSE193" s="293"/>
      <c r="FSF193" s="293"/>
      <c r="FSG193" s="293"/>
      <c r="FSH193" s="293"/>
      <c r="FSI193" s="293"/>
      <c r="FSJ193" s="294"/>
      <c r="FSK193" s="12"/>
      <c r="FSL193" s="293"/>
      <c r="FSM193" s="293"/>
      <c r="FSN193" s="293"/>
      <c r="FSO193" s="293"/>
      <c r="FSP193" s="293"/>
      <c r="FSQ193" s="293"/>
      <c r="FSR193" s="294"/>
      <c r="FSS193" s="12"/>
      <c r="FST193" s="293"/>
      <c r="FSU193" s="293"/>
      <c r="FSV193" s="293"/>
      <c r="FSW193" s="293"/>
      <c r="FSX193" s="293"/>
      <c r="FSY193" s="293"/>
      <c r="FSZ193" s="294"/>
      <c r="FTA193" s="12"/>
      <c r="FTB193" s="293"/>
      <c r="FTC193" s="293"/>
      <c r="FTD193" s="293"/>
      <c r="FTE193" s="293"/>
      <c r="FTF193" s="293"/>
      <c r="FTG193" s="293"/>
      <c r="FTH193" s="294"/>
      <c r="FTI193" s="12"/>
      <c r="FTJ193" s="293"/>
      <c r="FTK193" s="293"/>
      <c r="FTL193" s="293"/>
      <c r="FTM193" s="293"/>
      <c r="FTN193" s="293"/>
      <c r="FTO193" s="293"/>
      <c r="FTP193" s="294"/>
      <c r="FTQ193" s="12"/>
      <c r="FTR193" s="293"/>
      <c r="FTS193" s="293"/>
      <c r="FTT193" s="293"/>
      <c r="FTU193" s="293"/>
      <c r="FTV193" s="293"/>
      <c r="FTW193" s="293"/>
      <c r="FTX193" s="294"/>
      <c r="FTY193" s="12"/>
      <c r="FTZ193" s="293"/>
      <c r="FUA193" s="293"/>
      <c r="FUB193" s="293"/>
      <c r="FUC193" s="293"/>
      <c r="FUD193" s="293"/>
      <c r="FUE193" s="293"/>
      <c r="FUF193" s="294"/>
      <c r="FUG193" s="12"/>
      <c r="FUH193" s="293"/>
      <c r="FUI193" s="293"/>
      <c r="FUJ193" s="293"/>
      <c r="FUK193" s="293"/>
      <c r="FUL193" s="293"/>
      <c r="FUM193" s="293"/>
      <c r="FUN193" s="294"/>
      <c r="FUO193" s="12"/>
      <c r="FUP193" s="293"/>
      <c r="FUQ193" s="293"/>
      <c r="FUR193" s="293"/>
      <c r="FUS193" s="293"/>
      <c r="FUT193" s="293"/>
      <c r="FUU193" s="293"/>
      <c r="FUV193" s="294"/>
      <c r="FUW193" s="12"/>
      <c r="FUX193" s="293"/>
      <c r="FUY193" s="293"/>
      <c r="FUZ193" s="293"/>
      <c r="FVA193" s="293"/>
      <c r="FVB193" s="293"/>
      <c r="FVC193" s="293"/>
      <c r="FVD193" s="294"/>
      <c r="FVE193" s="12"/>
      <c r="FVF193" s="293"/>
      <c r="FVG193" s="293"/>
      <c r="FVH193" s="293"/>
      <c r="FVI193" s="293"/>
      <c r="FVJ193" s="293"/>
      <c r="FVK193" s="293"/>
      <c r="FVL193" s="294"/>
      <c r="FVM193" s="12"/>
      <c r="FVN193" s="293"/>
      <c r="FVO193" s="293"/>
      <c r="FVP193" s="293"/>
      <c r="FVQ193" s="293"/>
      <c r="FVR193" s="293"/>
      <c r="FVS193" s="293"/>
      <c r="FVT193" s="294"/>
      <c r="FVU193" s="12"/>
      <c r="FVV193" s="293"/>
      <c r="FVW193" s="293"/>
      <c r="FVX193" s="293"/>
      <c r="FVY193" s="293"/>
      <c r="FVZ193" s="293"/>
      <c r="FWA193" s="293"/>
      <c r="FWB193" s="294"/>
      <c r="FWC193" s="12"/>
      <c r="FWD193" s="293"/>
      <c r="FWE193" s="293"/>
      <c r="FWF193" s="293"/>
      <c r="FWG193" s="293"/>
      <c r="FWH193" s="293"/>
      <c r="FWI193" s="293"/>
      <c r="FWJ193" s="294"/>
      <c r="FWK193" s="12"/>
      <c r="FWL193" s="293"/>
      <c r="FWM193" s="293"/>
      <c r="FWN193" s="293"/>
      <c r="FWO193" s="293"/>
      <c r="FWP193" s="293"/>
      <c r="FWQ193" s="293"/>
      <c r="FWR193" s="294"/>
      <c r="FWS193" s="12"/>
      <c r="FWT193" s="293"/>
      <c r="FWU193" s="293"/>
      <c r="FWV193" s="293"/>
      <c r="FWW193" s="293"/>
      <c r="FWX193" s="293"/>
      <c r="FWY193" s="293"/>
      <c r="FWZ193" s="294"/>
      <c r="FXA193" s="12"/>
      <c r="FXB193" s="293"/>
      <c r="FXC193" s="293"/>
      <c r="FXD193" s="293"/>
      <c r="FXE193" s="293"/>
      <c r="FXF193" s="293"/>
      <c r="FXG193" s="293"/>
      <c r="FXH193" s="294"/>
      <c r="FXI193" s="12"/>
      <c r="FXJ193" s="293"/>
      <c r="FXK193" s="293"/>
      <c r="FXL193" s="293"/>
      <c r="FXM193" s="293"/>
      <c r="FXN193" s="293"/>
      <c r="FXO193" s="293"/>
      <c r="FXP193" s="294"/>
      <c r="FXQ193" s="12"/>
      <c r="FXR193" s="293"/>
      <c r="FXS193" s="293"/>
      <c r="FXT193" s="293"/>
      <c r="FXU193" s="293"/>
      <c r="FXV193" s="293"/>
      <c r="FXW193" s="293"/>
      <c r="FXX193" s="294"/>
      <c r="FXY193" s="12"/>
      <c r="FXZ193" s="293"/>
      <c r="FYA193" s="293"/>
      <c r="FYB193" s="293"/>
      <c r="FYC193" s="293"/>
      <c r="FYD193" s="293"/>
      <c r="FYE193" s="293"/>
      <c r="FYF193" s="294"/>
      <c r="FYG193" s="12"/>
      <c r="FYH193" s="293"/>
      <c r="FYI193" s="293"/>
      <c r="FYJ193" s="293"/>
      <c r="FYK193" s="293"/>
      <c r="FYL193" s="293"/>
      <c r="FYM193" s="293"/>
      <c r="FYN193" s="294"/>
      <c r="FYO193" s="12"/>
      <c r="FYP193" s="293"/>
      <c r="FYQ193" s="293"/>
      <c r="FYR193" s="293"/>
      <c r="FYS193" s="293"/>
      <c r="FYT193" s="293"/>
      <c r="FYU193" s="293"/>
      <c r="FYV193" s="294"/>
      <c r="FYW193" s="12"/>
      <c r="FYX193" s="293"/>
      <c r="FYY193" s="293"/>
      <c r="FYZ193" s="293"/>
      <c r="FZA193" s="293"/>
      <c r="FZB193" s="293"/>
      <c r="FZC193" s="293"/>
      <c r="FZD193" s="294"/>
      <c r="FZE193" s="12"/>
      <c r="FZF193" s="293"/>
      <c r="FZG193" s="293"/>
      <c r="FZH193" s="293"/>
      <c r="FZI193" s="293"/>
      <c r="FZJ193" s="293"/>
      <c r="FZK193" s="293"/>
      <c r="FZL193" s="294"/>
      <c r="FZM193" s="12"/>
      <c r="FZN193" s="293"/>
      <c r="FZO193" s="293"/>
      <c r="FZP193" s="293"/>
      <c r="FZQ193" s="293"/>
      <c r="FZR193" s="293"/>
      <c r="FZS193" s="293"/>
      <c r="FZT193" s="294"/>
      <c r="FZU193" s="12"/>
      <c r="FZV193" s="293"/>
      <c r="FZW193" s="293"/>
      <c r="FZX193" s="293"/>
      <c r="FZY193" s="293"/>
      <c r="FZZ193" s="293"/>
      <c r="GAA193" s="293"/>
      <c r="GAB193" s="294"/>
      <c r="GAC193" s="12"/>
      <c r="GAD193" s="293"/>
      <c r="GAE193" s="293"/>
      <c r="GAF193" s="293"/>
      <c r="GAG193" s="293"/>
      <c r="GAH193" s="293"/>
      <c r="GAI193" s="293"/>
      <c r="GAJ193" s="294"/>
      <c r="GAK193" s="12"/>
      <c r="GAL193" s="293"/>
      <c r="GAM193" s="293"/>
      <c r="GAN193" s="293"/>
      <c r="GAO193" s="293"/>
      <c r="GAP193" s="293"/>
      <c r="GAQ193" s="293"/>
      <c r="GAR193" s="294"/>
      <c r="GAS193" s="12"/>
      <c r="GAT193" s="293"/>
      <c r="GAU193" s="293"/>
      <c r="GAV193" s="293"/>
      <c r="GAW193" s="293"/>
      <c r="GAX193" s="293"/>
      <c r="GAY193" s="293"/>
      <c r="GAZ193" s="294"/>
      <c r="GBA193" s="12"/>
      <c r="GBB193" s="293"/>
      <c r="GBC193" s="293"/>
      <c r="GBD193" s="293"/>
      <c r="GBE193" s="293"/>
      <c r="GBF193" s="293"/>
      <c r="GBG193" s="293"/>
      <c r="GBH193" s="294"/>
      <c r="GBI193" s="12"/>
      <c r="GBJ193" s="293"/>
      <c r="GBK193" s="293"/>
      <c r="GBL193" s="293"/>
      <c r="GBM193" s="293"/>
      <c r="GBN193" s="293"/>
      <c r="GBO193" s="293"/>
      <c r="GBP193" s="294"/>
      <c r="GBQ193" s="12"/>
      <c r="GBR193" s="293"/>
      <c r="GBS193" s="293"/>
      <c r="GBT193" s="293"/>
      <c r="GBU193" s="293"/>
      <c r="GBV193" s="293"/>
      <c r="GBW193" s="293"/>
      <c r="GBX193" s="294"/>
      <c r="GBY193" s="12"/>
      <c r="GBZ193" s="293"/>
      <c r="GCA193" s="293"/>
      <c r="GCB193" s="293"/>
      <c r="GCC193" s="293"/>
      <c r="GCD193" s="293"/>
      <c r="GCE193" s="293"/>
      <c r="GCF193" s="294"/>
      <c r="GCG193" s="12"/>
      <c r="GCH193" s="293"/>
      <c r="GCI193" s="293"/>
      <c r="GCJ193" s="293"/>
      <c r="GCK193" s="293"/>
      <c r="GCL193" s="293"/>
      <c r="GCM193" s="293"/>
      <c r="GCN193" s="294"/>
      <c r="GCO193" s="12"/>
      <c r="GCP193" s="293"/>
      <c r="GCQ193" s="293"/>
      <c r="GCR193" s="293"/>
      <c r="GCS193" s="293"/>
      <c r="GCT193" s="293"/>
      <c r="GCU193" s="293"/>
      <c r="GCV193" s="294"/>
      <c r="GCW193" s="12"/>
      <c r="GCX193" s="293"/>
      <c r="GCY193" s="293"/>
      <c r="GCZ193" s="293"/>
      <c r="GDA193" s="293"/>
      <c r="GDB193" s="293"/>
      <c r="GDC193" s="293"/>
      <c r="GDD193" s="294"/>
      <c r="GDE193" s="12"/>
      <c r="GDF193" s="293"/>
      <c r="GDG193" s="293"/>
      <c r="GDH193" s="293"/>
      <c r="GDI193" s="293"/>
      <c r="GDJ193" s="293"/>
      <c r="GDK193" s="293"/>
      <c r="GDL193" s="294"/>
      <c r="GDM193" s="12"/>
      <c r="GDN193" s="293"/>
      <c r="GDO193" s="293"/>
      <c r="GDP193" s="293"/>
      <c r="GDQ193" s="293"/>
      <c r="GDR193" s="293"/>
      <c r="GDS193" s="293"/>
      <c r="GDT193" s="294"/>
      <c r="GDU193" s="12"/>
      <c r="GDV193" s="293"/>
      <c r="GDW193" s="293"/>
      <c r="GDX193" s="293"/>
      <c r="GDY193" s="293"/>
      <c r="GDZ193" s="293"/>
      <c r="GEA193" s="293"/>
      <c r="GEB193" s="294"/>
      <c r="GEC193" s="12"/>
      <c r="GED193" s="293"/>
      <c r="GEE193" s="293"/>
      <c r="GEF193" s="293"/>
      <c r="GEG193" s="293"/>
      <c r="GEH193" s="293"/>
      <c r="GEI193" s="293"/>
      <c r="GEJ193" s="294"/>
      <c r="GEK193" s="12"/>
      <c r="GEL193" s="293"/>
      <c r="GEM193" s="293"/>
      <c r="GEN193" s="293"/>
      <c r="GEO193" s="293"/>
      <c r="GEP193" s="293"/>
      <c r="GEQ193" s="293"/>
      <c r="GER193" s="294"/>
      <c r="GES193" s="12"/>
      <c r="GET193" s="293"/>
      <c r="GEU193" s="293"/>
      <c r="GEV193" s="293"/>
      <c r="GEW193" s="293"/>
      <c r="GEX193" s="293"/>
      <c r="GEY193" s="293"/>
      <c r="GEZ193" s="294"/>
      <c r="GFA193" s="12"/>
      <c r="GFB193" s="293"/>
      <c r="GFC193" s="293"/>
      <c r="GFD193" s="293"/>
      <c r="GFE193" s="293"/>
      <c r="GFF193" s="293"/>
      <c r="GFG193" s="293"/>
      <c r="GFH193" s="294"/>
      <c r="GFI193" s="12"/>
      <c r="GFJ193" s="293"/>
      <c r="GFK193" s="293"/>
      <c r="GFL193" s="293"/>
      <c r="GFM193" s="293"/>
      <c r="GFN193" s="293"/>
      <c r="GFO193" s="293"/>
      <c r="GFP193" s="294"/>
      <c r="GFQ193" s="12"/>
      <c r="GFR193" s="293"/>
      <c r="GFS193" s="293"/>
      <c r="GFT193" s="293"/>
      <c r="GFU193" s="293"/>
      <c r="GFV193" s="293"/>
      <c r="GFW193" s="293"/>
      <c r="GFX193" s="294"/>
      <c r="GFY193" s="12"/>
      <c r="GFZ193" s="293"/>
      <c r="GGA193" s="293"/>
      <c r="GGB193" s="293"/>
      <c r="GGC193" s="293"/>
      <c r="GGD193" s="293"/>
      <c r="GGE193" s="293"/>
      <c r="GGF193" s="294"/>
      <c r="GGG193" s="12"/>
      <c r="GGH193" s="293"/>
      <c r="GGI193" s="293"/>
      <c r="GGJ193" s="293"/>
      <c r="GGK193" s="293"/>
      <c r="GGL193" s="293"/>
      <c r="GGM193" s="293"/>
      <c r="GGN193" s="294"/>
      <c r="GGO193" s="12"/>
      <c r="GGP193" s="293"/>
      <c r="GGQ193" s="293"/>
      <c r="GGR193" s="293"/>
      <c r="GGS193" s="293"/>
      <c r="GGT193" s="293"/>
      <c r="GGU193" s="293"/>
      <c r="GGV193" s="294"/>
      <c r="GGW193" s="12"/>
      <c r="GGX193" s="293"/>
      <c r="GGY193" s="293"/>
      <c r="GGZ193" s="293"/>
      <c r="GHA193" s="293"/>
      <c r="GHB193" s="293"/>
      <c r="GHC193" s="293"/>
      <c r="GHD193" s="294"/>
      <c r="GHE193" s="12"/>
      <c r="GHF193" s="293"/>
      <c r="GHG193" s="293"/>
      <c r="GHH193" s="293"/>
      <c r="GHI193" s="293"/>
      <c r="GHJ193" s="293"/>
      <c r="GHK193" s="293"/>
      <c r="GHL193" s="294"/>
      <c r="GHM193" s="12"/>
      <c r="GHN193" s="293"/>
      <c r="GHO193" s="293"/>
      <c r="GHP193" s="293"/>
      <c r="GHQ193" s="293"/>
      <c r="GHR193" s="293"/>
      <c r="GHS193" s="293"/>
      <c r="GHT193" s="294"/>
      <c r="GHU193" s="12"/>
      <c r="GHV193" s="293"/>
      <c r="GHW193" s="293"/>
      <c r="GHX193" s="293"/>
      <c r="GHY193" s="293"/>
      <c r="GHZ193" s="293"/>
      <c r="GIA193" s="293"/>
      <c r="GIB193" s="294"/>
      <c r="GIC193" s="12"/>
      <c r="GID193" s="293"/>
      <c r="GIE193" s="293"/>
      <c r="GIF193" s="293"/>
      <c r="GIG193" s="293"/>
      <c r="GIH193" s="293"/>
      <c r="GII193" s="293"/>
      <c r="GIJ193" s="294"/>
      <c r="GIK193" s="12"/>
      <c r="GIL193" s="293"/>
      <c r="GIM193" s="293"/>
      <c r="GIN193" s="293"/>
      <c r="GIO193" s="293"/>
      <c r="GIP193" s="293"/>
      <c r="GIQ193" s="293"/>
      <c r="GIR193" s="294"/>
      <c r="GIS193" s="12"/>
      <c r="GIT193" s="293"/>
      <c r="GIU193" s="293"/>
      <c r="GIV193" s="293"/>
      <c r="GIW193" s="293"/>
      <c r="GIX193" s="293"/>
      <c r="GIY193" s="293"/>
      <c r="GIZ193" s="294"/>
      <c r="GJA193" s="12"/>
      <c r="GJB193" s="293"/>
      <c r="GJC193" s="293"/>
      <c r="GJD193" s="293"/>
      <c r="GJE193" s="293"/>
      <c r="GJF193" s="293"/>
      <c r="GJG193" s="293"/>
      <c r="GJH193" s="294"/>
      <c r="GJI193" s="12"/>
      <c r="GJJ193" s="293"/>
      <c r="GJK193" s="293"/>
      <c r="GJL193" s="293"/>
      <c r="GJM193" s="293"/>
      <c r="GJN193" s="293"/>
      <c r="GJO193" s="293"/>
      <c r="GJP193" s="294"/>
      <c r="GJQ193" s="12"/>
      <c r="GJR193" s="293"/>
      <c r="GJS193" s="293"/>
      <c r="GJT193" s="293"/>
      <c r="GJU193" s="293"/>
      <c r="GJV193" s="293"/>
      <c r="GJW193" s="293"/>
      <c r="GJX193" s="294"/>
      <c r="GJY193" s="12"/>
      <c r="GJZ193" s="293"/>
      <c r="GKA193" s="293"/>
      <c r="GKB193" s="293"/>
      <c r="GKC193" s="293"/>
      <c r="GKD193" s="293"/>
      <c r="GKE193" s="293"/>
      <c r="GKF193" s="294"/>
      <c r="GKG193" s="12"/>
      <c r="GKH193" s="293"/>
      <c r="GKI193" s="293"/>
      <c r="GKJ193" s="293"/>
      <c r="GKK193" s="293"/>
      <c r="GKL193" s="293"/>
      <c r="GKM193" s="293"/>
      <c r="GKN193" s="294"/>
      <c r="GKO193" s="12"/>
      <c r="GKP193" s="293"/>
      <c r="GKQ193" s="293"/>
      <c r="GKR193" s="293"/>
      <c r="GKS193" s="293"/>
      <c r="GKT193" s="293"/>
      <c r="GKU193" s="293"/>
      <c r="GKV193" s="294"/>
      <c r="GKW193" s="12"/>
      <c r="GKX193" s="293"/>
      <c r="GKY193" s="293"/>
      <c r="GKZ193" s="293"/>
      <c r="GLA193" s="293"/>
      <c r="GLB193" s="293"/>
      <c r="GLC193" s="293"/>
      <c r="GLD193" s="294"/>
      <c r="GLE193" s="12"/>
      <c r="GLF193" s="293"/>
      <c r="GLG193" s="293"/>
      <c r="GLH193" s="293"/>
      <c r="GLI193" s="293"/>
      <c r="GLJ193" s="293"/>
      <c r="GLK193" s="293"/>
      <c r="GLL193" s="294"/>
      <c r="GLM193" s="12"/>
      <c r="GLN193" s="293"/>
      <c r="GLO193" s="293"/>
      <c r="GLP193" s="293"/>
      <c r="GLQ193" s="293"/>
      <c r="GLR193" s="293"/>
      <c r="GLS193" s="293"/>
      <c r="GLT193" s="294"/>
      <c r="GLU193" s="12"/>
      <c r="GLV193" s="293"/>
      <c r="GLW193" s="293"/>
      <c r="GLX193" s="293"/>
      <c r="GLY193" s="293"/>
      <c r="GLZ193" s="293"/>
      <c r="GMA193" s="293"/>
      <c r="GMB193" s="294"/>
      <c r="GMC193" s="12"/>
      <c r="GMD193" s="293"/>
      <c r="GME193" s="293"/>
      <c r="GMF193" s="293"/>
      <c r="GMG193" s="293"/>
      <c r="GMH193" s="293"/>
      <c r="GMI193" s="293"/>
      <c r="GMJ193" s="294"/>
      <c r="GMK193" s="12"/>
      <c r="GML193" s="293"/>
      <c r="GMM193" s="293"/>
      <c r="GMN193" s="293"/>
      <c r="GMO193" s="293"/>
      <c r="GMP193" s="293"/>
      <c r="GMQ193" s="293"/>
      <c r="GMR193" s="294"/>
      <c r="GMS193" s="12"/>
      <c r="GMT193" s="293"/>
      <c r="GMU193" s="293"/>
      <c r="GMV193" s="293"/>
      <c r="GMW193" s="293"/>
      <c r="GMX193" s="293"/>
      <c r="GMY193" s="293"/>
      <c r="GMZ193" s="294"/>
      <c r="GNA193" s="12"/>
      <c r="GNB193" s="293"/>
      <c r="GNC193" s="293"/>
      <c r="GND193" s="293"/>
      <c r="GNE193" s="293"/>
      <c r="GNF193" s="293"/>
      <c r="GNG193" s="293"/>
      <c r="GNH193" s="294"/>
      <c r="GNI193" s="12"/>
      <c r="GNJ193" s="293"/>
      <c r="GNK193" s="293"/>
      <c r="GNL193" s="293"/>
      <c r="GNM193" s="293"/>
      <c r="GNN193" s="293"/>
      <c r="GNO193" s="293"/>
      <c r="GNP193" s="294"/>
      <c r="GNQ193" s="12"/>
      <c r="GNR193" s="293"/>
      <c r="GNS193" s="293"/>
      <c r="GNT193" s="293"/>
      <c r="GNU193" s="293"/>
      <c r="GNV193" s="293"/>
      <c r="GNW193" s="293"/>
      <c r="GNX193" s="294"/>
      <c r="GNY193" s="12"/>
      <c r="GNZ193" s="293"/>
      <c r="GOA193" s="293"/>
      <c r="GOB193" s="293"/>
      <c r="GOC193" s="293"/>
      <c r="GOD193" s="293"/>
      <c r="GOE193" s="293"/>
      <c r="GOF193" s="294"/>
      <c r="GOG193" s="12"/>
      <c r="GOH193" s="293"/>
      <c r="GOI193" s="293"/>
      <c r="GOJ193" s="293"/>
      <c r="GOK193" s="293"/>
      <c r="GOL193" s="293"/>
      <c r="GOM193" s="293"/>
      <c r="GON193" s="294"/>
      <c r="GOO193" s="12"/>
      <c r="GOP193" s="293"/>
      <c r="GOQ193" s="293"/>
      <c r="GOR193" s="293"/>
      <c r="GOS193" s="293"/>
      <c r="GOT193" s="293"/>
      <c r="GOU193" s="293"/>
      <c r="GOV193" s="294"/>
      <c r="GOW193" s="12"/>
      <c r="GOX193" s="293"/>
      <c r="GOY193" s="293"/>
      <c r="GOZ193" s="293"/>
      <c r="GPA193" s="293"/>
      <c r="GPB193" s="293"/>
      <c r="GPC193" s="293"/>
      <c r="GPD193" s="294"/>
      <c r="GPE193" s="12"/>
      <c r="GPF193" s="293"/>
      <c r="GPG193" s="293"/>
      <c r="GPH193" s="293"/>
      <c r="GPI193" s="293"/>
      <c r="GPJ193" s="293"/>
      <c r="GPK193" s="293"/>
      <c r="GPL193" s="294"/>
      <c r="GPM193" s="12"/>
      <c r="GPN193" s="293"/>
      <c r="GPO193" s="293"/>
      <c r="GPP193" s="293"/>
      <c r="GPQ193" s="293"/>
      <c r="GPR193" s="293"/>
      <c r="GPS193" s="293"/>
      <c r="GPT193" s="294"/>
      <c r="GPU193" s="12"/>
      <c r="GPV193" s="293"/>
      <c r="GPW193" s="293"/>
      <c r="GPX193" s="293"/>
      <c r="GPY193" s="293"/>
      <c r="GPZ193" s="293"/>
      <c r="GQA193" s="293"/>
      <c r="GQB193" s="294"/>
      <c r="GQC193" s="12"/>
      <c r="GQD193" s="293"/>
      <c r="GQE193" s="293"/>
      <c r="GQF193" s="293"/>
      <c r="GQG193" s="293"/>
      <c r="GQH193" s="293"/>
      <c r="GQI193" s="293"/>
      <c r="GQJ193" s="294"/>
      <c r="GQK193" s="12"/>
      <c r="GQL193" s="293"/>
      <c r="GQM193" s="293"/>
      <c r="GQN193" s="293"/>
      <c r="GQO193" s="293"/>
      <c r="GQP193" s="293"/>
      <c r="GQQ193" s="293"/>
      <c r="GQR193" s="294"/>
      <c r="GQS193" s="12"/>
      <c r="GQT193" s="293"/>
      <c r="GQU193" s="293"/>
      <c r="GQV193" s="293"/>
      <c r="GQW193" s="293"/>
      <c r="GQX193" s="293"/>
      <c r="GQY193" s="293"/>
      <c r="GQZ193" s="294"/>
      <c r="GRA193" s="12"/>
      <c r="GRB193" s="293"/>
      <c r="GRC193" s="293"/>
      <c r="GRD193" s="293"/>
      <c r="GRE193" s="293"/>
      <c r="GRF193" s="293"/>
      <c r="GRG193" s="293"/>
      <c r="GRH193" s="294"/>
      <c r="GRI193" s="12"/>
      <c r="GRJ193" s="293"/>
      <c r="GRK193" s="293"/>
      <c r="GRL193" s="293"/>
      <c r="GRM193" s="293"/>
      <c r="GRN193" s="293"/>
      <c r="GRO193" s="293"/>
      <c r="GRP193" s="294"/>
      <c r="GRQ193" s="12"/>
      <c r="GRR193" s="293"/>
      <c r="GRS193" s="293"/>
      <c r="GRT193" s="293"/>
      <c r="GRU193" s="293"/>
      <c r="GRV193" s="293"/>
      <c r="GRW193" s="293"/>
      <c r="GRX193" s="294"/>
      <c r="GRY193" s="12"/>
      <c r="GRZ193" s="293"/>
      <c r="GSA193" s="293"/>
      <c r="GSB193" s="293"/>
      <c r="GSC193" s="293"/>
      <c r="GSD193" s="293"/>
      <c r="GSE193" s="293"/>
      <c r="GSF193" s="294"/>
      <c r="GSG193" s="12"/>
      <c r="GSH193" s="293"/>
      <c r="GSI193" s="293"/>
      <c r="GSJ193" s="293"/>
      <c r="GSK193" s="293"/>
      <c r="GSL193" s="293"/>
      <c r="GSM193" s="293"/>
      <c r="GSN193" s="294"/>
      <c r="GSO193" s="12"/>
      <c r="GSP193" s="293"/>
      <c r="GSQ193" s="293"/>
      <c r="GSR193" s="293"/>
      <c r="GSS193" s="293"/>
      <c r="GST193" s="293"/>
      <c r="GSU193" s="293"/>
      <c r="GSV193" s="294"/>
      <c r="GSW193" s="12"/>
      <c r="GSX193" s="293"/>
      <c r="GSY193" s="293"/>
      <c r="GSZ193" s="293"/>
      <c r="GTA193" s="293"/>
      <c r="GTB193" s="293"/>
      <c r="GTC193" s="293"/>
      <c r="GTD193" s="294"/>
      <c r="GTE193" s="12"/>
      <c r="GTF193" s="293"/>
      <c r="GTG193" s="293"/>
      <c r="GTH193" s="293"/>
      <c r="GTI193" s="293"/>
      <c r="GTJ193" s="293"/>
      <c r="GTK193" s="293"/>
      <c r="GTL193" s="294"/>
      <c r="GTM193" s="12"/>
      <c r="GTN193" s="293"/>
      <c r="GTO193" s="293"/>
      <c r="GTP193" s="293"/>
      <c r="GTQ193" s="293"/>
      <c r="GTR193" s="293"/>
      <c r="GTS193" s="293"/>
      <c r="GTT193" s="294"/>
      <c r="GTU193" s="12"/>
      <c r="GTV193" s="293"/>
      <c r="GTW193" s="293"/>
      <c r="GTX193" s="293"/>
      <c r="GTY193" s="293"/>
      <c r="GTZ193" s="293"/>
      <c r="GUA193" s="293"/>
      <c r="GUB193" s="294"/>
      <c r="GUC193" s="12"/>
      <c r="GUD193" s="293"/>
      <c r="GUE193" s="293"/>
      <c r="GUF193" s="293"/>
      <c r="GUG193" s="293"/>
      <c r="GUH193" s="293"/>
      <c r="GUI193" s="293"/>
      <c r="GUJ193" s="294"/>
      <c r="GUK193" s="12"/>
      <c r="GUL193" s="293"/>
      <c r="GUM193" s="293"/>
      <c r="GUN193" s="293"/>
      <c r="GUO193" s="293"/>
      <c r="GUP193" s="293"/>
      <c r="GUQ193" s="293"/>
      <c r="GUR193" s="294"/>
      <c r="GUS193" s="12"/>
      <c r="GUT193" s="293"/>
      <c r="GUU193" s="293"/>
      <c r="GUV193" s="293"/>
      <c r="GUW193" s="293"/>
      <c r="GUX193" s="293"/>
      <c r="GUY193" s="293"/>
      <c r="GUZ193" s="294"/>
      <c r="GVA193" s="12"/>
      <c r="GVB193" s="293"/>
      <c r="GVC193" s="293"/>
      <c r="GVD193" s="293"/>
      <c r="GVE193" s="293"/>
      <c r="GVF193" s="293"/>
      <c r="GVG193" s="293"/>
      <c r="GVH193" s="294"/>
      <c r="GVI193" s="12"/>
      <c r="GVJ193" s="293"/>
      <c r="GVK193" s="293"/>
      <c r="GVL193" s="293"/>
      <c r="GVM193" s="293"/>
      <c r="GVN193" s="293"/>
      <c r="GVO193" s="293"/>
      <c r="GVP193" s="294"/>
      <c r="GVQ193" s="12"/>
      <c r="GVR193" s="293"/>
      <c r="GVS193" s="293"/>
      <c r="GVT193" s="293"/>
      <c r="GVU193" s="293"/>
      <c r="GVV193" s="293"/>
      <c r="GVW193" s="293"/>
      <c r="GVX193" s="294"/>
      <c r="GVY193" s="12"/>
      <c r="GVZ193" s="293"/>
      <c r="GWA193" s="293"/>
      <c r="GWB193" s="293"/>
      <c r="GWC193" s="293"/>
      <c r="GWD193" s="293"/>
      <c r="GWE193" s="293"/>
      <c r="GWF193" s="294"/>
      <c r="GWG193" s="12"/>
      <c r="GWH193" s="293"/>
      <c r="GWI193" s="293"/>
      <c r="GWJ193" s="293"/>
      <c r="GWK193" s="293"/>
      <c r="GWL193" s="293"/>
      <c r="GWM193" s="293"/>
      <c r="GWN193" s="294"/>
      <c r="GWO193" s="12"/>
      <c r="GWP193" s="293"/>
      <c r="GWQ193" s="293"/>
      <c r="GWR193" s="293"/>
      <c r="GWS193" s="293"/>
      <c r="GWT193" s="293"/>
      <c r="GWU193" s="293"/>
      <c r="GWV193" s="294"/>
      <c r="GWW193" s="12"/>
      <c r="GWX193" s="293"/>
      <c r="GWY193" s="293"/>
      <c r="GWZ193" s="293"/>
      <c r="GXA193" s="293"/>
      <c r="GXB193" s="293"/>
      <c r="GXC193" s="293"/>
      <c r="GXD193" s="294"/>
      <c r="GXE193" s="12"/>
      <c r="GXF193" s="293"/>
      <c r="GXG193" s="293"/>
      <c r="GXH193" s="293"/>
      <c r="GXI193" s="293"/>
      <c r="GXJ193" s="293"/>
      <c r="GXK193" s="293"/>
      <c r="GXL193" s="294"/>
      <c r="GXM193" s="12"/>
      <c r="GXN193" s="293"/>
      <c r="GXO193" s="293"/>
      <c r="GXP193" s="293"/>
      <c r="GXQ193" s="293"/>
      <c r="GXR193" s="293"/>
      <c r="GXS193" s="293"/>
      <c r="GXT193" s="294"/>
      <c r="GXU193" s="12"/>
      <c r="GXV193" s="293"/>
      <c r="GXW193" s="293"/>
      <c r="GXX193" s="293"/>
      <c r="GXY193" s="293"/>
      <c r="GXZ193" s="293"/>
      <c r="GYA193" s="293"/>
      <c r="GYB193" s="294"/>
      <c r="GYC193" s="12"/>
      <c r="GYD193" s="293"/>
      <c r="GYE193" s="293"/>
      <c r="GYF193" s="293"/>
      <c r="GYG193" s="293"/>
      <c r="GYH193" s="293"/>
      <c r="GYI193" s="293"/>
      <c r="GYJ193" s="294"/>
      <c r="GYK193" s="12"/>
      <c r="GYL193" s="293"/>
      <c r="GYM193" s="293"/>
      <c r="GYN193" s="293"/>
      <c r="GYO193" s="293"/>
      <c r="GYP193" s="293"/>
      <c r="GYQ193" s="293"/>
      <c r="GYR193" s="294"/>
      <c r="GYS193" s="12"/>
      <c r="GYT193" s="293"/>
      <c r="GYU193" s="293"/>
      <c r="GYV193" s="293"/>
      <c r="GYW193" s="293"/>
      <c r="GYX193" s="293"/>
      <c r="GYY193" s="293"/>
      <c r="GYZ193" s="294"/>
      <c r="GZA193" s="12"/>
      <c r="GZB193" s="293"/>
      <c r="GZC193" s="293"/>
      <c r="GZD193" s="293"/>
      <c r="GZE193" s="293"/>
      <c r="GZF193" s="293"/>
      <c r="GZG193" s="293"/>
      <c r="GZH193" s="294"/>
      <c r="GZI193" s="12"/>
      <c r="GZJ193" s="293"/>
      <c r="GZK193" s="293"/>
      <c r="GZL193" s="293"/>
      <c r="GZM193" s="293"/>
      <c r="GZN193" s="293"/>
      <c r="GZO193" s="293"/>
      <c r="GZP193" s="294"/>
      <c r="GZQ193" s="12"/>
      <c r="GZR193" s="293"/>
      <c r="GZS193" s="293"/>
      <c r="GZT193" s="293"/>
      <c r="GZU193" s="293"/>
      <c r="GZV193" s="293"/>
      <c r="GZW193" s="293"/>
      <c r="GZX193" s="294"/>
      <c r="GZY193" s="12"/>
      <c r="GZZ193" s="293"/>
      <c r="HAA193" s="293"/>
      <c r="HAB193" s="293"/>
      <c r="HAC193" s="293"/>
      <c r="HAD193" s="293"/>
      <c r="HAE193" s="293"/>
      <c r="HAF193" s="294"/>
      <c r="HAG193" s="12"/>
      <c r="HAH193" s="293"/>
      <c r="HAI193" s="293"/>
      <c r="HAJ193" s="293"/>
      <c r="HAK193" s="293"/>
      <c r="HAL193" s="293"/>
      <c r="HAM193" s="293"/>
      <c r="HAN193" s="294"/>
      <c r="HAO193" s="12"/>
      <c r="HAP193" s="293"/>
      <c r="HAQ193" s="293"/>
      <c r="HAR193" s="293"/>
      <c r="HAS193" s="293"/>
      <c r="HAT193" s="293"/>
      <c r="HAU193" s="293"/>
      <c r="HAV193" s="294"/>
      <c r="HAW193" s="12"/>
      <c r="HAX193" s="293"/>
      <c r="HAY193" s="293"/>
      <c r="HAZ193" s="293"/>
      <c r="HBA193" s="293"/>
      <c r="HBB193" s="293"/>
      <c r="HBC193" s="293"/>
      <c r="HBD193" s="294"/>
      <c r="HBE193" s="12"/>
      <c r="HBF193" s="293"/>
      <c r="HBG193" s="293"/>
      <c r="HBH193" s="293"/>
      <c r="HBI193" s="293"/>
      <c r="HBJ193" s="293"/>
      <c r="HBK193" s="293"/>
      <c r="HBL193" s="294"/>
      <c r="HBM193" s="12"/>
      <c r="HBN193" s="293"/>
      <c r="HBO193" s="293"/>
      <c r="HBP193" s="293"/>
      <c r="HBQ193" s="293"/>
      <c r="HBR193" s="293"/>
      <c r="HBS193" s="293"/>
      <c r="HBT193" s="294"/>
      <c r="HBU193" s="12"/>
      <c r="HBV193" s="293"/>
      <c r="HBW193" s="293"/>
      <c r="HBX193" s="293"/>
      <c r="HBY193" s="293"/>
      <c r="HBZ193" s="293"/>
      <c r="HCA193" s="293"/>
      <c r="HCB193" s="294"/>
      <c r="HCC193" s="12"/>
      <c r="HCD193" s="293"/>
      <c r="HCE193" s="293"/>
      <c r="HCF193" s="293"/>
      <c r="HCG193" s="293"/>
      <c r="HCH193" s="293"/>
      <c r="HCI193" s="293"/>
      <c r="HCJ193" s="294"/>
      <c r="HCK193" s="12"/>
      <c r="HCL193" s="293"/>
      <c r="HCM193" s="293"/>
      <c r="HCN193" s="293"/>
      <c r="HCO193" s="293"/>
      <c r="HCP193" s="293"/>
      <c r="HCQ193" s="293"/>
      <c r="HCR193" s="294"/>
      <c r="HCS193" s="12"/>
      <c r="HCT193" s="293"/>
      <c r="HCU193" s="293"/>
      <c r="HCV193" s="293"/>
      <c r="HCW193" s="293"/>
      <c r="HCX193" s="293"/>
      <c r="HCY193" s="293"/>
      <c r="HCZ193" s="294"/>
      <c r="HDA193" s="12"/>
      <c r="HDB193" s="293"/>
      <c r="HDC193" s="293"/>
      <c r="HDD193" s="293"/>
      <c r="HDE193" s="293"/>
      <c r="HDF193" s="293"/>
      <c r="HDG193" s="293"/>
      <c r="HDH193" s="294"/>
      <c r="HDI193" s="12"/>
      <c r="HDJ193" s="293"/>
      <c r="HDK193" s="293"/>
      <c r="HDL193" s="293"/>
      <c r="HDM193" s="293"/>
      <c r="HDN193" s="293"/>
      <c r="HDO193" s="293"/>
      <c r="HDP193" s="294"/>
      <c r="HDQ193" s="12"/>
      <c r="HDR193" s="293"/>
      <c r="HDS193" s="293"/>
      <c r="HDT193" s="293"/>
      <c r="HDU193" s="293"/>
      <c r="HDV193" s="293"/>
      <c r="HDW193" s="293"/>
      <c r="HDX193" s="294"/>
      <c r="HDY193" s="12"/>
      <c r="HDZ193" s="293"/>
      <c r="HEA193" s="293"/>
      <c r="HEB193" s="293"/>
      <c r="HEC193" s="293"/>
      <c r="HED193" s="293"/>
      <c r="HEE193" s="293"/>
      <c r="HEF193" s="294"/>
      <c r="HEG193" s="12"/>
      <c r="HEH193" s="293"/>
      <c r="HEI193" s="293"/>
      <c r="HEJ193" s="293"/>
      <c r="HEK193" s="293"/>
      <c r="HEL193" s="293"/>
      <c r="HEM193" s="293"/>
      <c r="HEN193" s="294"/>
      <c r="HEO193" s="12"/>
      <c r="HEP193" s="293"/>
      <c r="HEQ193" s="293"/>
      <c r="HER193" s="293"/>
      <c r="HES193" s="293"/>
      <c r="HET193" s="293"/>
      <c r="HEU193" s="293"/>
      <c r="HEV193" s="294"/>
      <c r="HEW193" s="12"/>
      <c r="HEX193" s="293"/>
      <c r="HEY193" s="293"/>
      <c r="HEZ193" s="293"/>
      <c r="HFA193" s="293"/>
      <c r="HFB193" s="293"/>
      <c r="HFC193" s="293"/>
      <c r="HFD193" s="294"/>
      <c r="HFE193" s="12"/>
      <c r="HFF193" s="293"/>
      <c r="HFG193" s="293"/>
      <c r="HFH193" s="293"/>
      <c r="HFI193" s="293"/>
      <c r="HFJ193" s="293"/>
      <c r="HFK193" s="293"/>
      <c r="HFL193" s="294"/>
      <c r="HFM193" s="12"/>
      <c r="HFN193" s="293"/>
      <c r="HFO193" s="293"/>
      <c r="HFP193" s="293"/>
      <c r="HFQ193" s="293"/>
      <c r="HFR193" s="293"/>
      <c r="HFS193" s="293"/>
      <c r="HFT193" s="294"/>
      <c r="HFU193" s="12"/>
      <c r="HFV193" s="293"/>
      <c r="HFW193" s="293"/>
      <c r="HFX193" s="293"/>
      <c r="HFY193" s="293"/>
      <c r="HFZ193" s="293"/>
      <c r="HGA193" s="293"/>
      <c r="HGB193" s="294"/>
      <c r="HGC193" s="12"/>
      <c r="HGD193" s="293"/>
      <c r="HGE193" s="293"/>
      <c r="HGF193" s="293"/>
      <c r="HGG193" s="293"/>
      <c r="HGH193" s="293"/>
      <c r="HGI193" s="293"/>
      <c r="HGJ193" s="294"/>
      <c r="HGK193" s="12"/>
      <c r="HGL193" s="293"/>
      <c r="HGM193" s="293"/>
      <c r="HGN193" s="293"/>
      <c r="HGO193" s="293"/>
      <c r="HGP193" s="293"/>
      <c r="HGQ193" s="293"/>
      <c r="HGR193" s="294"/>
      <c r="HGS193" s="12"/>
      <c r="HGT193" s="293"/>
      <c r="HGU193" s="293"/>
      <c r="HGV193" s="293"/>
      <c r="HGW193" s="293"/>
      <c r="HGX193" s="293"/>
      <c r="HGY193" s="293"/>
      <c r="HGZ193" s="294"/>
      <c r="HHA193" s="12"/>
      <c r="HHB193" s="293"/>
      <c r="HHC193" s="293"/>
      <c r="HHD193" s="293"/>
      <c r="HHE193" s="293"/>
      <c r="HHF193" s="293"/>
      <c r="HHG193" s="293"/>
      <c r="HHH193" s="294"/>
      <c r="HHI193" s="12"/>
      <c r="HHJ193" s="293"/>
      <c r="HHK193" s="293"/>
      <c r="HHL193" s="293"/>
      <c r="HHM193" s="293"/>
      <c r="HHN193" s="293"/>
      <c r="HHO193" s="293"/>
      <c r="HHP193" s="294"/>
      <c r="HHQ193" s="12"/>
      <c r="HHR193" s="293"/>
      <c r="HHS193" s="293"/>
      <c r="HHT193" s="293"/>
      <c r="HHU193" s="293"/>
      <c r="HHV193" s="293"/>
      <c r="HHW193" s="293"/>
      <c r="HHX193" s="294"/>
      <c r="HHY193" s="12"/>
      <c r="HHZ193" s="293"/>
      <c r="HIA193" s="293"/>
      <c r="HIB193" s="293"/>
      <c r="HIC193" s="293"/>
      <c r="HID193" s="293"/>
      <c r="HIE193" s="293"/>
      <c r="HIF193" s="294"/>
      <c r="HIG193" s="12"/>
      <c r="HIH193" s="293"/>
      <c r="HII193" s="293"/>
      <c r="HIJ193" s="293"/>
      <c r="HIK193" s="293"/>
      <c r="HIL193" s="293"/>
      <c r="HIM193" s="293"/>
      <c r="HIN193" s="294"/>
      <c r="HIO193" s="12"/>
      <c r="HIP193" s="293"/>
      <c r="HIQ193" s="293"/>
      <c r="HIR193" s="293"/>
      <c r="HIS193" s="293"/>
      <c r="HIT193" s="293"/>
      <c r="HIU193" s="293"/>
      <c r="HIV193" s="294"/>
      <c r="HIW193" s="12"/>
      <c r="HIX193" s="293"/>
      <c r="HIY193" s="293"/>
      <c r="HIZ193" s="293"/>
      <c r="HJA193" s="293"/>
      <c r="HJB193" s="293"/>
      <c r="HJC193" s="293"/>
      <c r="HJD193" s="294"/>
      <c r="HJE193" s="12"/>
      <c r="HJF193" s="293"/>
      <c r="HJG193" s="293"/>
      <c r="HJH193" s="293"/>
      <c r="HJI193" s="293"/>
      <c r="HJJ193" s="293"/>
      <c r="HJK193" s="293"/>
      <c r="HJL193" s="294"/>
      <c r="HJM193" s="12"/>
      <c r="HJN193" s="293"/>
      <c r="HJO193" s="293"/>
      <c r="HJP193" s="293"/>
      <c r="HJQ193" s="293"/>
      <c r="HJR193" s="293"/>
      <c r="HJS193" s="293"/>
      <c r="HJT193" s="294"/>
      <c r="HJU193" s="12"/>
      <c r="HJV193" s="293"/>
      <c r="HJW193" s="293"/>
      <c r="HJX193" s="293"/>
      <c r="HJY193" s="293"/>
      <c r="HJZ193" s="293"/>
      <c r="HKA193" s="293"/>
      <c r="HKB193" s="294"/>
      <c r="HKC193" s="12"/>
      <c r="HKD193" s="293"/>
      <c r="HKE193" s="293"/>
      <c r="HKF193" s="293"/>
      <c r="HKG193" s="293"/>
      <c r="HKH193" s="293"/>
      <c r="HKI193" s="293"/>
      <c r="HKJ193" s="294"/>
      <c r="HKK193" s="12"/>
      <c r="HKL193" s="293"/>
      <c r="HKM193" s="293"/>
      <c r="HKN193" s="293"/>
      <c r="HKO193" s="293"/>
      <c r="HKP193" s="293"/>
      <c r="HKQ193" s="293"/>
      <c r="HKR193" s="294"/>
      <c r="HKS193" s="12"/>
      <c r="HKT193" s="293"/>
      <c r="HKU193" s="293"/>
      <c r="HKV193" s="293"/>
      <c r="HKW193" s="293"/>
      <c r="HKX193" s="293"/>
      <c r="HKY193" s="293"/>
      <c r="HKZ193" s="294"/>
      <c r="HLA193" s="12"/>
      <c r="HLB193" s="293"/>
      <c r="HLC193" s="293"/>
      <c r="HLD193" s="293"/>
      <c r="HLE193" s="293"/>
      <c r="HLF193" s="293"/>
      <c r="HLG193" s="293"/>
      <c r="HLH193" s="294"/>
      <c r="HLI193" s="12"/>
      <c r="HLJ193" s="293"/>
      <c r="HLK193" s="293"/>
      <c r="HLL193" s="293"/>
      <c r="HLM193" s="293"/>
      <c r="HLN193" s="293"/>
      <c r="HLO193" s="293"/>
      <c r="HLP193" s="294"/>
      <c r="HLQ193" s="12"/>
      <c r="HLR193" s="293"/>
      <c r="HLS193" s="293"/>
      <c r="HLT193" s="293"/>
      <c r="HLU193" s="293"/>
      <c r="HLV193" s="293"/>
      <c r="HLW193" s="293"/>
      <c r="HLX193" s="294"/>
      <c r="HLY193" s="12"/>
      <c r="HLZ193" s="293"/>
      <c r="HMA193" s="293"/>
      <c r="HMB193" s="293"/>
      <c r="HMC193" s="293"/>
      <c r="HMD193" s="293"/>
      <c r="HME193" s="293"/>
      <c r="HMF193" s="294"/>
      <c r="HMG193" s="12"/>
      <c r="HMH193" s="293"/>
      <c r="HMI193" s="293"/>
      <c r="HMJ193" s="293"/>
      <c r="HMK193" s="293"/>
      <c r="HML193" s="293"/>
      <c r="HMM193" s="293"/>
      <c r="HMN193" s="294"/>
      <c r="HMO193" s="12"/>
      <c r="HMP193" s="293"/>
      <c r="HMQ193" s="293"/>
      <c r="HMR193" s="293"/>
      <c r="HMS193" s="293"/>
      <c r="HMT193" s="293"/>
      <c r="HMU193" s="293"/>
      <c r="HMV193" s="294"/>
      <c r="HMW193" s="12"/>
      <c r="HMX193" s="293"/>
      <c r="HMY193" s="293"/>
      <c r="HMZ193" s="293"/>
      <c r="HNA193" s="293"/>
      <c r="HNB193" s="293"/>
      <c r="HNC193" s="293"/>
      <c r="HND193" s="294"/>
      <c r="HNE193" s="12"/>
      <c r="HNF193" s="293"/>
      <c r="HNG193" s="293"/>
      <c r="HNH193" s="293"/>
      <c r="HNI193" s="293"/>
      <c r="HNJ193" s="293"/>
      <c r="HNK193" s="293"/>
      <c r="HNL193" s="294"/>
      <c r="HNM193" s="12"/>
      <c r="HNN193" s="293"/>
      <c r="HNO193" s="293"/>
      <c r="HNP193" s="293"/>
      <c r="HNQ193" s="293"/>
      <c r="HNR193" s="293"/>
      <c r="HNS193" s="293"/>
      <c r="HNT193" s="294"/>
      <c r="HNU193" s="12"/>
      <c r="HNV193" s="293"/>
      <c r="HNW193" s="293"/>
      <c r="HNX193" s="293"/>
      <c r="HNY193" s="293"/>
      <c r="HNZ193" s="293"/>
      <c r="HOA193" s="293"/>
      <c r="HOB193" s="294"/>
      <c r="HOC193" s="12"/>
      <c r="HOD193" s="293"/>
      <c r="HOE193" s="293"/>
      <c r="HOF193" s="293"/>
      <c r="HOG193" s="293"/>
      <c r="HOH193" s="293"/>
      <c r="HOI193" s="293"/>
      <c r="HOJ193" s="294"/>
      <c r="HOK193" s="12"/>
      <c r="HOL193" s="293"/>
      <c r="HOM193" s="293"/>
      <c r="HON193" s="293"/>
      <c r="HOO193" s="293"/>
      <c r="HOP193" s="293"/>
      <c r="HOQ193" s="293"/>
      <c r="HOR193" s="294"/>
      <c r="HOS193" s="12"/>
      <c r="HOT193" s="293"/>
      <c r="HOU193" s="293"/>
      <c r="HOV193" s="293"/>
      <c r="HOW193" s="293"/>
      <c r="HOX193" s="293"/>
      <c r="HOY193" s="293"/>
      <c r="HOZ193" s="294"/>
      <c r="HPA193" s="12"/>
      <c r="HPB193" s="293"/>
      <c r="HPC193" s="293"/>
      <c r="HPD193" s="293"/>
      <c r="HPE193" s="293"/>
      <c r="HPF193" s="293"/>
      <c r="HPG193" s="293"/>
      <c r="HPH193" s="294"/>
      <c r="HPI193" s="12"/>
      <c r="HPJ193" s="293"/>
      <c r="HPK193" s="293"/>
      <c r="HPL193" s="293"/>
      <c r="HPM193" s="293"/>
      <c r="HPN193" s="293"/>
      <c r="HPO193" s="293"/>
      <c r="HPP193" s="294"/>
      <c r="HPQ193" s="12"/>
      <c r="HPR193" s="293"/>
      <c r="HPS193" s="293"/>
      <c r="HPT193" s="293"/>
      <c r="HPU193" s="293"/>
      <c r="HPV193" s="293"/>
      <c r="HPW193" s="293"/>
      <c r="HPX193" s="294"/>
      <c r="HPY193" s="12"/>
      <c r="HPZ193" s="293"/>
      <c r="HQA193" s="293"/>
      <c r="HQB193" s="293"/>
      <c r="HQC193" s="293"/>
      <c r="HQD193" s="293"/>
      <c r="HQE193" s="293"/>
      <c r="HQF193" s="294"/>
      <c r="HQG193" s="12"/>
      <c r="HQH193" s="293"/>
      <c r="HQI193" s="293"/>
      <c r="HQJ193" s="293"/>
      <c r="HQK193" s="293"/>
      <c r="HQL193" s="293"/>
      <c r="HQM193" s="293"/>
      <c r="HQN193" s="294"/>
      <c r="HQO193" s="12"/>
      <c r="HQP193" s="293"/>
      <c r="HQQ193" s="293"/>
      <c r="HQR193" s="293"/>
      <c r="HQS193" s="293"/>
      <c r="HQT193" s="293"/>
      <c r="HQU193" s="293"/>
      <c r="HQV193" s="294"/>
      <c r="HQW193" s="12"/>
      <c r="HQX193" s="293"/>
      <c r="HQY193" s="293"/>
      <c r="HQZ193" s="293"/>
      <c r="HRA193" s="293"/>
      <c r="HRB193" s="293"/>
      <c r="HRC193" s="293"/>
      <c r="HRD193" s="294"/>
      <c r="HRE193" s="12"/>
      <c r="HRF193" s="293"/>
      <c r="HRG193" s="293"/>
      <c r="HRH193" s="293"/>
      <c r="HRI193" s="293"/>
      <c r="HRJ193" s="293"/>
      <c r="HRK193" s="293"/>
      <c r="HRL193" s="294"/>
      <c r="HRM193" s="12"/>
      <c r="HRN193" s="293"/>
      <c r="HRO193" s="293"/>
      <c r="HRP193" s="293"/>
      <c r="HRQ193" s="293"/>
      <c r="HRR193" s="293"/>
      <c r="HRS193" s="293"/>
      <c r="HRT193" s="294"/>
      <c r="HRU193" s="12"/>
      <c r="HRV193" s="293"/>
      <c r="HRW193" s="293"/>
      <c r="HRX193" s="293"/>
      <c r="HRY193" s="293"/>
      <c r="HRZ193" s="293"/>
      <c r="HSA193" s="293"/>
      <c r="HSB193" s="294"/>
      <c r="HSC193" s="12"/>
      <c r="HSD193" s="293"/>
      <c r="HSE193" s="293"/>
      <c r="HSF193" s="293"/>
      <c r="HSG193" s="293"/>
      <c r="HSH193" s="293"/>
      <c r="HSI193" s="293"/>
      <c r="HSJ193" s="294"/>
      <c r="HSK193" s="12"/>
      <c r="HSL193" s="293"/>
      <c r="HSM193" s="293"/>
      <c r="HSN193" s="293"/>
      <c r="HSO193" s="293"/>
      <c r="HSP193" s="293"/>
      <c r="HSQ193" s="293"/>
      <c r="HSR193" s="294"/>
      <c r="HSS193" s="12"/>
      <c r="HST193" s="293"/>
      <c r="HSU193" s="293"/>
      <c r="HSV193" s="293"/>
      <c r="HSW193" s="293"/>
      <c r="HSX193" s="293"/>
      <c r="HSY193" s="293"/>
      <c r="HSZ193" s="294"/>
      <c r="HTA193" s="12"/>
      <c r="HTB193" s="293"/>
      <c r="HTC193" s="293"/>
      <c r="HTD193" s="293"/>
      <c r="HTE193" s="293"/>
      <c r="HTF193" s="293"/>
      <c r="HTG193" s="293"/>
      <c r="HTH193" s="294"/>
      <c r="HTI193" s="12"/>
      <c r="HTJ193" s="293"/>
      <c r="HTK193" s="293"/>
      <c r="HTL193" s="293"/>
      <c r="HTM193" s="293"/>
      <c r="HTN193" s="293"/>
      <c r="HTO193" s="293"/>
      <c r="HTP193" s="294"/>
      <c r="HTQ193" s="12"/>
      <c r="HTR193" s="293"/>
      <c r="HTS193" s="293"/>
      <c r="HTT193" s="293"/>
      <c r="HTU193" s="293"/>
      <c r="HTV193" s="293"/>
      <c r="HTW193" s="293"/>
      <c r="HTX193" s="294"/>
      <c r="HTY193" s="12"/>
      <c r="HTZ193" s="293"/>
      <c r="HUA193" s="293"/>
      <c r="HUB193" s="293"/>
      <c r="HUC193" s="293"/>
      <c r="HUD193" s="293"/>
      <c r="HUE193" s="293"/>
      <c r="HUF193" s="294"/>
      <c r="HUG193" s="12"/>
      <c r="HUH193" s="293"/>
      <c r="HUI193" s="293"/>
      <c r="HUJ193" s="293"/>
      <c r="HUK193" s="293"/>
      <c r="HUL193" s="293"/>
      <c r="HUM193" s="293"/>
      <c r="HUN193" s="294"/>
      <c r="HUO193" s="12"/>
      <c r="HUP193" s="293"/>
      <c r="HUQ193" s="293"/>
      <c r="HUR193" s="293"/>
      <c r="HUS193" s="293"/>
      <c r="HUT193" s="293"/>
      <c r="HUU193" s="293"/>
      <c r="HUV193" s="294"/>
      <c r="HUW193" s="12"/>
      <c r="HUX193" s="293"/>
      <c r="HUY193" s="293"/>
      <c r="HUZ193" s="293"/>
      <c r="HVA193" s="293"/>
      <c r="HVB193" s="293"/>
      <c r="HVC193" s="293"/>
      <c r="HVD193" s="294"/>
      <c r="HVE193" s="12"/>
      <c r="HVF193" s="293"/>
      <c r="HVG193" s="293"/>
      <c r="HVH193" s="293"/>
      <c r="HVI193" s="293"/>
      <c r="HVJ193" s="293"/>
      <c r="HVK193" s="293"/>
      <c r="HVL193" s="294"/>
      <c r="HVM193" s="12"/>
      <c r="HVN193" s="293"/>
      <c r="HVO193" s="293"/>
      <c r="HVP193" s="293"/>
      <c r="HVQ193" s="293"/>
      <c r="HVR193" s="293"/>
      <c r="HVS193" s="293"/>
      <c r="HVT193" s="294"/>
      <c r="HVU193" s="12"/>
      <c r="HVV193" s="293"/>
      <c r="HVW193" s="293"/>
      <c r="HVX193" s="293"/>
      <c r="HVY193" s="293"/>
      <c r="HVZ193" s="293"/>
      <c r="HWA193" s="293"/>
      <c r="HWB193" s="294"/>
      <c r="HWC193" s="12"/>
      <c r="HWD193" s="293"/>
      <c r="HWE193" s="293"/>
      <c r="HWF193" s="293"/>
      <c r="HWG193" s="293"/>
      <c r="HWH193" s="293"/>
      <c r="HWI193" s="293"/>
      <c r="HWJ193" s="294"/>
      <c r="HWK193" s="12"/>
      <c r="HWL193" s="293"/>
      <c r="HWM193" s="293"/>
      <c r="HWN193" s="293"/>
      <c r="HWO193" s="293"/>
      <c r="HWP193" s="293"/>
      <c r="HWQ193" s="293"/>
      <c r="HWR193" s="294"/>
      <c r="HWS193" s="12"/>
      <c r="HWT193" s="293"/>
      <c r="HWU193" s="293"/>
      <c r="HWV193" s="293"/>
      <c r="HWW193" s="293"/>
      <c r="HWX193" s="293"/>
      <c r="HWY193" s="293"/>
      <c r="HWZ193" s="294"/>
      <c r="HXA193" s="12"/>
      <c r="HXB193" s="293"/>
      <c r="HXC193" s="293"/>
      <c r="HXD193" s="293"/>
      <c r="HXE193" s="293"/>
      <c r="HXF193" s="293"/>
      <c r="HXG193" s="293"/>
      <c r="HXH193" s="294"/>
      <c r="HXI193" s="12"/>
      <c r="HXJ193" s="293"/>
      <c r="HXK193" s="293"/>
      <c r="HXL193" s="293"/>
      <c r="HXM193" s="293"/>
      <c r="HXN193" s="293"/>
      <c r="HXO193" s="293"/>
      <c r="HXP193" s="294"/>
      <c r="HXQ193" s="12"/>
      <c r="HXR193" s="293"/>
      <c r="HXS193" s="293"/>
      <c r="HXT193" s="293"/>
      <c r="HXU193" s="293"/>
      <c r="HXV193" s="293"/>
      <c r="HXW193" s="293"/>
      <c r="HXX193" s="294"/>
      <c r="HXY193" s="12"/>
      <c r="HXZ193" s="293"/>
      <c r="HYA193" s="293"/>
      <c r="HYB193" s="293"/>
      <c r="HYC193" s="293"/>
      <c r="HYD193" s="293"/>
      <c r="HYE193" s="293"/>
      <c r="HYF193" s="294"/>
      <c r="HYG193" s="12"/>
      <c r="HYH193" s="293"/>
      <c r="HYI193" s="293"/>
      <c r="HYJ193" s="293"/>
      <c r="HYK193" s="293"/>
      <c r="HYL193" s="293"/>
      <c r="HYM193" s="293"/>
      <c r="HYN193" s="294"/>
      <c r="HYO193" s="12"/>
      <c r="HYP193" s="293"/>
      <c r="HYQ193" s="293"/>
      <c r="HYR193" s="293"/>
      <c r="HYS193" s="293"/>
      <c r="HYT193" s="293"/>
      <c r="HYU193" s="293"/>
      <c r="HYV193" s="294"/>
      <c r="HYW193" s="12"/>
      <c r="HYX193" s="293"/>
      <c r="HYY193" s="293"/>
      <c r="HYZ193" s="293"/>
      <c r="HZA193" s="293"/>
      <c r="HZB193" s="293"/>
      <c r="HZC193" s="293"/>
      <c r="HZD193" s="294"/>
      <c r="HZE193" s="12"/>
      <c r="HZF193" s="293"/>
      <c r="HZG193" s="293"/>
      <c r="HZH193" s="293"/>
      <c r="HZI193" s="293"/>
      <c r="HZJ193" s="293"/>
      <c r="HZK193" s="293"/>
      <c r="HZL193" s="294"/>
      <c r="HZM193" s="12"/>
      <c r="HZN193" s="293"/>
      <c r="HZO193" s="293"/>
      <c r="HZP193" s="293"/>
      <c r="HZQ193" s="293"/>
      <c r="HZR193" s="293"/>
      <c r="HZS193" s="293"/>
      <c r="HZT193" s="294"/>
      <c r="HZU193" s="12"/>
      <c r="HZV193" s="293"/>
      <c r="HZW193" s="293"/>
      <c r="HZX193" s="293"/>
      <c r="HZY193" s="293"/>
      <c r="HZZ193" s="293"/>
      <c r="IAA193" s="293"/>
      <c r="IAB193" s="294"/>
      <c r="IAC193" s="12"/>
      <c r="IAD193" s="293"/>
      <c r="IAE193" s="293"/>
      <c r="IAF193" s="293"/>
      <c r="IAG193" s="293"/>
      <c r="IAH193" s="293"/>
      <c r="IAI193" s="293"/>
      <c r="IAJ193" s="294"/>
      <c r="IAK193" s="12"/>
      <c r="IAL193" s="293"/>
      <c r="IAM193" s="293"/>
      <c r="IAN193" s="293"/>
      <c r="IAO193" s="293"/>
      <c r="IAP193" s="293"/>
      <c r="IAQ193" s="293"/>
      <c r="IAR193" s="294"/>
      <c r="IAS193" s="12"/>
      <c r="IAT193" s="293"/>
      <c r="IAU193" s="293"/>
      <c r="IAV193" s="293"/>
      <c r="IAW193" s="293"/>
      <c r="IAX193" s="293"/>
      <c r="IAY193" s="293"/>
      <c r="IAZ193" s="294"/>
      <c r="IBA193" s="12"/>
      <c r="IBB193" s="293"/>
      <c r="IBC193" s="293"/>
      <c r="IBD193" s="293"/>
      <c r="IBE193" s="293"/>
      <c r="IBF193" s="293"/>
      <c r="IBG193" s="293"/>
      <c r="IBH193" s="294"/>
      <c r="IBI193" s="12"/>
      <c r="IBJ193" s="293"/>
      <c r="IBK193" s="293"/>
      <c r="IBL193" s="293"/>
      <c r="IBM193" s="293"/>
      <c r="IBN193" s="293"/>
      <c r="IBO193" s="293"/>
      <c r="IBP193" s="294"/>
      <c r="IBQ193" s="12"/>
      <c r="IBR193" s="293"/>
      <c r="IBS193" s="293"/>
      <c r="IBT193" s="293"/>
      <c r="IBU193" s="293"/>
      <c r="IBV193" s="293"/>
      <c r="IBW193" s="293"/>
      <c r="IBX193" s="294"/>
      <c r="IBY193" s="12"/>
      <c r="IBZ193" s="293"/>
      <c r="ICA193" s="293"/>
      <c r="ICB193" s="293"/>
      <c r="ICC193" s="293"/>
      <c r="ICD193" s="293"/>
      <c r="ICE193" s="293"/>
      <c r="ICF193" s="294"/>
      <c r="ICG193" s="12"/>
      <c r="ICH193" s="293"/>
      <c r="ICI193" s="293"/>
      <c r="ICJ193" s="293"/>
      <c r="ICK193" s="293"/>
      <c r="ICL193" s="293"/>
      <c r="ICM193" s="293"/>
      <c r="ICN193" s="294"/>
      <c r="ICO193" s="12"/>
      <c r="ICP193" s="293"/>
      <c r="ICQ193" s="293"/>
      <c r="ICR193" s="293"/>
      <c r="ICS193" s="293"/>
      <c r="ICT193" s="293"/>
      <c r="ICU193" s="293"/>
      <c r="ICV193" s="294"/>
      <c r="ICW193" s="12"/>
      <c r="ICX193" s="293"/>
      <c r="ICY193" s="293"/>
      <c r="ICZ193" s="293"/>
      <c r="IDA193" s="293"/>
      <c r="IDB193" s="293"/>
      <c r="IDC193" s="293"/>
      <c r="IDD193" s="294"/>
      <c r="IDE193" s="12"/>
      <c r="IDF193" s="293"/>
      <c r="IDG193" s="293"/>
      <c r="IDH193" s="293"/>
      <c r="IDI193" s="293"/>
      <c r="IDJ193" s="293"/>
      <c r="IDK193" s="293"/>
      <c r="IDL193" s="294"/>
      <c r="IDM193" s="12"/>
      <c r="IDN193" s="293"/>
      <c r="IDO193" s="293"/>
      <c r="IDP193" s="293"/>
      <c r="IDQ193" s="293"/>
      <c r="IDR193" s="293"/>
      <c r="IDS193" s="293"/>
      <c r="IDT193" s="294"/>
      <c r="IDU193" s="12"/>
      <c r="IDV193" s="293"/>
      <c r="IDW193" s="293"/>
      <c r="IDX193" s="293"/>
      <c r="IDY193" s="293"/>
      <c r="IDZ193" s="293"/>
      <c r="IEA193" s="293"/>
      <c r="IEB193" s="294"/>
      <c r="IEC193" s="12"/>
      <c r="IED193" s="293"/>
      <c r="IEE193" s="293"/>
      <c r="IEF193" s="293"/>
      <c r="IEG193" s="293"/>
      <c r="IEH193" s="293"/>
      <c r="IEI193" s="293"/>
      <c r="IEJ193" s="294"/>
      <c r="IEK193" s="12"/>
      <c r="IEL193" s="293"/>
      <c r="IEM193" s="293"/>
      <c r="IEN193" s="293"/>
      <c r="IEO193" s="293"/>
      <c r="IEP193" s="293"/>
      <c r="IEQ193" s="293"/>
      <c r="IER193" s="294"/>
      <c r="IES193" s="12"/>
      <c r="IET193" s="293"/>
      <c r="IEU193" s="293"/>
      <c r="IEV193" s="293"/>
      <c r="IEW193" s="293"/>
      <c r="IEX193" s="293"/>
      <c r="IEY193" s="293"/>
      <c r="IEZ193" s="294"/>
      <c r="IFA193" s="12"/>
      <c r="IFB193" s="293"/>
      <c r="IFC193" s="293"/>
      <c r="IFD193" s="293"/>
      <c r="IFE193" s="293"/>
      <c r="IFF193" s="293"/>
      <c r="IFG193" s="293"/>
      <c r="IFH193" s="294"/>
      <c r="IFI193" s="12"/>
      <c r="IFJ193" s="293"/>
      <c r="IFK193" s="293"/>
      <c r="IFL193" s="293"/>
      <c r="IFM193" s="293"/>
      <c r="IFN193" s="293"/>
      <c r="IFO193" s="293"/>
      <c r="IFP193" s="294"/>
      <c r="IFQ193" s="12"/>
      <c r="IFR193" s="293"/>
      <c r="IFS193" s="293"/>
      <c r="IFT193" s="293"/>
      <c r="IFU193" s="293"/>
      <c r="IFV193" s="293"/>
      <c r="IFW193" s="293"/>
      <c r="IFX193" s="294"/>
      <c r="IFY193" s="12"/>
      <c r="IFZ193" s="293"/>
      <c r="IGA193" s="293"/>
      <c r="IGB193" s="293"/>
      <c r="IGC193" s="293"/>
      <c r="IGD193" s="293"/>
      <c r="IGE193" s="293"/>
      <c r="IGF193" s="294"/>
      <c r="IGG193" s="12"/>
      <c r="IGH193" s="293"/>
      <c r="IGI193" s="293"/>
      <c r="IGJ193" s="293"/>
      <c r="IGK193" s="293"/>
      <c r="IGL193" s="293"/>
      <c r="IGM193" s="293"/>
      <c r="IGN193" s="294"/>
      <c r="IGO193" s="12"/>
      <c r="IGP193" s="293"/>
      <c r="IGQ193" s="293"/>
      <c r="IGR193" s="293"/>
      <c r="IGS193" s="293"/>
      <c r="IGT193" s="293"/>
      <c r="IGU193" s="293"/>
      <c r="IGV193" s="294"/>
      <c r="IGW193" s="12"/>
      <c r="IGX193" s="293"/>
      <c r="IGY193" s="293"/>
      <c r="IGZ193" s="293"/>
      <c r="IHA193" s="293"/>
      <c r="IHB193" s="293"/>
      <c r="IHC193" s="293"/>
      <c r="IHD193" s="294"/>
      <c r="IHE193" s="12"/>
      <c r="IHF193" s="293"/>
      <c r="IHG193" s="293"/>
      <c r="IHH193" s="293"/>
      <c r="IHI193" s="293"/>
      <c r="IHJ193" s="293"/>
      <c r="IHK193" s="293"/>
      <c r="IHL193" s="294"/>
      <c r="IHM193" s="12"/>
      <c r="IHN193" s="293"/>
      <c r="IHO193" s="293"/>
      <c r="IHP193" s="293"/>
      <c r="IHQ193" s="293"/>
      <c r="IHR193" s="293"/>
      <c r="IHS193" s="293"/>
      <c r="IHT193" s="294"/>
      <c r="IHU193" s="12"/>
      <c r="IHV193" s="293"/>
      <c r="IHW193" s="293"/>
      <c r="IHX193" s="293"/>
      <c r="IHY193" s="293"/>
      <c r="IHZ193" s="293"/>
      <c r="IIA193" s="293"/>
      <c r="IIB193" s="294"/>
      <c r="IIC193" s="12"/>
      <c r="IID193" s="293"/>
      <c r="IIE193" s="293"/>
      <c r="IIF193" s="293"/>
      <c r="IIG193" s="293"/>
      <c r="IIH193" s="293"/>
      <c r="III193" s="293"/>
      <c r="IIJ193" s="294"/>
      <c r="IIK193" s="12"/>
      <c r="IIL193" s="293"/>
      <c r="IIM193" s="293"/>
      <c r="IIN193" s="293"/>
      <c r="IIO193" s="293"/>
      <c r="IIP193" s="293"/>
      <c r="IIQ193" s="293"/>
      <c r="IIR193" s="294"/>
      <c r="IIS193" s="12"/>
      <c r="IIT193" s="293"/>
      <c r="IIU193" s="293"/>
      <c r="IIV193" s="293"/>
      <c r="IIW193" s="293"/>
      <c r="IIX193" s="293"/>
      <c r="IIY193" s="293"/>
      <c r="IIZ193" s="294"/>
      <c r="IJA193" s="12"/>
      <c r="IJB193" s="293"/>
      <c r="IJC193" s="293"/>
      <c r="IJD193" s="293"/>
      <c r="IJE193" s="293"/>
      <c r="IJF193" s="293"/>
      <c r="IJG193" s="293"/>
      <c r="IJH193" s="294"/>
      <c r="IJI193" s="12"/>
      <c r="IJJ193" s="293"/>
      <c r="IJK193" s="293"/>
      <c r="IJL193" s="293"/>
      <c r="IJM193" s="293"/>
      <c r="IJN193" s="293"/>
      <c r="IJO193" s="293"/>
      <c r="IJP193" s="294"/>
      <c r="IJQ193" s="12"/>
      <c r="IJR193" s="293"/>
      <c r="IJS193" s="293"/>
      <c r="IJT193" s="293"/>
      <c r="IJU193" s="293"/>
      <c r="IJV193" s="293"/>
      <c r="IJW193" s="293"/>
      <c r="IJX193" s="294"/>
      <c r="IJY193" s="12"/>
      <c r="IJZ193" s="293"/>
      <c r="IKA193" s="293"/>
      <c r="IKB193" s="293"/>
      <c r="IKC193" s="293"/>
      <c r="IKD193" s="293"/>
      <c r="IKE193" s="293"/>
      <c r="IKF193" s="294"/>
      <c r="IKG193" s="12"/>
      <c r="IKH193" s="293"/>
      <c r="IKI193" s="293"/>
      <c r="IKJ193" s="293"/>
      <c r="IKK193" s="293"/>
      <c r="IKL193" s="293"/>
      <c r="IKM193" s="293"/>
      <c r="IKN193" s="294"/>
      <c r="IKO193" s="12"/>
      <c r="IKP193" s="293"/>
      <c r="IKQ193" s="293"/>
      <c r="IKR193" s="293"/>
      <c r="IKS193" s="293"/>
      <c r="IKT193" s="293"/>
      <c r="IKU193" s="293"/>
      <c r="IKV193" s="294"/>
      <c r="IKW193" s="12"/>
      <c r="IKX193" s="293"/>
      <c r="IKY193" s="293"/>
      <c r="IKZ193" s="293"/>
      <c r="ILA193" s="293"/>
      <c r="ILB193" s="293"/>
      <c r="ILC193" s="293"/>
      <c r="ILD193" s="294"/>
      <c r="ILE193" s="12"/>
      <c r="ILF193" s="293"/>
      <c r="ILG193" s="293"/>
      <c r="ILH193" s="293"/>
      <c r="ILI193" s="293"/>
      <c r="ILJ193" s="293"/>
      <c r="ILK193" s="293"/>
      <c r="ILL193" s="294"/>
      <c r="ILM193" s="12"/>
      <c r="ILN193" s="293"/>
      <c r="ILO193" s="293"/>
      <c r="ILP193" s="293"/>
      <c r="ILQ193" s="293"/>
      <c r="ILR193" s="293"/>
      <c r="ILS193" s="293"/>
      <c r="ILT193" s="294"/>
      <c r="ILU193" s="12"/>
      <c r="ILV193" s="293"/>
      <c r="ILW193" s="293"/>
      <c r="ILX193" s="293"/>
      <c r="ILY193" s="293"/>
      <c r="ILZ193" s="293"/>
      <c r="IMA193" s="293"/>
      <c r="IMB193" s="294"/>
      <c r="IMC193" s="12"/>
      <c r="IMD193" s="293"/>
      <c r="IME193" s="293"/>
      <c r="IMF193" s="293"/>
      <c r="IMG193" s="293"/>
      <c r="IMH193" s="293"/>
      <c r="IMI193" s="293"/>
      <c r="IMJ193" s="294"/>
      <c r="IMK193" s="12"/>
      <c r="IML193" s="293"/>
      <c r="IMM193" s="293"/>
      <c r="IMN193" s="293"/>
      <c r="IMO193" s="293"/>
      <c r="IMP193" s="293"/>
      <c r="IMQ193" s="293"/>
      <c r="IMR193" s="294"/>
      <c r="IMS193" s="12"/>
      <c r="IMT193" s="293"/>
      <c r="IMU193" s="293"/>
      <c r="IMV193" s="293"/>
      <c r="IMW193" s="293"/>
      <c r="IMX193" s="293"/>
      <c r="IMY193" s="293"/>
      <c r="IMZ193" s="294"/>
      <c r="INA193" s="12"/>
      <c r="INB193" s="293"/>
      <c r="INC193" s="293"/>
      <c r="IND193" s="293"/>
      <c r="INE193" s="293"/>
      <c r="INF193" s="293"/>
      <c r="ING193" s="293"/>
      <c r="INH193" s="294"/>
      <c r="INI193" s="12"/>
      <c r="INJ193" s="293"/>
      <c r="INK193" s="293"/>
      <c r="INL193" s="293"/>
      <c r="INM193" s="293"/>
      <c r="INN193" s="293"/>
      <c r="INO193" s="293"/>
      <c r="INP193" s="294"/>
      <c r="INQ193" s="12"/>
      <c r="INR193" s="293"/>
      <c r="INS193" s="293"/>
      <c r="INT193" s="293"/>
      <c r="INU193" s="293"/>
      <c r="INV193" s="293"/>
      <c r="INW193" s="293"/>
      <c r="INX193" s="294"/>
      <c r="INY193" s="12"/>
      <c r="INZ193" s="293"/>
      <c r="IOA193" s="293"/>
      <c r="IOB193" s="293"/>
      <c r="IOC193" s="293"/>
      <c r="IOD193" s="293"/>
      <c r="IOE193" s="293"/>
      <c r="IOF193" s="294"/>
      <c r="IOG193" s="12"/>
      <c r="IOH193" s="293"/>
      <c r="IOI193" s="293"/>
      <c r="IOJ193" s="293"/>
      <c r="IOK193" s="293"/>
      <c r="IOL193" s="293"/>
      <c r="IOM193" s="293"/>
      <c r="ION193" s="294"/>
      <c r="IOO193" s="12"/>
      <c r="IOP193" s="293"/>
      <c r="IOQ193" s="293"/>
      <c r="IOR193" s="293"/>
      <c r="IOS193" s="293"/>
      <c r="IOT193" s="293"/>
      <c r="IOU193" s="293"/>
      <c r="IOV193" s="294"/>
      <c r="IOW193" s="12"/>
      <c r="IOX193" s="293"/>
      <c r="IOY193" s="293"/>
      <c r="IOZ193" s="293"/>
      <c r="IPA193" s="293"/>
      <c r="IPB193" s="293"/>
      <c r="IPC193" s="293"/>
      <c r="IPD193" s="294"/>
      <c r="IPE193" s="12"/>
      <c r="IPF193" s="293"/>
      <c r="IPG193" s="293"/>
      <c r="IPH193" s="293"/>
      <c r="IPI193" s="293"/>
      <c r="IPJ193" s="293"/>
      <c r="IPK193" s="293"/>
      <c r="IPL193" s="294"/>
      <c r="IPM193" s="12"/>
      <c r="IPN193" s="293"/>
      <c r="IPO193" s="293"/>
      <c r="IPP193" s="293"/>
      <c r="IPQ193" s="293"/>
      <c r="IPR193" s="293"/>
      <c r="IPS193" s="293"/>
      <c r="IPT193" s="294"/>
      <c r="IPU193" s="12"/>
      <c r="IPV193" s="293"/>
      <c r="IPW193" s="293"/>
      <c r="IPX193" s="293"/>
      <c r="IPY193" s="293"/>
      <c r="IPZ193" s="293"/>
      <c r="IQA193" s="293"/>
      <c r="IQB193" s="294"/>
      <c r="IQC193" s="12"/>
      <c r="IQD193" s="293"/>
      <c r="IQE193" s="293"/>
      <c r="IQF193" s="293"/>
      <c r="IQG193" s="293"/>
      <c r="IQH193" s="293"/>
      <c r="IQI193" s="293"/>
      <c r="IQJ193" s="294"/>
      <c r="IQK193" s="12"/>
      <c r="IQL193" s="293"/>
      <c r="IQM193" s="293"/>
      <c r="IQN193" s="293"/>
      <c r="IQO193" s="293"/>
      <c r="IQP193" s="293"/>
      <c r="IQQ193" s="293"/>
      <c r="IQR193" s="294"/>
      <c r="IQS193" s="12"/>
      <c r="IQT193" s="293"/>
      <c r="IQU193" s="293"/>
      <c r="IQV193" s="293"/>
      <c r="IQW193" s="293"/>
      <c r="IQX193" s="293"/>
      <c r="IQY193" s="293"/>
      <c r="IQZ193" s="294"/>
      <c r="IRA193" s="12"/>
      <c r="IRB193" s="293"/>
      <c r="IRC193" s="293"/>
      <c r="IRD193" s="293"/>
      <c r="IRE193" s="293"/>
      <c r="IRF193" s="293"/>
      <c r="IRG193" s="293"/>
      <c r="IRH193" s="294"/>
      <c r="IRI193" s="12"/>
      <c r="IRJ193" s="293"/>
      <c r="IRK193" s="293"/>
      <c r="IRL193" s="293"/>
      <c r="IRM193" s="293"/>
      <c r="IRN193" s="293"/>
      <c r="IRO193" s="293"/>
      <c r="IRP193" s="294"/>
      <c r="IRQ193" s="12"/>
      <c r="IRR193" s="293"/>
      <c r="IRS193" s="293"/>
      <c r="IRT193" s="293"/>
      <c r="IRU193" s="293"/>
      <c r="IRV193" s="293"/>
      <c r="IRW193" s="293"/>
      <c r="IRX193" s="294"/>
      <c r="IRY193" s="12"/>
      <c r="IRZ193" s="293"/>
      <c r="ISA193" s="293"/>
      <c r="ISB193" s="293"/>
      <c r="ISC193" s="293"/>
      <c r="ISD193" s="293"/>
      <c r="ISE193" s="293"/>
      <c r="ISF193" s="294"/>
      <c r="ISG193" s="12"/>
      <c r="ISH193" s="293"/>
      <c r="ISI193" s="293"/>
      <c r="ISJ193" s="293"/>
      <c r="ISK193" s="293"/>
      <c r="ISL193" s="293"/>
      <c r="ISM193" s="293"/>
      <c r="ISN193" s="294"/>
      <c r="ISO193" s="12"/>
      <c r="ISP193" s="293"/>
      <c r="ISQ193" s="293"/>
      <c r="ISR193" s="293"/>
      <c r="ISS193" s="293"/>
      <c r="IST193" s="293"/>
      <c r="ISU193" s="293"/>
      <c r="ISV193" s="294"/>
      <c r="ISW193" s="12"/>
      <c r="ISX193" s="293"/>
      <c r="ISY193" s="293"/>
      <c r="ISZ193" s="293"/>
      <c r="ITA193" s="293"/>
      <c r="ITB193" s="293"/>
      <c r="ITC193" s="293"/>
      <c r="ITD193" s="294"/>
      <c r="ITE193" s="12"/>
      <c r="ITF193" s="293"/>
      <c r="ITG193" s="293"/>
      <c r="ITH193" s="293"/>
      <c r="ITI193" s="293"/>
      <c r="ITJ193" s="293"/>
      <c r="ITK193" s="293"/>
      <c r="ITL193" s="294"/>
      <c r="ITM193" s="12"/>
      <c r="ITN193" s="293"/>
      <c r="ITO193" s="293"/>
      <c r="ITP193" s="293"/>
      <c r="ITQ193" s="293"/>
      <c r="ITR193" s="293"/>
      <c r="ITS193" s="293"/>
      <c r="ITT193" s="294"/>
      <c r="ITU193" s="12"/>
      <c r="ITV193" s="293"/>
      <c r="ITW193" s="293"/>
      <c r="ITX193" s="293"/>
      <c r="ITY193" s="293"/>
      <c r="ITZ193" s="293"/>
      <c r="IUA193" s="293"/>
      <c r="IUB193" s="294"/>
      <c r="IUC193" s="12"/>
      <c r="IUD193" s="293"/>
      <c r="IUE193" s="293"/>
      <c r="IUF193" s="293"/>
      <c r="IUG193" s="293"/>
      <c r="IUH193" s="293"/>
      <c r="IUI193" s="293"/>
      <c r="IUJ193" s="294"/>
      <c r="IUK193" s="12"/>
      <c r="IUL193" s="293"/>
      <c r="IUM193" s="293"/>
      <c r="IUN193" s="293"/>
      <c r="IUO193" s="293"/>
      <c r="IUP193" s="293"/>
      <c r="IUQ193" s="293"/>
      <c r="IUR193" s="294"/>
      <c r="IUS193" s="12"/>
      <c r="IUT193" s="293"/>
      <c r="IUU193" s="293"/>
      <c r="IUV193" s="293"/>
      <c r="IUW193" s="293"/>
      <c r="IUX193" s="293"/>
      <c r="IUY193" s="293"/>
      <c r="IUZ193" s="294"/>
      <c r="IVA193" s="12"/>
      <c r="IVB193" s="293"/>
      <c r="IVC193" s="293"/>
      <c r="IVD193" s="293"/>
      <c r="IVE193" s="293"/>
      <c r="IVF193" s="293"/>
      <c r="IVG193" s="293"/>
      <c r="IVH193" s="294"/>
      <c r="IVI193" s="12"/>
      <c r="IVJ193" s="293"/>
      <c r="IVK193" s="293"/>
      <c r="IVL193" s="293"/>
      <c r="IVM193" s="293"/>
      <c r="IVN193" s="293"/>
      <c r="IVO193" s="293"/>
      <c r="IVP193" s="294"/>
      <c r="IVQ193" s="12"/>
      <c r="IVR193" s="293"/>
      <c r="IVS193" s="293"/>
      <c r="IVT193" s="293"/>
      <c r="IVU193" s="293"/>
      <c r="IVV193" s="293"/>
      <c r="IVW193" s="293"/>
      <c r="IVX193" s="294"/>
      <c r="IVY193" s="12"/>
      <c r="IVZ193" s="293"/>
      <c r="IWA193" s="293"/>
      <c r="IWB193" s="293"/>
      <c r="IWC193" s="293"/>
      <c r="IWD193" s="293"/>
      <c r="IWE193" s="293"/>
      <c r="IWF193" s="294"/>
      <c r="IWG193" s="12"/>
      <c r="IWH193" s="293"/>
      <c r="IWI193" s="293"/>
      <c r="IWJ193" s="293"/>
      <c r="IWK193" s="293"/>
      <c r="IWL193" s="293"/>
      <c r="IWM193" s="293"/>
      <c r="IWN193" s="294"/>
      <c r="IWO193" s="12"/>
      <c r="IWP193" s="293"/>
      <c r="IWQ193" s="293"/>
      <c r="IWR193" s="293"/>
      <c r="IWS193" s="293"/>
      <c r="IWT193" s="293"/>
      <c r="IWU193" s="293"/>
      <c r="IWV193" s="294"/>
      <c r="IWW193" s="12"/>
      <c r="IWX193" s="293"/>
      <c r="IWY193" s="293"/>
      <c r="IWZ193" s="293"/>
      <c r="IXA193" s="293"/>
      <c r="IXB193" s="293"/>
      <c r="IXC193" s="293"/>
      <c r="IXD193" s="294"/>
      <c r="IXE193" s="12"/>
      <c r="IXF193" s="293"/>
      <c r="IXG193" s="293"/>
      <c r="IXH193" s="293"/>
      <c r="IXI193" s="293"/>
      <c r="IXJ193" s="293"/>
      <c r="IXK193" s="293"/>
      <c r="IXL193" s="294"/>
      <c r="IXM193" s="12"/>
      <c r="IXN193" s="293"/>
      <c r="IXO193" s="293"/>
      <c r="IXP193" s="293"/>
      <c r="IXQ193" s="293"/>
      <c r="IXR193" s="293"/>
      <c r="IXS193" s="293"/>
      <c r="IXT193" s="294"/>
      <c r="IXU193" s="12"/>
      <c r="IXV193" s="293"/>
      <c r="IXW193" s="293"/>
      <c r="IXX193" s="293"/>
      <c r="IXY193" s="293"/>
      <c r="IXZ193" s="293"/>
      <c r="IYA193" s="293"/>
      <c r="IYB193" s="294"/>
      <c r="IYC193" s="12"/>
      <c r="IYD193" s="293"/>
      <c r="IYE193" s="293"/>
      <c r="IYF193" s="293"/>
      <c r="IYG193" s="293"/>
      <c r="IYH193" s="293"/>
      <c r="IYI193" s="293"/>
      <c r="IYJ193" s="294"/>
      <c r="IYK193" s="12"/>
      <c r="IYL193" s="293"/>
      <c r="IYM193" s="293"/>
      <c r="IYN193" s="293"/>
      <c r="IYO193" s="293"/>
      <c r="IYP193" s="293"/>
      <c r="IYQ193" s="293"/>
      <c r="IYR193" s="294"/>
      <c r="IYS193" s="12"/>
      <c r="IYT193" s="293"/>
      <c r="IYU193" s="293"/>
      <c r="IYV193" s="293"/>
      <c r="IYW193" s="293"/>
      <c r="IYX193" s="293"/>
      <c r="IYY193" s="293"/>
      <c r="IYZ193" s="294"/>
      <c r="IZA193" s="12"/>
      <c r="IZB193" s="293"/>
      <c r="IZC193" s="293"/>
      <c r="IZD193" s="293"/>
      <c r="IZE193" s="293"/>
      <c r="IZF193" s="293"/>
      <c r="IZG193" s="293"/>
      <c r="IZH193" s="294"/>
      <c r="IZI193" s="12"/>
      <c r="IZJ193" s="293"/>
      <c r="IZK193" s="293"/>
      <c r="IZL193" s="293"/>
      <c r="IZM193" s="293"/>
      <c r="IZN193" s="293"/>
      <c r="IZO193" s="293"/>
      <c r="IZP193" s="294"/>
      <c r="IZQ193" s="12"/>
      <c r="IZR193" s="293"/>
      <c r="IZS193" s="293"/>
      <c r="IZT193" s="293"/>
      <c r="IZU193" s="293"/>
      <c r="IZV193" s="293"/>
      <c r="IZW193" s="293"/>
      <c r="IZX193" s="294"/>
      <c r="IZY193" s="12"/>
      <c r="IZZ193" s="293"/>
      <c r="JAA193" s="293"/>
      <c r="JAB193" s="293"/>
      <c r="JAC193" s="293"/>
      <c r="JAD193" s="293"/>
      <c r="JAE193" s="293"/>
      <c r="JAF193" s="294"/>
      <c r="JAG193" s="12"/>
      <c r="JAH193" s="293"/>
      <c r="JAI193" s="293"/>
      <c r="JAJ193" s="293"/>
      <c r="JAK193" s="293"/>
      <c r="JAL193" s="293"/>
      <c r="JAM193" s="293"/>
      <c r="JAN193" s="294"/>
      <c r="JAO193" s="12"/>
      <c r="JAP193" s="293"/>
      <c r="JAQ193" s="293"/>
      <c r="JAR193" s="293"/>
      <c r="JAS193" s="293"/>
      <c r="JAT193" s="293"/>
      <c r="JAU193" s="293"/>
      <c r="JAV193" s="294"/>
      <c r="JAW193" s="12"/>
      <c r="JAX193" s="293"/>
      <c r="JAY193" s="293"/>
      <c r="JAZ193" s="293"/>
      <c r="JBA193" s="293"/>
      <c r="JBB193" s="293"/>
      <c r="JBC193" s="293"/>
      <c r="JBD193" s="294"/>
      <c r="JBE193" s="12"/>
      <c r="JBF193" s="293"/>
      <c r="JBG193" s="293"/>
      <c r="JBH193" s="293"/>
      <c r="JBI193" s="293"/>
      <c r="JBJ193" s="293"/>
      <c r="JBK193" s="293"/>
      <c r="JBL193" s="294"/>
      <c r="JBM193" s="12"/>
      <c r="JBN193" s="293"/>
      <c r="JBO193" s="293"/>
      <c r="JBP193" s="293"/>
      <c r="JBQ193" s="293"/>
      <c r="JBR193" s="293"/>
      <c r="JBS193" s="293"/>
      <c r="JBT193" s="294"/>
      <c r="JBU193" s="12"/>
      <c r="JBV193" s="293"/>
      <c r="JBW193" s="293"/>
      <c r="JBX193" s="293"/>
      <c r="JBY193" s="293"/>
      <c r="JBZ193" s="293"/>
      <c r="JCA193" s="293"/>
      <c r="JCB193" s="294"/>
      <c r="JCC193" s="12"/>
      <c r="JCD193" s="293"/>
      <c r="JCE193" s="293"/>
      <c r="JCF193" s="293"/>
      <c r="JCG193" s="293"/>
      <c r="JCH193" s="293"/>
      <c r="JCI193" s="293"/>
      <c r="JCJ193" s="294"/>
      <c r="JCK193" s="12"/>
      <c r="JCL193" s="293"/>
      <c r="JCM193" s="293"/>
      <c r="JCN193" s="293"/>
      <c r="JCO193" s="293"/>
      <c r="JCP193" s="293"/>
      <c r="JCQ193" s="293"/>
      <c r="JCR193" s="294"/>
      <c r="JCS193" s="12"/>
      <c r="JCT193" s="293"/>
      <c r="JCU193" s="293"/>
      <c r="JCV193" s="293"/>
      <c r="JCW193" s="293"/>
      <c r="JCX193" s="293"/>
      <c r="JCY193" s="293"/>
      <c r="JCZ193" s="294"/>
      <c r="JDA193" s="12"/>
      <c r="JDB193" s="293"/>
      <c r="JDC193" s="293"/>
      <c r="JDD193" s="293"/>
      <c r="JDE193" s="293"/>
      <c r="JDF193" s="293"/>
      <c r="JDG193" s="293"/>
      <c r="JDH193" s="294"/>
      <c r="JDI193" s="12"/>
      <c r="JDJ193" s="293"/>
      <c r="JDK193" s="293"/>
      <c r="JDL193" s="293"/>
      <c r="JDM193" s="293"/>
      <c r="JDN193" s="293"/>
      <c r="JDO193" s="293"/>
      <c r="JDP193" s="294"/>
      <c r="JDQ193" s="12"/>
      <c r="JDR193" s="293"/>
      <c r="JDS193" s="293"/>
      <c r="JDT193" s="293"/>
      <c r="JDU193" s="293"/>
      <c r="JDV193" s="293"/>
      <c r="JDW193" s="293"/>
      <c r="JDX193" s="294"/>
      <c r="JDY193" s="12"/>
      <c r="JDZ193" s="293"/>
      <c r="JEA193" s="293"/>
      <c r="JEB193" s="293"/>
      <c r="JEC193" s="293"/>
      <c r="JED193" s="293"/>
      <c r="JEE193" s="293"/>
      <c r="JEF193" s="294"/>
      <c r="JEG193" s="12"/>
      <c r="JEH193" s="293"/>
      <c r="JEI193" s="293"/>
      <c r="JEJ193" s="293"/>
      <c r="JEK193" s="293"/>
      <c r="JEL193" s="293"/>
      <c r="JEM193" s="293"/>
      <c r="JEN193" s="294"/>
      <c r="JEO193" s="12"/>
      <c r="JEP193" s="293"/>
      <c r="JEQ193" s="293"/>
      <c r="JER193" s="293"/>
      <c r="JES193" s="293"/>
      <c r="JET193" s="293"/>
      <c r="JEU193" s="293"/>
      <c r="JEV193" s="294"/>
      <c r="JEW193" s="12"/>
      <c r="JEX193" s="293"/>
      <c r="JEY193" s="293"/>
      <c r="JEZ193" s="293"/>
      <c r="JFA193" s="293"/>
      <c r="JFB193" s="293"/>
      <c r="JFC193" s="293"/>
      <c r="JFD193" s="294"/>
      <c r="JFE193" s="12"/>
      <c r="JFF193" s="293"/>
      <c r="JFG193" s="293"/>
      <c r="JFH193" s="293"/>
      <c r="JFI193" s="293"/>
      <c r="JFJ193" s="293"/>
      <c r="JFK193" s="293"/>
      <c r="JFL193" s="294"/>
      <c r="JFM193" s="12"/>
      <c r="JFN193" s="293"/>
      <c r="JFO193" s="293"/>
      <c r="JFP193" s="293"/>
      <c r="JFQ193" s="293"/>
      <c r="JFR193" s="293"/>
      <c r="JFS193" s="293"/>
      <c r="JFT193" s="294"/>
      <c r="JFU193" s="12"/>
      <c r="JFV193" s="293"/>
      <c r="JFW193" s="293"/>
      <c r="JFX193" s="293"/>
      <c r="JFY193" s="293"/>
      <c r="JFZ193" s="293"/>
      <c r="JGA193" s="293"/>
      <c r="JGB193" s="294"/>
      <c r="JGC193" s="12"/>
      <c r="JGD193" s="293"/>
      <c r="JGE193" s="293"/>
      <c r="JGF193" s="293"/>
      <c r="JGG193" s="293"/>
      <c r="JGH193" s="293"/>
      <c r="JGI193" s="293"/>
      <c r="JGJ193" s="294"/>
      <c r="JGK193" s="12"/>
      <c r="JGL193" s="293"/>
      <c r="JGM193" s="293"/>
      <c r="JGN193" s="293"/>
      <c r="JGO193" s="293"/>
      <c r="JGP193" s="293"/>
      <c r="JGQ193" s="293"/>
      <c r="JGR193" s="294"/>
      <c r="JGS193" s="12"/>
      <c r="JGT193" s="293"/>
      <c r="JGU193" s="293"/>
      <c r="JGV193" s="293"/>
      <c r="JGW193" s="293"/>
      <c r="JGX193" s="293"/>
      <c r="JGY193" s="293"/>
      <c r="JGZ193" s="294"/>
      <c r="JHA193" s="12"/>
      <c r="JHB193" s="293"/>
      <c r="JHC193" s="293"/>
      <c r="JHD193" s="293"/>
      <c r="JHE193" s="293"/>
      <c r="JHF193" s="293"/>
      <c r="JHG193" s="293"/>
      <c r="JHH193" s="294"/>
      <c r="JHI193" s="12"/>
      <c r="JHJ193" s="293"/>
      <c r="JHK193" s="293"/>
      <c r="JHL193" s="293"/>
      <c r="JHM193" s="293"/>
      <c r="JHN193" s="293"/>
      <c r="JHO193" s="293"/>
      <c r="JHP193" s="294"/>
      <c r="JHQ193" s="12"/>
      <c r="JHR193" s="293"/>
      <c r="JHS193" s="293"/>
      <c r="JHT193" s="293"/>
      <c r="JHU193" s="293"/>
      <c r="JHV193" s="293"/>
      <c r="JHW193" s="293"/>
      <c r="JHX193" s="294"/>
      <c r="JHY193" s="12"/>
      <c r="JHZ193" s="293"/>
      <c r="JIA193" s="293"/>
      <c r="JIB193" s="293"/>
      <c r="JIC193" s="293"/>
      <c r="JID193" s="293"/>
      <c r="JIE193" s="293"/>
      <c r="JIF193" s="294"/>
      <c r="JIG193" s="12"/>
      <c r="JIH193" s="293"/>
      <c r="JII193" s="293"/>
      <c r="JIJ193" s="293"/>
      <c r="JIK193" s="293"/>
      <c r="JIL193" s="293"/>
      <c r="JIM193" s="293"/>
      <c r="JIN193" s="294"/>
      <c r="JIO193" s="12"/>
      <c r="JIP193" s="293"/>
      <c r="JIQ193" s="293"/>
      <c r="JIR193" s="293"/>
      <c r="JIS193" s="293"/>
      <c r="JIT193" s="293"/>
      <c r="JIU193" s="293"/>
      <c r="JIV193" s="294"/>
      <c r="JIW193" s="12"/>
      <c r="JIX193" s="293"/>
      <c r="JIY193" s="293"/>
      <c r="JIZ193" s="293"/>
      <c r="JJA193" s="293"/>
      <c r="JJB193" s="293"/>
      <c r="JJC193" s="293"/>
      <c r="JJD193" s="294"/>
      <c r="JJE193" s="12"/>
      <c r="JJF193" s="293"/>
      <c r="JJG193" s="293"/>
      <c r="JJH193" s="293"/>
      <c r="JJI193" s="293"/>
      <c r="JJJ193" s="293"/>
      <c r="JJK193" s="293"/>
      <c r="JJL193" s="294"/>
      <c r="JJM193" s="12"/>
      <c r="JJN193" s="293"/>
      <c r="JJO193" s="293"/>
      <c r="JJP193" s="293"/>
      <c r="JJQ193" s="293"/>
      <c r="JJR193" s="293"/>
      <c r="JJS193" s="293"/>
      <c r="JJT193" s="294"/>
      <c r="JJU193" s="12"/>
      <c r="JJV193" s="293"/>
      <c r="JJW193" s="293"/>
      <c r="JJX193" s="293"/>
      <c r="JJY193" s="293"/>
      <c r="JJZ193" s="293"/>
      <c r="JKA193" s="293"/>
      <c r="JKB193" s="294"/>
      <c r="JKC193" s="12"/>
      <c r="JKD193" s="293"/>
      <c r="JKE193" s="293"/>
      <c r="JKF193" s="293"/>
      <c r="JKG193" s="293"/>
      <c r="JKH193" s="293"/>
      <c r="JKI193" s="293"/>
      <c r="JKJ193" s="294"/>
      <c r="JKK193" s="12"/>
      <c r="JKL193" s="293"/>
      <c r="JKM193" s="293"/>
      <c r="JKN193" s="293"/>
      <c r="JKO193" s="293"/>
      <c r="JKP193" s="293"/>
      <c r="JKQ193" s="293"/>
      <c r="JKR193" s="294"/>
      <c r="JKS193" s="12"/>
      <c r="JKT193" s="293"/>
      <c r="JKU193" s="293"/>
      <c r="JKV193" s="293"/>
      <c r="JKW193" s="293"/>
      <c r="JKX193" s="293"/>
      <c r="JKY193" s="293"/>
      <c r="JKZ193" s="294"/>
      <c r="JLA193" s="12"/>
      <c r="JLB193" s="293"/>
      <c r="JLC193" s="293"/>
      <c r="JLD193" s="293"/>
      <c r="JLE193" s="293"/>
      <c r="JLF193" s="293"/>
      <c r="JLG193" s="293"/>
      <c r="JLH193" s="294"/>
      <c r="JLI193" s="12"/>
      <c r="JLJ193" s="293"/>
      <c r="JLK193" s="293"/>
      <c r="JLL193" s="293"/>
      <c r="JLM193" s="293"/>
      <c r="JLN193" s="293"/>
      <c r="JLO193" s="293"/>
      <c r="JLP193" s="294"/>
      <c r="JLQ193" s="12"/>
      <c r="JLR193" s="293"/>
      <c r="JLS193" s="293"/>
      <c r="JLT193" s="293"/>
      <c r="JLU193" s="293"/>
      <c r="JLV193" s="293"/>
      <c r="JLW193" s="293"/>
      <c r="JLX193" s="294"/>
      <c r="JLY193" s="12"/>
      <c r="JLZ193" s="293"/>
      <c r="JMA193" s="293"/>
      <c r="JMB193" s="293"/>
      <c r="JMC193" s="293"/>
      <c r="JMD193" s="293"/>
      <c r="JME193" s="293"/>
      <c r="JMF193" s="294"/>
      <c r="JMG193" s="12"/>
      <c r="JMH193" s="293"/>
      <c r="JMI193" s="293"/>
      <c r="JMJ193" s="293"/>
      <c r="JMK193" s="293"/>
      <c r="JML193" s="293"/>
      <c r="JMM193" s="293"/>
      <c r="JMN193" s="294"/>
      <c r="JMO193" s="12"/>
      <c r="JMP193" s="293"/>
      <c r="JMQ193" s="293"/>
      <c r="JMR193" s="293"/>
      <c r="JMS193" s="293"/>
      <c r="JMT193" s="293"/>
      <c r="JMU193" s="293"/>
      <c r="JMV193" s="294"/>
      <c r="JMW193" s="12"/>
      <c r="JMX193" s="293"/>
      <c r="JMY193" s="293"/>
      <c r="JMZ193" s="293"/>
      <c r="JNA193" s="293"/>
      <c r="JNB193" s="293"/>
      <c r="JNC193" s="293"/>
      <c r="JND193" s="294"/>
      <c r="JNE193" s="12"/>
      <c r="JNF193" s="293"/>
      <c r="JNG193" s="293"/>
      <c r="JNH193" s="293"/>
      <c r="JNI193" s="293"/>
      <c r="JNJ193" s="293"/>
      <c r="JNK193" s="293"/>
      <c r="JNL193" s="294"/>
      <c r="JNM193" s="12"/>
      <c r="JNN193" s="293"/>
      <c r="JNO193" s="293"/>
      <c r="JNP193" s="293"/>
      <c r="JNQ193" s="293"/>
      <c r="JNR193" s="293"/>
      <c r="JNS193" s="293"/>
      <c r="JNT193" s="294"/>
      <c r="JNU193" s="12"/>
      <c r="JNV193" s="293"/>
      <c r="JNW193" s="293"/>
      <c r="JNX193" s="293"/>
      <c r="JNY193" s="293"/>
      <c r="JNZ193" s="293"/>
      <c r="JOA193" s="293"/>
      <c r="JOB193" s="294"/>
      <c r="JOC193" s="12"/>
      <c r="JOD193" s="293"/>
      <c r="JOE193" s="293"/>
      <c r="JOF193" s="293"/>
      <c r="JOG193" s="293"/>
      <c r="JOH193" s="293"/>
      <c r="JOI193" s="293"/>
      <c r="JOJ193" s="294"/>
      <c r="JOK193" s="12"/>
      <c r="JOL193" s="293"/>
      <c r="JOM193" s="293"/>
      <c r="JON193" s="293"/>
      <c r="JOO193" s="293"/>
      <c r="JOP193" s="293"/>
      <c r="JOQ193" s="293"/>
      <c r="JOR193" s="294"/>
      <c r="JOS193" s="12"/>
      <c r="JOT193" s="293"/>
      <c r="JOU193" s="293"/>
      <c r="JOV193" s="293"/>
      <c r="JOW193" s="293"/>
      <c r="JOX193" s="293"/>
      <c r="JOY193" s="293"/>
      <c r="JOZ193" s="294"/>
      <c r="JPA193" s="12"/>
      <c r="JPB193" s="293"/>
      <c r="JPC193" s="293"/>
      <c r="JPD193" s="293"/>
      <c r="JPE193" s="293"/>
      <c r="JPF193" s="293"/>
      <c r="JPG193" s="293"/>
      <c r="JPH193" s="294"/>
      <c r="JPI193" s="12"/>
      <c r="JPJ193" s="293"/>
      <c r="JPK193" s="293"/>
      <c r="JPL193" s="293"/>
      <c r="JPM193" s="293"/>
      <c r="JPN193" s="293"/>
      <c r="JPO193" s="293"/>
      <c r="JPP193" s="294"/>
      <c r="JPQ193" s="12"/>
      <c r="JPR193" s="293"/>
      <c r="JPS193" s="293"/>
      <c r="JPT193" s="293"/>
      <c r="JPU193" s="293"/>
      <c r="JPV193" s="293"/>
      <c r="JPW193" s="293"/>
      <c r="JPX193" s="294"/>
      <c r="JPY193" s="12"/>
      <c r="JPZ193" s="293"/>
      <c r="JQA193" s="293"/>
      <c r="JQB193" s="293"/>
      <c r="JQC193" s="293"/>
      <c r="JQD193" s="293"/>
      <c r="JQE193" s="293"/>
      <c r="JQF193" s="294"/>
      <c r="JQG193" s="12"/>
      <c r="JQH193" s="293"/>
      <c r="JQI193" s="293"/>
      <c r="JQJ193" s="293"/>
      <c r="JQK193" s="293"/>
      <c r="JQL193" s="293"/>
      <c r="JQM193" s="293"/>
      <c r="JQN193" s="294"/>
      <c r="JQO193" s="12"/>
      <c r="JQP193" s="293"/>
      <c r="JQQ193" s="293"/>
      <c r="JQR193" s="293"/>
      <c r="JQS193" s="293"/>
      <c r="JQT193" s="293"/>
      <c r="JQU193" s="293"/>
      <c r="JQV193" s="294"/>
      <c r="JQW193" s="12"/>
      <c r="JQX193" s="293"/>
      <c r="JQY193" s="293"/>
      <c r="JQZ193" s="293"/>
      <c r="JRA193" s="293"/>
      <c r="JRB193" s="293"/>
      <c r="JRC193" s="293"/>
      <c r="JRD193" s="294"/>
      <c r="JRE193" s="12"/>
      <c r="JRF193" s="293"/>
      <c r="JRG193" s="293"/>
      <c r="JRH193" s="293"/>
      <c r="JRI193" s="293"/>
      <c r="JRJ193" s="293"/>
      <c r="JRK193" s="293"/>
      <c r="JRL193" s="294"/>
      <c r="JRM193" s="12"/>
      <c r="JRN193" s="293"/>
      <c r="JRO193" s="293"/>
      <c r="JRP193" s="293"/>
      <c r="JRQ193" s="293"/>
      <c r="JRR193" s="293"/>
      <c r="JRS193" s="293"/>
      <c r="JRT193" s="294"/>
      <c r="JRU193" s="12"/>
      <c r="JRV193" s="293"/>
      <c r="JRW193" s="293"/>
      <c r="JRX193" s="293"/>
      <c r="JRY193" s="293"/>
      <c r="JRZ193" s="293"/>
      <c r="JSA193" s="293"/>
      <c r="JSB193" s="294"/>
      <c r="JSC193" s="12"/>
      <c r="JSD193" s="293"/>
      <c r="JSE193" s="293"/>
      <c r="JSF193" s="293"/>
      <c r="JSG193" s="293"/>
      <c r="JSH193" s="293"/>
      <c r="JSI193" s="293"/>
      <c r="JSJ193" s="294"/>
      <c r="JSK193" s="12"/>
      <c r="JSL193" s="293"/>
      <c r="JSM193" s="293"/>
      <c r="JSN193" s="293"/>
      <c r="JSO193" s="293"/>
      <c r="JSP193" s="293"/>
      <c r="JSQ193" s="293"/>
      <c r="JSR193" s="294"/>
      <c r="JSS193" s="12"/>
      <c r="JST193" s="293"/>
      <c r="JSU193" s="293"/>
      <c r="JSV193" s="293"/>
      <c r="JSW193" s="293"/>
      <c r="JSX193" s="293"/>
      <c r="JSY193" s="293"/>
      <c r="JSZ193" s="294"/>
      <c r="JTA193" s="12"/>
      <c r="JTB193" s="293"/>
      <c r="JTC193" s="293"/>
      <c r="JTD193" s="293"/>
      <c r="JTE193" s="293"/>
      <c r="JTF193" s="293"/>
      <c r="JTG193" s="293"/>
      <c r="JTH193" s="294"/>
      <c r="JTI193" s="12"/>
      <c r="JTJ193" s="293"/>
      <c r="JTK193" s="293"/>
      <c r="JTL193" s="293"/>
      <c r="JTM193" s="293"/>
      <c r="JTN193" s="293"/>
      <c r="JTO193" s="293"/>
      <c r="JTP193" s="294"/>
      <c r="JTQ193" s="12"/>
      <c r="JTR193" s="293"/>
      <c r="JTS193" s="293"/>
      <c r="JTT193" s="293"/>
      <c r="JTU193" s="293"/>
      <c r="JTV193" s="293"/>
      <c r="JTW193" s="293"/>
      <c r="JTX193" s="294"/>
      <c r="JTY193" s="12"/>
      <c r="JTZ193" s="293"/>
      <c r="JUA193" s="293"/>
      <c r="JUB193" s="293"/>
      <c r="JUC193" s="293"/>
      <c r="JUD193" s="293"/>
      <c r="JUE193" s="293"/>
      <c r="JUF193" s="294"/>
      <c r="JUG193" s="12"/>
      <c r="JUH193" s="293"/>
      <c r="JUI193" s="293"/>
      <c r="JUJ193" s="293"/>
      <c r="JUK193" s="293"/>
      <c r="JUL193" s="293"/>
      <c r="JUM193" s="293"/>
      <c r="JUN193" s="294"/>
      <c r="JUO193" s="12"/>
      <c r="JUP193" s="293"/>
      <c r="JUQ193" s="293"/>
      <c r="JUR193" s="293"/>
      <c r="JUS193" s="293"/>
      <c r="JUT193" s="293"/>
      <c r="JUU193" s="293"/>
      <c r="JUV193" s="294"/>
      <c r="JUW193" s="12"/>
      <c r="JUX193" s="293"/>
      <c r="JUY193" s="293"/>
      <c r="JUZ193" s="293"/>
      <c r="JVA193" s="293"/>
      <c r="JVB193" s="293"/>
      <c r="JVC193" s="293"/>
      <c r="JVD193" s="294"/>
      <c r="JVE193" s="12"/>
      <c r="JVF193" s="293"/>
      <c r="JVG193" s="293"/>
      <c r="JVH193" s="293"/>
      <c r="JVI193" s="293"/>
      <c r="JVJ193" s="293"/>
      <c r="JVK193" s="293"/>
      <c r="JVL193" s="294"/>
      <c r="JVM193" s="12"/>
      <c r="JVN193" s="293"/>
      <c r="JVO193" s="293"/>
      <c r="JVP193" s="293"/>
      <c r="JVQ193" s="293"/>
      <c r="JVR193" s="293"/>
      <c r="JVS193" s="293"/>
      <c r="JVT193" s="294"/>
      <c r="JVU193" s="12"/>
      <c r="JVV193" s="293"/>
      <c r="JVW193" s="293"/>
      <c r="JVX193" s="293"/>
      <c r="JVY193" s="293"/>
      <c r="JVZ193" s="293"/>
      <c r="JWA193" s="293"/>
      <c r="JWB193" s="294"/>
      <c r="JWC193" s="12"/>
      <c r="JWD193" s="293"/>
      <c r="JWE193" s="293"/>
      <c r="JWF193" s="293"/>
      <c r="JWG193" s="293"/>
      <c r="JWH193" s="293"/>
      <c r="JWI193" s="293"/>
      <c r="JWJ193" s="294"/>
      <c r="JWK193" s="12"/>
      <c r="JWL193" s="293"/>
      <c r="JWM193" s="293"/>
      <c r="JWN193" s="293"/>
      <c r="JWO193" s="293"/>
      <c r="JWP193" s="293"/>
      <c r="JWQ193" s="293"/>
      <c r="JWR193" s="294"/>
      <c r="JWS193" s="12"/>
      <c r="JWT193" s="293"/>
      <c r="JWU193" s="293"/>
      <c r="JWV193" s="293"/>
      <c r="JWW193" s="293"/>
      <c r="JWX193" s="293"/>
      <c r="JWY193" s="293"/>
      <c r="JWZ193" s="294"/>
      <c r="JXA193" s="12"/>
      <c r="JXB193" s="293"/>
      <c r="JXC193" s="293"/>
      <c r="JXD193" s="293"/>
      <c r="JXE193" s="293"/>
      <c r="JXF193" s="293"/>
      <c r="JXG193" s="293"/>
      <c r="JXH193" s="294"/>
      <c r="JXI193" s="12"/>
      <c r="JXJ193" s="293"/>
      <c r="JXK193" s="293"/>
      <c r="JXL193" s="293"/>
      <c r="JXM193" s="293"/>
      <c r="JXN193" s="293"/>
      <c r="JXO193" s="293"/>
      <c r="JXP193" s="294"/>
      <c r="JXQ193" s="12"/>
      <c r="JXR193" s="293"/>
      <c r="JXS193" s="293"/>
      <c r="JXT193" s="293"/>
      <c r="JXU193" s="293"/>
      <c r="JXV193" s="293"/>
      <c r="JXW193" s="293"/>
      <c r="JXX193" s="294"/>
      <c r="JXY193" s="12"/>
      <c r="JXZ193" s="293"/>
      <c r="JYA193" s="293"/>
      <c r="JYB193" s="293"/>
      <c r="JYC193" s="293"/>
      <c r="JYD193" s="293"/>
      <c r="JYE193" s="293"/>
      <c r="JYF193" s="294"/>
      <c r="JYG193" s="12"/>
      <c r="JYH193" s="293"/>
      <c r="JYI193" s="293"/>
      <c r="JYJ193" s="293"/>
      <c r="JYK193" s="293"/>
      <c r="JYL193" s="293"/>
      <c r="JYM193" s="293"/>
      <c r="JYN193" s="294"/>
      <c r="JYO193" s="12"/>
      <c r="JYP193" s="293"/>
      <c r="JYQ193" s="293"/>
      <c r="JYR193" s="293"/>
      <c r="JYS193" s="293"/>
      <c r="JYT193" s="293"/>
      <c r="JYU193" s="293"/>
      <c r="JYV193" s="294"/>
      <c r="JYW193" s="12"/>
      <c r="JYX193" s="293"/>
      <c r="JYY193" s="293"/>
      <c r="JYZ193" s="293"/>
      <c r="JZA193" s="293"/>
      <c r="JZB193" s="293"/>
      <c r="JZC193" s="293"/>
      <c r="JZD193" s="294"/>
      <c r="JZE193" s="12"/>
      <c r="JZF193" s="293"/>
      <c r="JZG193" s="293"/>
      <c r="JZH193" s="293"/>
      <c r="JZI193" s="293"/>
      <c r="JZJ193" s="293"/>
      <c r="JZK193" s="293"/>
      <c r="JZL193" s="294"/>
      <c r="JZM193" s="12"/>
      <c r="JZN193" s="293"/>
      <c r="JZO193" s="293"/>
      <c r="JZP193" s="293"/>
      <c r="JZQ193" s="293"/>
      <c r="JZR193" s="293"/>
      <c r="JZS193" s="293"/>
      <c r="JZT193" s="294"/>
      <c r="JZU193" s="12"/>
      <c r="JZV193" s="293"/>
      <c r="JZW193" s="293"/>
      <c r="JZX193" s="293"/>
      <c r="JZY193" s="293"/>
      <c r="JZZ193" s="293"/>
      <c r="KAA193" s="293"/>
      <c r="KAB193" s="294"/>
      <c r="KAC193" s="12"/>
      <c r="KAD193" s="293"/>
      <c r="KAE193" s="293"/>
      <c r="KAF193" s="293"/>
      <c r="KAG193" s="293"/>
      <c r="KAH193" s="293"/>
      <c r="KAI193" s="293"/>
      <c r="KAJ193" s="294"/>
      <c r="KAK193" s="12"/>
      <c r="KAL193" s="293"/>
      <c r="KAM193" s="293"/>
      <c r="KAN193" s="293"/>
      <c r="KAO193" s="293"/>
      <c r="KAP193" s="293"/>
      <c r="KAQ193" s="293"/>
      <c r="KAR193" s="294"/>
      <c r="KAS193" s="12"/>
      <c r="KAT193" s="293"/>
      <c r="KAU193" s="293"/>
      <c r="KAV193" s="293"/>
      <c r="KAW193" s="293"/>
      <c r="KAX193" s="293"/>
      <c r="KAY193" s="293"/>
      <c r="KAZ193" s="294"/>
      <c r="KBA193" s="12"/>
      <c r="KBB193" s="293"/>
      <c r="KBC193" s="293"/>
      <c r="KBD193" s="293"/>
      <c r="KBE193" s="293"/>
      <c r="KBF193" s="293"/>
      <c r="KBG193" s="293"/>
      <c r="KBH193" s="294"/>
      <c r="KBI193" s="12"/>
      <c r="KBJ193" s="293"/>
      <c r="KBK193" s="293"/>
      <c r="KBL193" s="293"/>
      <c r="KBM193" s="293"/>
      <c r="KBN193" s="293"/>
      <c r="KBO193" s="293"/>
      <c r="KBP193" s="294"/>
      <c r="KBQ193" s="12"/>
      <c r="KBR193" s="293"/>
      <c r="KBS193" s="293"/>
      <c r="KBT193" s="293"/>
      <c r="KBU193" s="293"/>
      <c r="KBV193" s="293"/>
      <c r="KBW193" s="293"/>
      <c r="KBX193" s="294"/>
      <c r="KBY193" s="12"/>
      <c r="KBZ193" s="293"/>
      <c r="KCA193" s="293"/>
      <c r="KCB193" s="293"/>
      <c r="KCC193" s="293"/>
      <c r="KCD193" s="293"/>
      <c r="KCE193" s="293"/>
      <c r="KCF193" s="294"/>
      <c r="KCG193" s="12"/>
      <c r="KCH193" s="293"/>
      <c r="KCI193" s="293"/>
      <c r="KCJ193" s="293"/>
      <c r="KCK193" s="293"/>
      <c r="KCL193" s="293"/>
      <c r="KCM193" s="293"/>
      <c r="KCN193" s="294"/>
      <c r="KCO193" s="12"/>
      <c r="KCP193" s="293"/>
      <c r="KCQ193" s="293"/>
      <c r="KCR193" s="293"/>
      <c r="KCS193" s="293"/>
      <c r="KCT193" s="293"/>
      <c r="KCU193" s="293"/>
      <c r="KCV193" s="294"/>
      <c r="KCW193" s="12"/>
      <c r="KCX193" s="293"/>
      <c r="KCY193" s="293"/>
      <c r="KCZ193" s="293"/>
      <c r="KDA193" s="293"/>
      <c r="KDB193" s="293"/>
      <c r="KDC193" s="293"/>
      <c r="KDD193" s="294"/>
      <c r="KDE193" s="12"/>
      <c r="KDF193" s="293"/>
      <c r="KDG193" s="293"/>
      <c r="KDH193" s="293"/>
      <c r="KDI193" s="293"/>
      <c r="KDJ193" s="293"/>
      <c r="KDK193" s="293"/>
      <c r="KDL193" s="294"/>
      <c r="KDM193" s="12"/>
      <c r="KDN193" s="293"/>
      <c r="KDO193" s="293"/>
      <c r="KDP193" s="293"/>
      <c r="KDQ193" s="293"/>
      <c r="KDR193" s="293"/>
      <c r="KDS193" s="293"/>
      <c r="KDT193" s="294"/>
      <c r="KDU193" s="12"/>
      <c r="KDV193" s="293"/>
      <c r="KDW193" s="293"/>
      <c r="KDX193" s="293"/>
      <c r="KDY193" s="293"/>
      <c r="KDZ193" s="293"/>
      <c r="KEA193" s="293"/>
      <c r="KEB193" s="294"/>
      <c r="KEC193" s="12"/>
      <c r="KED193" s="293"/>
      <c r="KEE193" s="293"/>
      <c r="KEF193" s="293"/>
      <c r="KEG193" s="293"/>
      <c r="KEH193" s="293"/>
      <c r="KEI193" s="293"/>
      <c r="KEJ193" s="294"/>
      <c r="KEK193" s="12"/>
      <c r="KEL193" s="293"/>
      <c r="KEM193" s="293"/>
      <c r="KEN193" s="293"/>
      <c r="KEO193" s="293"/>
      <c r="KEP193" s="293"/>
      <c r="KEQ193" s="293"/>
      <c r="KER193" s="294"/>
      <c r="KES193" s="12"/>
      <c r="KET193" s="293"/>
      <c r="KEU193" s="293"/>
      <c r="KEV193" s="293"/>
      <c r="KEW193" s="293"/>
      <c r="KEX193" s="293"/>
      <c r="KEY193" s="293"/>
      <c r="KEZ193" s="294"/>
      <c r="KFA193" s="12"/>
      <c r="KFB193" s="293"/>
      <c r="KFC193" s="293"/>
      <c r="KFD193" s="293"/>
      <c r="KFE193" s="293"/>
      <c r="KFF193" s="293"/>
      <c r="KFG193" s="293"/>
      <c r="KFH193" s="294"/>
      <c r="KFI193" s="12"/>
      <c r="KFJ193" s="293"/>
      <c r="KFK193" s="293"/>
      <c r="KFL193" s="293"/>
      <c r="KFM193" s="293"/>
      <c r="KFN193" s="293"/>
      <c r="KFO193" s="293"/>
      <c r="KFP193" s="294"/>
      <c r="KFQ193" s="12"/>
      <c r="KFR193" s="293"/>
      <c r="KFS193" s="293"/>
      <c r="KFT193" s="293"/>
      <c r="KFU193" s="293"/>
      <c r="KFV193" s="293"/>
      <c r="KFW193" s="293"/>
      <c r="KFX193" s="294"/>
      <c r="KFY193" s="12"/>
      <c r="KFZ193" s="293"/>
      <c r="KGA193" s="293"/>
      <c r="KGB193" s="293"/>
      <c r="KGC193" s="293"/>
      <c r="KGD193" s="293"/>
      <c r="KGE193" s="293"/>
      <c r="KGF193" s="294"/>
      <c r="KGG193" s="12"/>
      <c r="KGH193" s="293"/>
      <c r="KGI193" s="293"/>
      <c r="KGJ193" s="293"/>
      <c r="KGK193" s="293"/>
      <c r="KGL193" s="293"/>
      <c r="KGM193" s="293"/>
      <c r="KGN193" s="294"/>
      <c r="KGO193" s="12"/>
      <c r="KGP193" s="293"/>
      <c r="KGQ193" s="293"/>
      <c r="KGR193" s="293"/>
      <c r="KGS193" s="293"/>
      <c r="KGT193" s="293"/>
      <c r="KGU193" s="293"/>
      <c r="KGV193" s="294"/>
      <c r="KGW193" s="12"/>
      <c r="KGX193" s="293"/>
      <c r="KGY193" s="293"/>
      <c r="KGZ193" s="293"/>
      <c r="KHA193" s="293"/>
      <c r="KHB193" s="293"/>
      <c r="KHC193" s="293"/>
      <c r="KHD193" s="294"/>
      <c r="KHE193" s="12"/>
      <c r="KHF193" s="293"/>
      <c r="KHG193" s="293"/>
      <c r="KHH193" s="293"/>
      <c r="KHI193" s="293"/>
      <c r="KHJ193" s="293"/>
      <c r="KHK193" s="293"/>
      <c r="KHL193" s="294"/>
      <c r="KHM193" s="12"/>
      <c r="KHN193" s="293"/>
      <c r="KHO193" s="293"/>
      <c r="KHP193" s="293"/>
      <c r="KHQ193" s="293"/>
      <c r="KHR193" s="293"/>
      <c r="KHS193" s="293"/>
      <c r="KHT193" s="294"/>
      <c r="KHU193" s="12"/>
      <c r="KHV193" s="293"/>
      <c r="KHW193" s="293"/>
      <c r="KHX193" s="293"/>
      <c r="KHY193" s="293"/>
      <c r="KHZ193" s="293"/>
      <c r="KIA193" s="293"/>
      <c r="KIB193" s="294"/>
      <c r="KIC193" s="12"/>
      <c r="KID193" s="293"/>
      <c r="KIE193" s="293"/>
      <c r="KIF193" s="293"/>
      <c r="KIG193" s="293"/>
      <c r="KIH193" s="293"/>
      <c r="KII193" s="293"/>
      <c r="KIJ193" s="294"/>
      <c r="KIK193" s="12"/>
      <c r="KIL193" s="293"/>
      <c r="KIM193" s="293"/>
      <c r="KIN193" s="293"/>
      <c r="KIO193" s="293"/>
      <c r="KIP193" s="293"/>
      <c r="KIQ193" s="293"/>
      <c r="KIR193" s="294"/>
      <c r="KIS193" s="12"/>
      <c r="KIT193" s="293"/>
      <c r="KIU193" s="293"/>
      <c r="KIV193" s="293"/>
      <c r="KIW193" s="293"/>
      <c r="KIX193" s="293"/>
      <c r="KIY193" s="293"/>
      <c r="KIZ193" s="294"/>
      <c r="KJA193" s="12"/>
      <c r="KJB193" s="293"/>
      <c r="KJC193" s="293"/>
      <c r="KJD193" s="293"/>
      <c r="KJE193" s="293"/>
      <c r="KJF193" s="293"/>
      <c r="KJG193" s="293"/>
      <c r="KJH193" s="294"/>
      <c r="KJI193" s="12"/>
      <c r="KJJ193" s="293"/>
      <c r="KJK193" s="293"/>
      <c r="KJL193" s="293"/>
      <c r="KJM193" s="293"/>
      <c r="KJN193" s="293"/>
      <c r="KJO193" s="293"/>
      <c r="KJP193" s="294"/>
      <c r="KJQ193" s="12"/>
      <c r="KJR193" s="293"/>
      <c r="KJS193" s="293"/>
      <c r="KJT193" s="293"/>
      <c r="KJU193" s="293"/>
      <c r="KJV193" s="293"/>
      <c r="KJW193" s="293"/>
      <c r="KJX193" s="294"/>
      <c r="KJY193" s="12"/>
      <c r="KJZ193" s="293"/>
      <c r="KKA193" s="293"/>
      <c r="KKB193" s="293"/>
      <c r="KKC193" s="293"/>
      <c r="KKD193" s="293"/>
      <c r="KKE193" s="293"/>
      <c r="KKF193" s="294"/>
      <c r="KKG193" s="12"/>
      <c r="KKH193" s="293"/>
      <c r="KKI193" s="293"/>
      <c r="KKJ193" s="293"/>
      <c r="KKK193" s="293"/>
      <c r="KKL193" s="293"/>
      <c r="KKM193" s="293"/>
      <c r="KKN193" s="294"/>
      <c r="KKO193" s="12"/>
      <c r="KKP193" s="293"/>
      <c r="KKQ193" s="293"/>
      <c r="KKR193" s="293"/>
      <c r="KKS193" s="293"/>
      <c r="KKT193" s="293"/>
      <c r="KKU193" s="293"/>
      <c r="KKV193" s="294"/>
      <c r="KKW193" s="12"/>
      <c r="KKX193" s="293"/>
      <c r="KKY193" s="293"/>
      <c r="KKZ193" s="293"/>
      <c r="KLA193" s="293"/>
      <c r="KLB193" s="293"/>
      <c r="KLC193" s="293"/>
      <c r="KLD193" s="294"/>
      <c r="KLE193" s="12"/>
      <c r="KLF193" s="293"/>
      <c r="KLG193" s="293"/>
      <c r="KLH193" s="293"/>
      <c r="KLI193" s="293"/>
      <c r="KLJ193" s="293"/>
      <c r="KLK193" s="293"/>
      <c r="KLL193" s="294"/>
      <c r="KLM193" s="12"/>
      <c r="KLN193" s="293"/>
      <c r="KLO193" s="293"/>
      <c r="KLP193" s="293"/>
      <c r="KLQ193" s="293"/>
      <c r="KLR193" s="293"/>
      <c r="KLS193" s="293"/>
      <c r="KLT193" s="294"/>
      <c r="KLU193" s="12"/>
      <c r="KLV193" s="293"/>
      <c r="KLW193" s="293"/>
      <c r="KLX193" s="293"/>
      <c r="KLY193" s="293"/>
      <c r="KLZ193" s="293"/>
      <c r="KMA193" s="293"/>
      <c r="KMB193" s="294"/>
      <c r="KMC193" s="12"/>
      <c r="KMD193" s="293"/>
      <c r="KME193" s="293"/>
      <c r="KMF193" s="293"/>
      <c r="KMG193" s="293"/>
      <c r="KMH193" s="293"/>
      <c r="KMI193" s="293"/>
      <c r="KMJ193" s="294"/>
      <c r="KMK193" s="12"/>
      <c r="KML193" s="293"/>
      <c r="KMM193" s="293"/>
      <c r="KMN193" s="293"/>
      <c r="KMO193" s="293"/>
      <c r="KMP193" s="293"/>
      <c r="KMQ193" s="293"/>
      <c r="KMR193" s="294"/>
      <c r="KMS193" s="12"/>
      <c r="KMT193" s="293"/>
      <c r="KMU193" s="293"/>
      <c r="KMV193" s="293"/>
      <c r="KMW193" s="293"/>
      <c r="KMX193" s="293"/>
      <c r="KMY193" s="293"/>
      <c r="KMZ193" s="294"/>
      <c r="KNA193" s="12"/>
      <c r="KNB193" s="293"/>
      <c r="KNC193" s="293"/>
      <c r="KND193" s="293"/>
      <c r="KNE193" s="293"/>
      <c r="KNF193" s="293"/>
      <c r="KNG193" s="293"/>
      <c r="KNH193" s="294"/>
      <c r="KNI193" s="12"/>
      <c r="KNJ193" s="293"/>
      <c r="KNK193" s="293"/>
      <c r="KNL193" s="293"/>
      <c r="KNM193" s="293"/>
      <c r="KNN193" s="293"/>
      <c r="KNO193" s="293"/>
      <c r="KNP193" s="294"/>
      <c r="KNQ193" s="12"/>
      <c r="KNR193" s="293"/>
      <c r="KNS193" s="293"/>
      <c r="KNT193" s="293"/>
      <c r="KNU193" s="293"/>
      <c r="KNV193" s="293"/>
      <c r="KNW193" s="293"/>
      <c r="KNX193" s="294"/>
      <c r="KNY193" s="12"/>
      <c r="KNZ193" s="293"/>
      <c r="KOA193" s="293"/>
      <c r="KOB193" s="293"/>
      <c r="KOC193" s="293"/>
      <c r="KOD193" s="293"/>
      <c r="KOE193" s="293"/>
      <c r="KOF193" s="294"/>
      <c r="KOG193" s="12"/>
      <c r="KOH193" s="293"/>
      <c r="KOI193" s="293"/>
      <c r="KOJ193" s="293"/>
      <c r="KOK193" s="293"/>
      <c r="KOL193" s="293"/>
      <c r="KOM193" s="293"/>
      <c r="KON193" s="294"/>
      <c r="KOO193" s="12"/>
      <c r="KOP193" s="293"/>
      <c r="KOQ193" s="293"/>
      <c r="KOR193" s="293"/>
      <c r="KOS193" s="293"/>
      <c r="KOT193" s="293"/>
      <c r="KOU193" s="293"/>
      <c r="KOV193" s="294"/>
      <c r="KOW193" s="12"/>
      <c r="KOX193" s="293"/>
      <c r="KOY193" s="293"/>
      <c r="KOZ193" s="293"/>
      <c r="KPA193" s="293"/>
      <c r="KPB193" s="293"/>
      <c r="KPC193" s="293"/>
      <c r="KPD193" s="294"/>
      <c r="KPE193" s="12"/>
      <c r="KPF193" s="293"/>
      <c r="KPG193" s="293"/>
      <c r="KPH193" s="293"/>
      <c r="KPI193" s="293"/>
      <c r="KPJ193" s="293"/>
      <c r="KPK193" s="293"/>
      <c r="KPL193" s="294"/>
      <c r="KPM193" s="12"/>
      <c r="KPN193" s="293"/>
      <c r="KPO193" s="293"/>
      <c r="KPP193" s="293"/>
      <c r="KPQ193" s="293"/>
      <c r="KPR193" s="293"/>
      <c r="KPS193" s="293"/>
      <c r="KPT193" s="294"/>
      <c r="KPU193" s="12"/>
      <c r="KPV193" s="293"/>
      <c r="KPW193" s="293"/>
      <c r="KPX193" s="293"/>
      <c r="KPY193" s="293"/>
      <c r="KPZ193" s="293"/>
      <c r="KQA193" s="293"/>
      <c r="KQB193" s="294"/>
      <c r="KQC193" s="12"/>
      <c r="KQD193" s="293"/>
      <c r="KQE193" s="293"/>
      <c r="KQF193" s="293"/>
      <c r="KQG193" s="293"/>
      <c r="KQH193" s="293"/>
      <c r="KQI193" s="293"/>
      <c r="KQJ193" s="294"/>
      <c r="KQK193" s="12"/>
      <c r="KQL193" s="293"/>
      <c r="KQM193" s="293"/>
      <c r="KQN193" s="293"/>
      <c r="KQO193" s="293"/>
      <c r="KQP193" s="293"/>
      <c r="KQQ193" s="293"/>
      <c r="KQR193" s="294"/>
      <c r="KQS193" s="12"/>
      <c r="KQT193" s="293"/>
      <c r="KQU193" s="293"/>
      <c r="KQV193" s="293"/>
      <c r="KQW193" s="293"/>
      <c r="KQX193" s="293"/>
      <c r="KQY193" s="293"/>
      <c r="KQZ193" s="294"/>
      <c r="KRA193" s="12"/>
      <c r="KRB193" s="293"/>
      <c r="KRC193" s="293"/>
      <c r="KRD193" s="293"/>
      <c r="KRE193" s="293"/>
      <c r="KRF193" s="293"/>
      <c r="KRG193" s="293"/>
      <c r="KRH193" s="294"/>
      <c r="KRI193" s="12"/>
      <c r="KRJ193" s="293"/>
      <c r="KRK193" s="293"/>
      <c r="KRL193" s="293"/>
      <c r="KRM193" s="293"/>
      <c r="KRN193" s="293"/>
      <c r="KRO193" s="293"/>
      <c r="KRP193" s="294"/>
      <c r="KRQ193" s="12"/>
      <c r="KRR193" s="293"/>
      <c r="KRS193" s="293"/>
      <c r="KRT193" s="293"/>
      <c r="KRU193" s="293"/>
      <c r="KRV193" s="293"/>
      <c r="KRW193" s="293"/>
      <c r="KRX193" s="294"/>
      <c r="KRY193" s="12"/>
      <c r="KRZ193" s="293"/>
      <c r="KSA193" s="293"/>
      <c r="KSB193" s="293"/>
      <c r="KSC193" s="293"/>
      <c r="KSD193" s="293"/>
      <c r="KSE193" s="293"/>
      <c r="KSF193" s="294"/>
      <c r="KSG193" s="12"/>
      <c r="KSH193" s="293"/>
      <c r="KSI193" s="293"/>
      <c r="KSJ193" s="293"/>
      <c r="KSK193" s="293"/>
      <c r="KSL193" s="293"/>
      <c r="KSM193" s="293"/>
      <c r="KSN193" s="294"/>
      <c r="KSO193" s="12"/>
      <c r="KSP193" s="293"/>
      <c r="KSQ193" s="293"/>
      <c r="KSR193" s="293"/>
      <c r="KSS193" s="293"/>
      <c r="KST193" s="293"/>
      <c r="KSU193" s="293"/>
      <c r="KSV193" s="294"/>
      <c r="KSW193" s="12"/>
      <c r="KSX193" s="293"/>
      <c r="KSY193" s="293"/>
      <c r="KSZ193" s="293"/>
      <c r="KTA193" s="293"/>
      <c r="KTB193" s="293"/>
      <c r="KTC193" s="293"/>
      <c r="KTD193" s="294"/>
      <c r="KTE193" s="12"/>
      <c r="KTF193" s="293"/>
      <c r="KTG193" s="293"/>
      <c r="KTH193" s="293"/>
      <c r="KTI193" s="293"/>
      <c r="KTJ193" s="293"/>
      <c r="KTK193" s="293"/>
      <c r="KTL193" s="294"/>
      <c r="KTM193" s="12"/>
      <c r="KTN193" s="293"/>
      <c r="KTO193" s="293"/>
      <c r="KTP193" s="293"/>
      <c r="KTQ193" s="293"/>
      <c r="KTR193" s="293"/>
      <c r="KTS193" s="293"/>
      <c r="KTT193" s="294"/>
      <c r="KTU193" s="12"/>
      <c r="KTV193" s="293"/>
      <c r="KTW193" s="293"/>
      <c r="KTX193" s="293"/>
      <c r="KTY193" s="293"/>
      <c r="KTZ193" s="293"/>
      <c r="KUA193" s="293"/>
      <c r="KUB193" s="294"/>
      <c r="KUC193" s="12"/>
      <c r="KUD193" s="293"/>
      <c r="KUE193" s="293"/>
      <c r="KUF193" s="293"/>
      <c r="KUG193" s="293"/>
      <c r="KUH193" s="293"/>
      <c r="KUI193" s="293"/>
      <c r="KUJ193" s="294"/>
      <c r="KUK193" s="12"/>
      <c r="KUL193" s="293"/>
      <c r="KUM193" s="293"/>
      <c r="KUN193" s="293"/>
      <c r="KUO193" s="293"/>
      <c r="KUP193" s="293"/>
      <c r="KUQ193" s="293"/>
      <c r="KUR193" s="294"/>
      <c r="KUS193" s="12"/>
      <c r="KUT193" s="293"/>
      <c r="KUU193" s="293"/>
      <c r="KUV193" s="293"/>
      <c r="KUW193" s="293"/>
      <c r="KUX193" s="293"/>
      <c r="KUY193" s="293"/>
      <c r="KUZ193" s="294"/>
      <c r="KVA193" s="12"/>
      <c r="KVB193" s="293"/>
      <c r="KVC193" s="293"/>
      <c r="KVD193" s="293"/>
      <c r="KVE193" s="293"/>
      <c r="KVF193" s="293"/>
      <c r="KVG193" s="293"/>
      <c r="KVH193" s="294"/>
      <c r="KVI193" s="12"/>
      <c r="KVJ193" s="293"/>
      <c r="KVK193" s="293"/>
      <c r="KVL193" s="293"/>
      <c r="KVM193" s="293"/>
      <c r="KVN193" s="293"/>
      <c r="KVO193" s="293"/>
      <c r="KVP193" s="294"/>
      <c r="KVQ193" s="12"/>
      <c r="KVR193" s="293"/>
      <c r="KVS193" s="293"/>
      <c r="KVT193" s="293"/>
      <c r="KVU193" s="293"/>
      <c r="KVV193" s="293"/>
      <c r="KVW193" s="293"/>
      <c r="KVX193" s="294"/>
      <c r="KVY193" s="12"/>
      <c r="KVZ193" s="293"/>
      <c r="KWA193" s="293"/>
      <c r="KWB193" s="293"/>
      <c r="KWC193" s="293"/>
      <c r="KWD193" s="293"/>
      <c r="KWE193" s="293"/>
      <c r="KWF193" s="294"/>
      <c r="KWG193" s="12"/>
      <c r="KWH193" s="293"/>
      <c r="KWI193" s="293"/>
      <c r="KWJ193" s="293"/>
      <c r="KWK193" s="293"/>
      <c r="KWL193" s="293"/>
      <c r="KWM193" s="293"/>
      <c r="KWN193" s="294"/>
      <c r="KWO193" s="12"/>
      <c r="KWP193" s="293"/>
      <c r="KWQ193" s="293"/>
      <c r="KWR193" s="293"/>
      <c r="KWS193" s="293"/>
      <c r="KWT193" s="293"/>
      <c r="KWU193" s="293"/>
      <c r="KWV193" s="294"/>
      <c r="KWW193" s="12"/>
      <c r="KWX193" s="293"/>
      <c r="KWY193" s="293"/>
      <c r="KWZ193" s="293"/>
      <c r="KXA193" s="293"/>
      <c r="KXB193" s="293"/>
      <c r="KXC193" s="293"/>
      <c r="KXD193" s="294"/>
      <c r="KXE193" s="12"/>
      <c r="KXF193" s="293"/>
      <c r="KXG193" s="293"/>
      <c r="KXH193" s="293"/>
      <c r="KXI193" s="293"/>
      <c r="KXJ193" s="293"/>
      <c r="KXK193" s="293"/>
      <c r="KXL193" s="294"/>
      <c r="KXM193" s="12"/>
      <c r="KXN193" s="293"/>
      <c r="KXO193" s="293"/>
      <c r="KXP193" s="293"/>
      <c r="KXQ193" s="293"/>
      <c r="KXR193" s="293"/>
      <c r="KXS193" s="293"/>
      <c r="KXT193" s="294"/>
      <c r="KXU193" s="12"/>
      <c r="KXV193" s="293"/>
      <c r="KXW193" s="293"/>
      <c r="KXX193" s="293"/>
      <c r="KXY193" s="293"/>
      <c r="KXZ193" s="293"/>
      <c r="KYA193" s="293"/>
      <c r="KYB193" s="294"/>
      <c r="KYC193" s="12"/>
      <c r="KYD193" s="293"/>
      <c r="KYE193" s="293"/>
      <c r="KYF193" s="293"/>
      <c r="KYG193" s="293"/>
      <c r="KYH193" s="293"/>
      <c r="KYI193" s="293"/>
      <c r="KYJ193" s="294"/>
      <c r="KYK193" s="12"/>
      <c r="KYL193" s="293"/>
      <c r="KYM193" s="293"/>
      <c r="KYN193" s="293"/>
      <c r="KYO193" s="293"/>
      <c r="KYP193" s="293"/>
      <c r="KYQ193" s="293"/>
      <c r="KYR193" s="294"/>
      <c r="KYS193" s="12"/>
      <c r="KYT193" s="293"/>
      <c r="KYU193" s="293"/>
      <c r="KYV193" s="293"/>
      <c r="KYW193" s="293"/>
      <c r="KYX193" s="293"/>
      <c r="KYY193" s="293"/>
      <c r="KYZ193" s="294"/>
      <c r="KZA193" s="12"/>
      <c r="KZB193" s="293"/>
      <c r="KZC193" s="293"/>
      <c r="KZD193" s="293"/>
      <c r="KZE193" s="293"/>
      <c r="KZF193" s="293"/>
      <c r="KZG193" s="293"/>
      <c r="KZH193" s="294"/>
      <c r="KZI193" s="12"/>
      <c r="KZJ193" s="293"/>
      <c r="KZK193" s="293"/>
      <c r="KZL193" s="293"/>
      <c r="KZM193" s="293"/>
      <c r="KZN193" s="293"/>
      <c r="KZO193" s="293"/>
      <c r="KZP193" s="294"/>
      <c r="KZQ193" s="12"/>
      <c r="KZR193" s="293"/>
      <c r="KZS193" s="293"/>
      <c r="KZT193" s="293"/>
      <c r="KZU193" s="293"/>
      <c r="KZV193" s="293"/>
      <c r="KZW193" s="293"/>
      <c r="KZX193" s="294"/>
      <c r="KZY193" s="12"/>
      <c r="KZZ193" s="293"/>
      <c r="LAA193" s="293"/>
      <c r="LAB193" s="293"/>
      <c r="LAC193" s="293"/>
      <c r="LAD193" s="293"/>
      <c r="LAE193" s="293"/>
      <c r="LAF193" s="294"/>
      <c r="LAG193" s="12"/>
      <c r="LAH193" s="293"/>
      <c r="LAI193" s="293"/>
      <c r="LAJ193" s="293"/>
      <c r="LAK193" s="293"/>
      <c r="LAL193" s="293"/>
      <c r="LAM193" s="293"/>
      <c r="LAN193" s="294"/>
      <c r="LAO193" s="12"/>
      <c r="LAP193" s="293"/>
      <c r="LAQ193" s="293"/>
      <c r="LAR193" s="293"/>
      <c r="LAS193" s="293"/>
      <c r="LAT193" s="293"/>
      <c r="LAU193" s="293"/>
      <c r="LAV193" s="294"/>
      <c r="LAW193" s="12"/>
      <c r="LAX193" s="293"/>
      <c r="LAY193" s="293"/>
      <c r="LAZ193" s="293"/>
      <c r="LBA193" s="293"/>
      <c r="LBB193" s="293"/>
      <c r="LBC193" s="293"/>
      <c r="LBD193" s="294"/>
      <c r="LBE193" s="12"/>
      <c r="LBF193" s="293"/>
      <c r="LBG193" s="293"/>
      <c r="LBH193" s="293"/>
      <c r="LBI193" s="293"/>
      <c r="LBJ193" s="293"/>
      <c r="LBK193" s="293"/>
      <c r="LBL193" s="294"/>
      <c r="LBM193" s="12"/>
      <c r="LBN193" s="293"/>
      <c r="LBO193" s="293"/>
      <c r="LBP193" s="293"/>
      <c r="LBQ193" s="293"/>
      <c r="LBR193" s="293"/>
      <c r="LBS193" s="293"/>
      <c r="LBT193" s="294"/>
      <c r="LBU193" s="12"/>
      <c r="LBV193" s="293"/>
      <c r="LBW193" s="293"/>
      <c r="LBX193" s="293"/>
      <c r="LBY193" s="293"/>
      <c r="LBZ193" s="293"/>
      <c r="LCA193" s="293"/>
      <c r="LCB193" s="294"/>
      <c r="LCC193" s="12"/>
      <c r="LCD193" s="293"/>
      <c r="LCE193" s="293"/>
      <c r="LCF193" s="293"/>
      <c r="LCG193" s="293"/>
      <c r="LCH193" s="293"/>
      <c r="LCI193" s="293"/>
      <c r="LCJ193" s="294"/>
      <c r="LCK193" s="12"/>
      <c r="LCL193" s="293"/>
      <c r="LCM193" s="293"/>
      <c r="LCN193" s="293"/>
      <c r="LCO193" s="293"/>
      <c r="LCP193" s="293"/>
      <c r="LCQ193" s="293"/>
      <c r="LCR193" s="294"/>
      <c r="LCS193" s="12"/>
      <c r="LCT193" s="293"/>
      <c r="LCU193" s="293"/>
      <c r="LCV193" s="293"/>
      <c r="LCW193" s="293"/>
      <c r="LCX193" s="293"/>
      <c r="LCY193" s="293"/>
      <c r="LCZ193" s="294"/>
      <c r="LDA193" s="12"/>
      <c r="LDB193" s="293"/>
      <c r="LDC193" s="293"/>
      <c r="LDD193" s="293"/>
      <c r="LDE193" s="293"/>
      <c r="LDF193" s="293"/>
      <c r="LDG193" s="293"/>
      <c r="LDH193" s="294"/>
      <c r="LDI193" s="12"/>
      <c r="LDJ193" s="293"/>
      <c r="LDK193" s="293"/>
      <c r="LDL193" s="293"/>
      <c r="LDM193" s="293"/>
      <c r="LDN193" s="293"/>
      <c r="LDO193" s="293"/>
      <c r="LDP193" s="294"/>
      <c r="LDQ193" s="12"/>
      <c r="LDR193" s="293"/>
      <c r="LDS193" s="293"/>
      <c r="LDT193" s="293"/>
      <c r="LDU193" s="293"/>
      <c r="LDV193" s="293"/>
      <c r="LDW193" s="293"/>
      <c r="LDX193" s="294"/>
      <c r="LDY193" s="12"/>
      <c r="LDZ193" s="293"/>
      <c r="LEA193" s="293"/>
      <c r="LEB193" s="293"/>
      <c r="LEC193" s="293"/>
      <c r="LED193" s="293"/>
      <c r="LEE193" s="293"/>
      <c r="LEF193" s="294"/>
      <c r="LEG193" s="12"/>
      <c r="LEH193" s="293"/>
      <c r="LEI193" s="293"/>
      <c r="LEJ193" s="293"/>
      <c r="LEK193" s="293"/>
      <c r="LEL193" s="293"/>
      <c r="LEM193" s="293"/>
      <c r="LEN193" s="294"/>
      <c r="LEO193" s="12"/>
      <c r="LEP193" s="293"/>
      <c r="LEQ193" s="293"/>
      <c r="LER193" s="293"/>
      <c r="LES193" s="293"/>
      <c r="LET193" s="293"/>
      <c r="LEU193" s="293"/>
      <c r="LEV193" s="294"/>
      <c r="LEW193" s="12"/>
      <c r="LEX193" s="293"/>
      <c r="LEY193" s="293"/>
      <c r="LEZ193" s="293"/>
      <c r="LFA193" s="293"/>
      <c r="LFB193" s="293"/>
      <c r="LFC193" s="293"/>
      <c r="LFD193" s="294"/>
      <c r="LFE193" s="12"/>
      <c r="LFF193" s="293"/>
      <c r="LFG193" s="293"/>
      <c r="LFH193" s="293"/>
      <c r="LFI193" s="293"/>
      <c r="LFJ193" s="293"/>
      <c r="LFK193" s="293"/>
      <c r="LFL193" s="294"/>
      <c r="LFM193" s="12"/>
      <c r="LFN193" s="293"/>
      <c r="LFO193" s="293"/>
      <c r="LFP193" s="293"/>
      <c r="LFQ193" s="293"/>
      <c r="LFR193" s="293"/>
      <c r="LFS193" s="293"/>
      <c r="LFT193" s="294"/>
      <c r="LFU193" s="12"/>
      <c r="LFV193" s="293"/>
      <c r="LFW193" s="293"/>
      <c r="LFX193" s="293"/>
      <c r="LFY193" s="293"/>
      <c r="LFZ193" s="293"/>
      <c r="LGA193" s="293"/>
      <c r="LGB193" s="294"/>
      <c r="LGC193" s="12"/>
      <c r="LGD193" s="293"/>
      <c r="LGE193" s="293"/>
      <c r="LGF193" s="293"/>
      <c r="LGG193" s="293"/>
      <c r="LGH193" s="293"/>
      <c r="LGI193" s="293"/>
      <c r="LGJ193" s="294"/>
      <c r="LGK193" s="12"/>
      <c r="LGL193" s="293"/>
      <c r="LGM193" s="293"/>
      <c r="LGN193" s="293"/>
      <c r="LGO193" s="293"/>
      <c r="LGP193" s="293"/>
      <c r="LGQ193" s="293"/>
      <c r="LGR193" s="294"/>
      <c r="LGS193" s="12"/>
      <c r="LGT193" s="293"/>
      <c r="LGU193" s="293"/>
      <c r="LGV193" s="293"/>
      <c r="LGW193" s="293"/>
      <c r="LGX193" s="293"/>
      <c r="LGY193" s="293"/>
      <c r="LGZ193" s="294"/>
      <c r="LHA193" s="12"/>
      <c r="LHB193" s="293"/>
      <c r="LHC193" s="293"/>
      <c r="LHD193" s="293"/>
      <c r="LHE193" s="293"/>
      <c r="LHF193" s="293"/>
      <c r="LHG193" s="293"/>
      <c r="LHH193" s="294"/>
      <c r="LHI193" s="12"/>
      <c r="LHJ193" s="293"/>
      <c r="LHK193" s="293"/>
      <c r="LHL193" s="293"/>
      <c r="LHM193" s="293"/>
      <c r="LHN193" s="293"/>
      <c r="LHO193" s="293"/>
      <c r="LHP193" s="294"/>
      <c r="LHQ193" s="12"/>
      <c r="LHR193" s="293"/>
      <c r="LHS193" s="293"/>
      <c r="LHT193" s="293"/>
      <c r="LHU193" s="293"/>
      <c r="LHV193" s="293"/>
      <c r="LHW193" s="293"/>
      <c r="LHX193" s="294"/>
      <c r="LHY193" s="12"/>
      <c r="LHZ193" s="293"/>
      <c r="LIA193" s="293"/>
      <c r="LIB193" s="293"/>
      <c r="LIC193" s="293"/>
      <c r="LID193" s="293"/>
      <c r="LIE193" s="293"/>
      <c r="LIF193" s="294"/>
      <c r="LIG193" s="12"/>
      <c r="LIH193" s="293"/>
      <c r="LII193" s="293"/>
      <c r="LIJ193" s="293"/>
      <c r="LIK193" s="293"/>
      <c r="LIL193" s="293"/>
      <c r="LIM193" s="293"/>
      <c r="LIN193" s="294"/>
      <c r="LIO193" s="12"/>
      <c r="LIP193" s="293"/>
      <c r="LIQ193" s="293"/>
      <c r="LIR193" s="293"/>
      <c r="LIS193" s="293"/>
      <c r="LIT193" s="293"/>
      <c r="LIU193" s="293"/>
      <c r="LIV193" s="294"/>
      <c r="LIW193" s="12"/>
      <c r="LIX193" s="293"/>
      <c r="LIY193" s="293"/>
      <c r="LIZ193" s="293"/>
      <c r="LJA193" s="293"/>
      <c r="LJB193" s="293"/>
      <c r="LJC193" s="293"/>
      <c r="LJD193" s="294"/>
      <c r="LJE193" s="12"/>
      <c r="LJF193" s="293"/>
      <c r="LJG193" s="293"/>
      <c r="LJH193" s="293"/>
      <c r="LJI193" s="293"/>
      <c r="LJJ193" s="293"/>
      <c r="LJK193" s="293"/>
      <c r="LJL193" s="294"/>
      <c r="LJM193" s="12"/>
      <c r="LJN193" s="293"/>
      <c r="LJO193" s="293"/>
      <c r="LJP193" s="293"/>
      <c r="LJQ193" s="293"/>
      <c r="LJR193" s="293"/>
      <c r="LJS193" s="293"/>
      <c r="LJT193" s="294"/>
      <c r="LJU193" s="12"/>
      <c r="LJV193" s="293"/>
      <c r="LJW193" s="293"/>
      <c r="LJX193" s="293"/>
      <c r="LJY193" s="293"/>
      <c r="LJZ193" s="293"/>
      <c r="LKA193" s="293"/>
      <c r="LKB193" s="294"/>
      <c r="LKC193" s="12"/>
      <c r="LKD193" s="293"/>
      <c r="LKE193" s="293"/>
      <c r="LKF193" s="293"/>
      <c r="LKG193" s="293"/>
      <c r="LKH193" s="293"/>
      <c r="LKI193" s="293"/>
      <c r="LKJ193" s="294"/>
      <c r="LKK193" s="12"/>
      <c r="LKL193" s="293"/>
      <c r="LKM193" s="293"/>
      <c r="LKN193" s="293"/>
      <c r="LKO193" s="293"/>
      <c r="LKP193" s="293"/>
      <c r="LKQ193" s="293"/>
      <c r="LKR193" s="294"/>
      <c r="LKS193" s="12"/>
      <c r="LKT193" s="293"/>
      <c r="LKU193" s="293"/>
      <c r="LKV193" s="293"/>
      <c r="LKW193" s="293"/>
      <c r="LKX193" s="293"/>
      <c r="LKY193" s="293"/>
      <c r="LKZ193" s="294"/>
      <c r="LLA193" s="12"/>
      <c r="LLB193" s="293"/>
      <c r="LLC193" s="293"/>
      <c r="LLD193" s="293"/>
      <c r="LLE193" s="293"/>
      <c r="LLF193" s="293"/>
      <c r="LLG193" s="293"/>
      <c r="LLH193" s="294"/>
      <c r="LLI193" s="12"/>
      <c r="LLJ193" s="293"/>
      <c r="LLK193" s="293"/>
      <c r="LLL193" s="293"/>
      <c r="LLM193" s="293"/>
      <c r="LLN193" s="293"/>
      <c r="LLO193" s="293"/>
      <c r="LLP193" s="294"/>
      <c r="LLQ193" s="12"/>
      <c r="LLR193" s="293"/>
      <c r="LLS193" s="293"/>
      <c r="LLT193" s="293"/>
      <c r="LLU193" s="293"/>
      <c r="LLV193" s="293"/>
      <c r="LLW193" s="293"/>
      <c r="LLX193" s="294"/>
      <c r="LLY193" s="12"/>
      <c r="LLZ193" s="293"/>
      <c r="LMA193" s="293"/>
      <c r="LMB193" s="293"/>
      <c r="LMC193" s="293"/>
      <c r="LMD193" s="293"/>
      <c r="LME193" s="293"/>
      <c r="LMF193" s="294"/>
      <c r="LMG193" s="12"/>
      <c r="LMH193" s="293"/>
      <c r="LMI193" s="293"/>
      <c r="LMJ193" s="293"/>
      <c r="LMK193" s="293"/>
      <c r="LML193" s="293"/>
      <c r="LMM193" s="293"/>
      <c r="LMN193" s="294"/>
      <c r="LMO193" s="12"/>
      <c r="LMP193" s="293"/>
      <c r="LMQ193" s="293"/>
      <c r="LMR193" s="293"/>
      <c r="LMS193" s="293"/>
      <c r="LMT193" s="293"/>
      <c r="LMU193" s="293"/>
      <c r="LMV193" s="294"/>
      <c r="LMW193" s="12"/>
      <c r="LMX193" s="293"/>
      <c r="LMY193" s="293"/>
      <c r="LMZ193" s="293"/>
      <c r="LNA193" s="293"/>
      <c r="LNB193" s="293"/>
      <c r="LNC193" s="293"/>
      <c r="LND193" s="294"/>
      <c r="LNE193" s="12"/>
      <c r="LNF193" s="293"/>
      <c r="LNG193" s="293"/>
      <c r="LNH193" s="293"/>
      <c r="LNI193" s="293"/>
      <c r="LNJ193" s="293"/>
      <c r="LNK193" s="293"/>
      <c r="LNL193" s="294"/>
      <c r="LNM193" s="12"/>
      <c r="LNN193" s="293"/>
      <c r="LNO193" s="293"/>
      <c r="LNP193" s="293"/>
      <c r="LNQ193" s="293"/>
      <c r="LNR193" s="293"/>
      <c r="LNS193" s="293"/>
      <c r="LNT193" s="294"/>
      <c r="LNU193" s="12"/>
      <c r="LNV193" s="293"/>
      <c r="LNW193" s="293"/>
      <c r="LNX193" s="293"/>
      <c r="LNY193" s="293"/>
      <c r="LNZ193" s="293"/>
      <c r="LOA193" s="293"/>
      <c r="LOB193" s="294"/>
      <c r="LOC193" s="12"/>
      <c r="LOD193" s="293"/>
      <c r="LOE193" s="293"/>
      <c r="LOF193" s="293"/>
      <c r="LOG193" s="293"/>
      <c r="LOH193" s="293"/>
      <c r="LOI193" s="293"/>
      <c r="LOJ193" s="294"/>
      <c r="LOK193" s="12"/>
      <c r="LOL193" s="293"/>
      <c r="LOM193" s="293"/>
      <c r="LON193" s="293"/>
      <c r="LOO193" s="293"/>
      <c r="LOP193" s="293"/>
      <c r="LOQ193" s="293"/>
      <c r="LOR193" s="294"/>
      <c r="LOS193" s="12"/>
      <c r="LOT193" s="293"/>
      <c r="LOU193" s="293"/>
      <c r="LOV193" s="293"/>
      <c r="LOW193" s="293"/>
      <c r="LOX193" s="293"/>
      <c r="LOY193" s="293"/>
      <c r="LOZ193" s="294"/>
      <c r="LPA193" s="12"/>
      <c r="LPB193" s="293"/>
      <c r="LPC193" s="293"/>
      <c r="LPD193" s="293"/>
      <c r="LPE193" s="293"/>
      <c r="LPF193" s="293"/>
      <c r="LPG193" s="293"/>
      <c r="LPH193" s="294"/>
      <c r="LPI193" s="12"/>
      <c r="LPJ193" s="293"/>
      <c r="LPK193" s="293"/>
      <c r="LPL193" s="293"/>
      <c r="LPM193" s="293"/>
      <c r="LPN193" s="293"/>
      <c r="LPO193" s="293"/>
      <c r="LPP193" s="294"/>
      <c r="LPQ193" s="12"/>
      <c r="LPR193" s="293"/>
      <c r="LPS193" s="293"/>
      <c r="LPT193" s="293"/>
      <c r="LPU193" s="293"/>
      <c r="LPV193" s="293"/>
      <c r="LPW193" s="293"/>
      <c r="LPX193" s="294"/>
      <c r="LPY193" s="12"/>
      <c r="LPZ193" s="293"/>
      <c r="LQA193" s="293"/>
      <c r="LQB193" s="293"/>
      <c r="LQC193" s="293"/>
      <c r="LQD193" s="293"/>
      <c r="LQE193" s="293"/>
      <c r="LQF193" s="294"/>
      <c r="LQG193" s="12"/>
      <c r="LQH193" s="293"/>
      <c r="LQI193" s="293"/>
      <c r="LQJ193" s="293"/>
      <c r="LQK193" s="293"/>
      <c r="LQL193" s="293"/>
      <c r="LQM193" s="293"/>
      <c r="LQN193" s="294"/>
      <c r="LQO193" s="12"/>
      <c r="LQP193" s="293"/>
      <c r="LQQ193" s="293"/>
      <c r="LQR193" s="293"/>
      <c r="LQS193" s="293"/>
      <c r="LQT193" s="293"/>
      <c r="LQU193" s="293"/>
      <c r="LQV193" s="294"/>
      <c r="LQW193" s="12"/>
      <c r="LQX193" s="293"/>
      <c r="LQY193" s="293"/>
      <c r="LQZ193" s="293"/>
      <c r="LRA193" s="293"/>
      <c r="LRB193" s="293"/>
      <c r="LRC193" s="293"/>
      <c r="LRD193" s="294"/>
      <c r="LRE193" s="12"/>
      <c r="LRF193" s="293"/>
      <c r="LRG193" s="293"/>
      <c r="LRH193" s="293"/>
      <c r="LRI193" s="293"/>
      <c r="LRJ193" s="293"/>
      <c r="LRK193" s="293"/>
      <c r="LRL193" s="294"/>
      <c r="LRM193" s="12"/>
      <c r="LRN193" s="293"/>
      <c r="LRO193" s="293"/>
      <c r="LRP193" s="293"/>
      <c r="LRQ193" s="293"/>
      <c r="LRR193" s="293"/>
      <c r="LRS193" s="293"/>
      <c r="LRT193" s="294"/>
      <c r="LRU193" s="12"/>
      <c r="LRV193" s="293"/>
      <c r="LRW193" s="293"/>
      <c r="LRX193" s="293"/>
      <c r="LRY193" s="293"/>
      <c r="LRZ193" s="293"/>
      <c r="LSA193" s="293"/>
      <c r="LSB193" s="294"/>
      <c r="LSC193" s="12"/>
      <c r="LSD193" s="293"/>
      <c r="LSE193" s="293"/>
      <c r="LSF193" s="293"/>
      <c r="LSG193" s="293"/>
      <c r="LSH193" s="293"/>
      <c r="LSI193" s="293"/>
      <c r="LSJ193" s="294"/>
      <c r="LSK193" s="12"/>
      <c r="LSL193" s="293"/>
      <c r="LSM193" s="293"/>
      <c r="LSN193" s="293"/>
      <c r="LSO193" s="293"/>
      <c r="LSP193" s="293"/>
      <c r="LSQ193" s="293"/>
      <c r="LSR193" s="294"/>
      <c r="LSS193" s="12"/>
      <c r="LST193" s="293"/>
      <c r="LSU193" s="293"/>
      <c r="LSV193" s="293"/>
      <c r="LSW193" s="293"/>
      <c r="LSX193" s="293"/>
      <c r="LSY193" s="293"/>
      <c r="LSZ193" s="294"/>
      <c r="LTA193" s="12"/>
      <c r="LTB193" s="293"/>
      <c r="LTC193" s="293"/>
      <c r="LTD193" s="293"/>
      <c r="LTE193" s="293"/>
      <c r="LTF193" s="293"/>
      <c r="LTG193" s="293"/>
      <c r="LTH193" s="294"/>
      <c r="LTI193" s="12"/>
      <c r="LTJ193" s="293"/>
      <c r="LTK193" s="293"/>
      <c r="LTL193" s="293"/>
      <c r="LTM193" s="293"/>
      <c r="LTN193" s="293"/>
      <c r="LTO193" s="293"/>
      <c r="LTP193" s="294"/>
      <c r="LTQ193" s="12"/>
      <c r="LTR193" s="293"/>
      <c r="LTS193" s="293"/>
      <c r="LTT193" s="293"/>
      <c r="LTU193" s="293"/>
      <c r="LTV193" s="293"/>
      <c r="LTW193" s="293"/>
      <c r="LTX193" s="294"/>
      <c r="LTY193" s="12"/>
      <c r="LTZ193" s="293"/>
      <c r="LUA193" s="293"/>
      <c r="LUB193" s="293"/>
      <c r="LUC193" s="293"/>
      <c r="LUD193" s="293"/>
      <c r="LUE193" s="293"/>
      <c r="LUF193" s="294"/>
      <c r="LUG193" s="12"/>
      <c r="LUH193" s="293"/>
      <c r="LUI193" s="293"/>
      <c r="LUJ193" s="293"/>
      <c r="LUK193" s="293"/>
      <c r="LUL193" s="293"/>
      <c r="LUM193" s="293"/>
      <c r="LUN193" s="294"/>
      <c r="LUO193" s="12"/>
      <c r="LUP193" s="293"/>
      <c r="LUQ193" s="293"/>
      <c r="LUR193" s="293"/>
      <c r="LUS193" s="293"/>
      <c r="LUT193" s="293"/>
      <c r="LUU193" s="293"/>
      <c r="LUV193" s="294"/>
      <c r="LUW193" s="12"/>
      <c r="LUX193" s="293"/>
      <c r="LUY193" s="293"/>
      <c r="LUZ193" s="293"/>
      <c r="LVA193" s="293"/>
      <c r="LVB193" s="293"/>
      <c r="LVC193" s="293"/>
      <c r="LVD193" s="294"/>
      <c r="LVE193" s="12"/>
      <c r="LVF193" s="293"/>
      <c r="LVG193" s="293"/>
      <c r="LVH193" s="293"/>
      <c r="LVI193" s="293"/>
      <c r="LVJ193" s="293"/>
      <c r="LVK193" s="293"/>
      <c r="LVL193" s="294"/>
      <c r="LVM193" s="12"/>
      <c r="LVN193" s="293"/>
      <c r="LVO193" s="293"/>
      <c r="LVP193" s="293"/>
      <c r="LVQ193" s="293"/>
      <c r="LVR193" s="293"/>
      <c r="LVS193" s="293"/>
      <c r="LVT193" s="294"/>
      <c r="LVU193" s="12"/>
      <c r="LVV193" s="293"/>
      <c r="LVW193" s="293"/>
      <c r="LVX193" s="293"/>
      <c r="LVY193" s="293"/>
      <c r="LVZ193" s="293"/>
      <c r="LWA193" s="293"/>
      <c r="LWB193" s="294"/>
      <c r="LWC193" s="12"/>
      <c r="LWD193" s="293"/>
      <c r="LWE193" s="293"/>
      <c r="LWF193" s="293"/>
      <c r="LWG193" s="293"/>
      <c r="LWH193" s="293"/>
      <c r="LWI193" s="293"/>
      <c r="LWJ193" s="294"/>
      <c r="LWK193" s="12"/>
      <c r="LWL193" s="293"/>
      <c r="LWM193" s="293"/>
      <c r="LWN193" s="293"/>
      <c r="LWO193" s="293"/>
      <c r="LWP193" s="293"/>
      <c r="LWQ193" s="293"/>
      <c r="LWR193" s="294"/>
      <c r="LWS193" s="12"/>
      <c r="LWT193" s="293"/>
      <c r="LWU193" s="293"/>
      <c r="LWV193" s="293"/>
      <c r="LWW193" s="293"/>
      <c r="LWX193" s="293"/>
      <c r="LWY193" s="293"/>
      <c r="LWZ193" s="294"/>
      <c r="LXA193" s="12"/>
      <c r="LXB193" s="293"/>
      <c r="LXC193" s="293"/>
      <c r="LXD193" s="293"/>
      <c r="LXE193" s="293"/>
      <c r="LXF193" s="293"/>
      <c r="LXG193" s="293"/>
      <c r="LXH193" s="294"/>
      <c r="LXI193" s="12"/>
      <c r="LXJ193" s="293"/>
      <c r="LXK193" s="293"/>
      <c r="LXL193" s="293"/>
      <c r="LXM193" s="293"/>
      <c r="LXN193" s="293"/>
      <c r="LXO193" s="293"/>
      <c r="LXP193" s="294"/>
      <c r="LXQ193" s="12"/>
      <c r="LXR193" s="293"/>
      <c r="LXS193" s="293"/>
      <c r="LXT193" s="293"/>
      <c r="LXU193" s="293"/>
      <c r="LXV193" s="293"/>
      <c r="LXW193" s="293"/>
      <c r="LXX193" s="294"/>
      <c r="LXY193" s="12"/>
      <c r="LXZ193" s="293"/>
      <c r="LYA193" s="293"/>
      <c r="LYB193" s="293"/>
      <c r="LYC193" s="293"/>
      <c r="LYD193" s="293"/>
      <c r="LYE193" s="293"/>
      <c r="LYF193" s="294"/>
      <c r="LYG193" s="12"/>
      <c r="LYH193" s="293"/>
      <c r="LYI193" s="293"/>
      <c r="LYJ193" s="293"/>
      <c r="LYK193" s="293"/>
      <c r="LYL193" s="293"/>
      <c r="LYM193" s="293"/>
      <c r="LYN193" s="294"/>
      <c r="LYO193" s="12"/>
      <c r="LYP193" s="293"/>
      <c r="LYQ193" s="293"/>
      <c r="LYR193" s="293"/>
      <c r="LYS193" s="293"/>
      <c r="LYT193" s="293"/>
      <c r="LYU193" s="293"/>
      <c r="LYV193" s="294"/>
      <c r="LYW193" s="12"/>
      <c r="LYX193" s="293"/>
      <c r="LYY193" s="293"/>
      <c r="LYZ193" s="293"/>
      <c r="LZA193" s="293"/>
      <c r="LZB193" s="293"/>
      <c r="LZC193" s="293"/>
      <c r="LZD193" s="294"/>
      <c r="LZE193" s="12"/>
      <c r="LZF193" s="293"/>
      <c r="LZG193" s="293"/>
      <c r="LZH193" s="293"/>
      <c r="LZI193" s="293"/>
      <c r="LZJ193" s="293"/>
      <c r="LZK193" s="293"/>
      <c r="LZL193" s="294"/>
      <c r="LZM193" s="12"/>
      <c r="LZN193" s="293"/>
      <c r="LZO193" s="293"/>
      <c r="LZP193" s="293"/>
      <c r="LZQ193" s="293"/>
      <c r="LZR193" s="293"/>
      <c r="LZS193" s="293"/>
      <c r="LZT193" s="294"/>
      <c r="LZU193" s="12"/>
      <c r="LZV193" s="293"/>
      <c r="LZW193" s="293"/>
      <c r="LZX193" s="293"/>
      <c r="LZY193" s="293"/>
      <c r="LZZ193" s="293"/>
      <c r="MAA193" s="293"/>
      <c r="MAB193" s="294"/>
      <c r="MAC193" s="12"/>
      <c r="MAD193" s="293"/>
      <c r="MAE193" s="293"/>
      <c r="MAF193" s="293"/>
      <c r="MAG193" s="293"/>
      <c r="MAH193" s="293"/>
      <c r="MAI193" s="293"/>
      <c r="MAJ193" s="294"/>
      <c r="MAK193" s="12"/>
      <c r="MAL193" s="293"/>
      <c r="MAM193" s="293"/>
      <c r="MAN193" s="293"/>
      <c r="MAO193" s="293"/>
      <c r="MAP193" s="293"/>
      <c r="MAQ193" s="293"/>
      <c r="MAR193" s="294"/>
      <c r="MAS193" s="12"/>
      <c r="MAT193" s="293"/>
      <c r="MAU193" s="293"/>
      <c r="MAV193" s="293"/>
      <c r="MAW193" s="293"/>
      <c r="MAX193" s="293"/>
      <c r="MAY193" s="293"/>
      <c r="MAZ193" s="294"/>
      <c r="MBA193" s="12"/>
      <c r="MBB193" s="293"/>
      <c r="MBC193" s="293"/>
      <c r="MBD193" s="293"/>
      <c r="MBE193" s="293"/>
      <c r="MBF193" s="293"/>
      <c r="MBG193" s="293"/>
      <c r="MBH193" s="294"/>
      <c r="MBI193" s="12"/>
      <c r="MBJ193" s="293"/>
      <c r="MBK193" s="293"/>
      <c r="MBL193" s="293"/>
      <c r="MBM193" s="293"/>
      <c r="MBN193" s="293"/>
      <c r="MBO193" s="293"/>
      <c r="MBP193" s="294"/>
      <c r="MBQ193" s="12"/>
      <c r="MBR193" s="293"/>
      <c r="MBS193" s="293"/>
      <c r="MBT193" s="293"/>
      <c r="MBU193" s="293"/>
      <c r="MBV193" s="293"/>
      <c r="MBW193" s="293"/>
      <c r="MBX193" s="294"/>
      <c r="MBY193" s="12"/>
      <c r="MBZ193" s="293"/>
      <c r="MCA193" s="293"/>
      <c r="MCB193" s="293"/>
      <c r="MCC193" s="293"/>
      <c r="MCD193" s="293"/>
      <c r="MCE193" s="293"/>
      <c r="MCF193" s="294"/>
      <c r="MCG193" s="12"/>
      <c r="MCH193" s="293"/>
      <c r="MCI193" s="293"/>
      <c r="MCJ193" s="293"/>
      <c r="MCK193" s="293"/>
      <c r="MCL193" s="293"/>
      <c r="MCM193" s="293"/>
      <c r="MCN193" s="294"/>
      <c r="MCO193" s="12"/>
      <c r="MCP193" s="293"/>
      <c r="MCQ193" s="293"/>
      <c r="MCR193" s="293"/>
      <c r="MCS193" s="293"/>
      <c r="MCT193" s="293"/>
      <c r="MCU193" s="293"/>
      <c r="MCV193" s="294"/>
      <c r="MCW193" s="12"/>
      <c r="MCX193" s="293"/>
      <c r="MCY193" s="293"/>
      <c r="MCZ193" s="293"/>
      <c r="MDA193" s="293"/>
      <c r="MDB193" s="293"/>
      <c r="MDC193" s="293"/>
      <c r="MDD193" s="294"/>
      <c r="MDE193" s="12"/>
      <c r="MDF193" s="293"/>
      <c r="MDG193" s="293"/>
      <c r="MDH193" s="293"/>
      <c r="MDI193" s="293"/>
      <c r="MDJ193" s="293"/>
      <c r="MDK193" s="293"/>
      <c r="MDL193" s="294"/>
      <c r="MDM193" s="12"/>
      <c r="MDN193" s="293"/>
      <c r="MDO193" s="293"/>
      <c r="MDP193" s="293"/>
      <c r="MDQ193" s="293"/>
      <c r="MDR193" s="293"/>
      <c r="MDS193" s="293"/>
      <c r="MDT193" s="294"/>
      <c r="MDU193" s="12"/>
      <c r="MDV193" s="293"/>
      <c r="MDW193" s="293"/>
      <c r="MDX193" s="293"/>
      <c r="MDY193" s="293"/>
      <c r="MDZ193" s="293"/>
      <c r="MEA193" s="293"/>
      <c r="MEB193" s="294"/>
      <c r="MEC193" s="12"/>
      <c r="MED193" s="293"/>
      <c r="MEE193" s="293"/>
      <c r="MEF193" s="293"/>
      <c r="MEG193" s="293"/>
      <c r="MEH193" s="293"/>
      <c r="MEI193" s="293"/>
      <c r="MEJ193" s="294"/>
      <c r="MEK193" s="12"/>
      <c r="MEL193" s="293"/>
      <c r="MEM193" s="293"/>
      <c r="MEN193" s="293"/>
      <c r="MEO193" s="293"/>
      <c r="MEP193" s="293"/>
      <c r="MEQ193" s="293"/>
      <c r="MER193" s="294"/>
      <c r="MES193" s="12"/>
      <c r="MET193" s="293"/>
      <c r="MEU193" s="293"/>
      <c r="MEV193" s="293"/>
      <c r="MEW193" s="293"/>
      <c r="MEX193" s="293"/>
      <c r="MEY193" s="293"/>
      <c r="MEZ193" s="294"/>
      <c r="MFA193" s="12"/>
      <c r="MFB193" s="293"/>
      <c r="MFC193" s="293"/>
      <c r="MFD193" s="293"/>
      <c r="MFE193" s="293"/>
      <c r="MFF193" s="293"/>
      <c r="MFG193" s="293"/>
      <c r="MFH193" s="294"/>
      <c r="MFI193" s="12"/>
      <c r="MFJ193" s="293"/>
      <c r="MFK193" s="293"/>
      <c r="MFL193" s="293"/>
      <c r="MFM193" s="293"/>
      <c r="MFN193" s="293"/>
      <c r="MFO193" s="293"/>
      <c r="MFP193" s="294"/>
      <c r="MFQ193" s="12"/>
      <c r="MFR193" s="293"/>
      <c r="MFS193" s="293"/>
      <c r="MFT193" s="293"/>
      <c r="MFU193" s="293"/>
      <c r="MFV193" s="293"/>
      <c r="MFW193" s="293"/>
      <c r="MFX193" s="294"/>
      <c r="MFY193" s="12"/>
      <c r="MFZ193" s="293"/>
      <c r="MGA193" s="293"/>
      <c r="MGB193" s="293"/>
      <c r="MGC193" s="293"/>
      <c r="MGD193" s="293"/>
      <c r="MGE193" s="293"/>
      <c r="MGF193" s="294"/>
      <c r="MGG193" s="12"/>
      <c r="MGH193" s="293"/>
      <c r="MGI193" s="293"/>
      <c r="MGJ193" s="293"/>
      <c r="MGK193" s="293"/>
      <c r="MGL193" s="293"/>
      <c r="MGM193" s="293"/>
      <c r="MGN193" s="294"/>
      <c r="MGO193" s="12"/>
      <c r="MGP193" s="293"/>
      <c r="MGQ193" s="293"/>
      <c r="MGR193" s="293"/>
      <c r="MGS193" s="293"/>
      <c r="MGT193" s="293"/>
      <c r="MGU193" s="293"/>
      <c r="MGV193" s="294"/>
      <c r="MGW193" s="12"/>
      <c r="MGX193" s="293"/>
      <c r="MGY193" s="293"/>
      <c r="MGZ193" s="293"/>
      <c r="MHA193" s="293"/>
      <c r="MHB193" s="293"/>
      <c r="MHC193" s="293"/>
      <c r="MHD193" s="294"/>
      <c r="MHE193" s="12"/>
      <c r="MHF193" s="293"/>
      <c r="MHG193" s="293"/>
      <c r="MHH193" s="293"/>
      <c r="MHI193" s="293"/>
      <c r="MHJ193" s="293"/>
      <c r="MHK193" s="293"/>
      <c r="MHL193" s="294"/>
      <c r="MHM193" s="12"/>
      <c r="MHN193" s="293"/>
      <c r="MHO193" s="293"/>
      <c r="MHP193" s="293"/>
      <c r="MHQ193" s="293"/>
      <c r="MHR193" s="293"/>
      <c r="MHS193" s="293"/>
      <c r="MHT193" s="294"/>
      <c r="MHU193" s="12"/>
      <c r="MHV193" s="293"/>
      <c r="MHW193" s="293"/>
      <c r="MHX193" s="293"/>
      <c r="MHY193" s="293"/>
      <c r="MHZ193" s="293"/>
      <c r="MIA193" s="293"/>
      <c r="MIB193" s="294"/>
      <c r="MIC193" s="12"/>
      <c r="MID193" s="293"/>
      <c r="MIE193" s="293"/>
      <c r="MIF193" s="293"/>
      <c r="MIG193" s="293"/>
      <c r="MIH193" s="293"/>
      <c r="MII193" s="293"/>
      <c r="MIJ193" s="294"/>
      <c r="MIK193" s="12"/>
      <c r="MIL193" s="293"/>
      <c r="MIM193" s="293"/>
      <c r="MIN193" s="293"/>
      <c r="MIO193" s="293"/>
      <c r="MIP193" s="293"/>
      <c r="MIQ193" s="293"/>
      <c r="MIR193" s="294"/>
      <c r="MIS193" s="12"/>
      <c r="MIT193" s="293"/>
      <c r="MIU193" s="293"/>
      <c r="MIV193" s="293"/>
      <c r="MIW193" s="293"/>
      <c r="MIX193" s="293"/>
      <c r="MIY193" s="293"/>
      <c r="MIZ193" s="294"/>
      <c r="MJA193" s="12"/>
      <c r="MJB193" s="293"/>
      <c r="MJC193" s="293"/>
      <c r="MJD193" s="293"/>
      <c r="MJE193" s="293"/>
      <c r="MJF193" s="293"/>
      <c r="MJG193" s="293"/>
      <c r="MJH193" s="294"/>
      <c r="MJI193" s="12"/>
      <c r="MJJ193" s="293"/>
      <c r="MJK193" s="293"/>
      <c r="MJL193" s="293"/>
      <c r="MJM193" s="293"/>
      <c r="MJN193" s="293"/>
      <c r="MJO193" s="293"/>
      <c r="MJP193" s="294"/>
      <c r="MJQ193" s="12"/>
      <c r="MJR193" s="293"/>
      <c r="MJS193" s="293"/>
      <c r="MJT193" s="293"/>
      <c r="MJU193" s="293"/>
      <c r="MJV193" s="293"/>
      <c r="MJW193" s="293"/>
      <c r="MJX193" s="294"/>
      <c r="MJY193" s="12"/>
      <c r="MJZ193" s="293"/>
      <c r="MKA193" s="293"/>
      <c r="MKB193" s="293"/>
      <c r="MKC193" s="293"/>
      <c r="MKD193" s="293"/>
      <c r="MKE193" s="293"/>
      <c r="MKF193" s="294"/>
      <c r="MKG193" s="12"/>
      <c r="MKH193" s="293"/>
      <c r="MKI193" s="293"/>
      <c r="MKJ193" s="293"/>
      <c r="MKK193" s="293"/>
      <c r="MKL193" s="293"/>
      <c r="MKM193" s="293"/>
      <c r="MKN193" s="294"/>
      <c r="MKO193" s="12"/>
      <c r="MKP193" s="293"/>
      <c r="MKQ193" s="293"/>
      <c r="MKR193" s="293"/>
      <c r="MKS193" s="293"/>
      <c r="MKT193" s="293"/>
      <c r="MKU193" s="293"/>
      <c r="MKV193" s="294"/>
      <c r="MKW193" s="12"/>
      <c r="MKX193" s="293"/>
      <c r="MKY193" s="293"/>
      <c r="MKZ193" s="293"/>
      <c r="MLA193" s="293"/>
      <c r="MLB193" s="293"/>
      <c r="MLC193" s="293"/>
      <c r="MLD193" s="294"/>
      <c r="MLE193" s="12"/>
      <c r="MLF193" s="293"/>
      <c r="MLG193" s="293"/>
      <c r="MLH193" s="293"/>
      <c r="MLI193" s="293"/>
      <c r="MLJ193" s="293"/>
      <c r="MLK193" s="293"/>
      <c r="MLL193" s="294"/>
      <c r="MLM193" s="12"/>
      <c r="MLN193" s="293"/>
      <c r="MLO193" s="293"/>
      <c r="MLP193" s="293"/>
      <c r="MLQ193" s="293"/>
      <c r="MLR193" s="293"/>
      <c r="MLS193" s="293"/>
      <c r="MLT193" s="294"/>
      <c r="MLU193" s="12"/>
      <c r="MLV193" s="293"/>
      <c r="MLW193" s="293"/>
      <c r="MLX193" s="293"/>
      <c r="MLY193" s="293"/>
      <c r="MLZ193" s="293"/>
      <c r="MMA193" s="293"/>
      <c r="MMB193" s="294"/>
      <c r="MMC193" s="12"/>
      <c r="MMD193" s="293"/>
      <c r="MME193" s="293"/>
      <c r="MMF193" s="293"/>
      <c r="MMG193" s="293"/>
      <c r="MMH193" s="293"/>
      <c r="MMI193" s="293"/>
      <c r="MMJ193" s="294"/>
      <c r="MMK193" s="12"/>
      <c r="MML193" s="293"/>
      <c r="MMM193" s="293"/>
      <c r="MMN193" s="293"/>
      <c r="MMO193" s="293"/>
      <c r="MMP193" s="293"/>
      <c r="MMQ193" s="293"/>
      <c r="MMR193" s="294"/>
      <c r="MMS193" s="12"/>
      <c r="MMT193" s="293"/>
      <c r="MMU193" s="293"/>
      <c r="MMV193" s="293"/>
      <c r="MMW193" s="293"/>
      <c r="MMX193" s="293"/>
      <c r="MMY193" s="293"/>
      <c r="MMZ193" s="294"/>
      <c r="MNA193" s="12"/>
      <c r="MNB193" s="293"/>
      <c r="MNC193" s="293"/>
      <c r="MND193" s="293"/>
      <c r="MNE193" s="293"/>
      <c r="MNF193" s="293"/>
      <c r="MNG193" s="293"/>
      <c r="MNH193" s="294"/>
      <c r="MNI193" s="12"/>
      <c r="MNJ193" s="293"/>
      <c r="MNK193" s="293"/>
      <c r="MNL193" s="293"/>
      <c r="MNM193" s="293"/>
      <c r="MNN193" s="293"/>
      <c r="MNO193" s="293"/>
      <c r="MNP193" s="294"/>
      <c r="MNQ193" s="12"/>
      <c r="MNR193" s="293"/>
      <c r="MNS193" s="293"/>
      <c r="MNT193" s="293"/>
      <c r="MNU193" s="293"/>
      <c r="MNV193" s="293"/>
      <c r="MNW193" s="293"/>
      <c r="MNX193" s="294"/>
      <c r="MNY193" s="12"/>
      <c r="MNZ193" s="293"/>
      <c r="MOA193" s="293"/>
      <c r="MOB193" s="293"/>
      <c r="MOC193" s="293"/>
      <c r="MOD193" s="293"/>
      <c r="MOE193" s="293"/>
      <c r="MOF193" s="294"/>
      <c r="MOG193" s="12"/>
      <c r="MOH193" s="293"/>
      <c r="MOI193" s="293"/>
      <c r="MOJ193" s="293"/>
      <c r="MOK193" s="293"/>
      <c r="MOL193" s="293"/>
      <c r="MOM193" s="293"/>
      <c r="MON193" s="294"/>
      <c r="MOO193" s="12"/>
      <c r="MOP193" s="293"/>
      <c r="MOQ193" s="293"/>
      <c r="MOR193" s="293"/>
      <c r="MOS193" s="293"/>
      <c r="MOT193" s="293"/>
      <c r="MOU193" s="293"/>
      <c r="MOV193" s="294"/>
      <c r="MOW193" s="12"/>
      <c r="MOX193" s="293"/>
      <c r="MOY193" s="293"/>
      <c r="MOZ193" s="293"/>
      <c r="MPA193" s="293"/>
      <c r="MPB193" s="293"/>
      <c r="MPC193" s="293"/>
      <c r="MPD193" s="294"/>
      <c r="MPE193" s="12"/>
      <c r="MPF193" s="293"/>
      <c r="MPG193" s="293"/>
      <c r="MPH193" s="293"/>
      <c r="MPI193" s="293"/>
      <c r="MPJ193" s="293"/>
      <c r="MPK193" s="293"/>
      <c r="MPL193" s="294"/>
      <c r="MPM193" s="12"/>
      <c r="MPN193" s="293"/>
      <c r="MPO193" s="293"/>
      <c r="MPP193" s="293"/>
      <c r="MPQ193" s="293"/>
      <c r="MPR193" s="293"/>
      <c r="MPS193" s="293"/>
      <c r="MPT193" s="294"/>
      <c r="MPU193" s="12"/>
      <c r="MPV193" s="293"/>
      <c r="MPW193" s="293"/>
      <c r="MPX193" s="293"/>
      <c r="MPY193" s="293"/>
      <c r="MPZ193" s="293"/>
      <c r="MQA193" s="293"/>
      <c r="MQB193" s="294"/>
      <c r="MQC193" s="12"/>
      <c r="MQD193" s="293"/>
      <c r="MQE193" s="293"/>
      <c r="MQF193" s="293"/>
      <c r="MQG193" s="293"/>
      <c r="MQH193" s="293"/>
      <c r="MQI193" s="293"/>
      <c r="MQJ193" s="294"/>
      <c r="MQK193" s="12"/>
      <c r="MQL193" s="293"/>
      <c r="MQM193" s="293"/>
      <c r="MQN193" s="293"/>
      <c r="MQO193" s="293"/>
      <c r="MQP193" s="293"/>
      <c r="MQQ193" s="293"/>
      <c r="MQR193" s="294"/>
      <c r="MQS193" s="12"/>
      <c r="MQT193" s="293"/>
      <c r="MQU193" s="293"/>
      <c r="MQV193" s="293"/>
      <c r="MQW193" s="293"/>
      <c r="MQX193" s="293"/>
      <c r="MQY193" s="293"/>
      <c r="MQZ193" s="294"/>
      <c r="MRA193" s="12"/>
      <c r="MRB193" s="293"/>
      <c r="MRC193" s="293"/>
      <c r="MRD193" s="293"/>
      <c r="MRE193" s="293"/>
      <c r="MRF193" s="293"/>
      <c r="MRG193" s="293"/>
      <c r="MRH193" s="294"/>
      <c r="MRI193" s="12"/>
      <c r="MRJ193" s="293"/>
      <c r="MRK193" s="293"/>
      <c r="MRL193" s="293"/>
      <c r="MRM193" s="293"/>
      <c r="MRN193" s="293"/>
      <c r="MRO193" s="293"/>
      <c r="MRP193" s="294"/>
      <c r="MRQ193" s="12"/>
      <c r="MRR193" s="293"/>
      <c r="MRS193" s="293"/>
      <c r="MRT193" s="293"/>
      <c r="MRU193" s="293"/>
      <c r="MRV193" s="293"/>
      <c r="MRW193" s="293"/>
      <c r="MRX193" s="294"/>
      <c r="MRY193" s="12"/>
      <c r="MRZ193" s="293"/>
      <c r="MSA193" s="293"/>
      <c r="MSB193" s="293"/>
      <c r="MSC193" s="293"/>
      <c r="MSD193" s="293"/>
      <c r="MSE193" s="293"/>
      <c r="MSF193" s="294"/>
      <c r="MSG193" s="12"/>
      <c r="MSH193" s="293"/>
      <c r="MSI193" s="293"/>
      <c r="MSJ193" s="293"/>
      <c r="MSK193" s="293"/>
      <c r="MSL193" s="293"/>
      <c r="MSM193" s="293"/>
      <c r="MSN193" s="294"/>
      <c r="MSO193" s="12"/>
      <c r="MSP193" s="293"/>
      <c r="MSQ193" s="293"/>
      <c r="MSR193" s="293"/>
      <c r="MSS193" s="293"/>
      <c r="MST193" s="293"/>
      <c r="MSU193" s="293"/>
      <c r="MSV193" s="294"/>
      <c r="MSW193" s="12"/>
      <c r="MSX193" s="293"/>
      <c r="MSY193" s="293"/>
      <c r="MSZ193" s="293"/>
      <c r="MTA193" s="293"/>
      <c r="MTB193" s="293"/>
      <c r="MTC193" s="293"/>
      <c r="MTD193" s="294"/>
      <c r="MTE193" s="12"/>
      <c r="MTF193" s="293"/>
      <c r="MTG193" s="293"/>
      <c r="MTH193" s="293"/>
      <c r="MTI193" s="293"/>
      <c r="MTJ193" s="293"/>
      <c r="MTK193" s="293"/>
      <c r="MTL193" s="294"/>
      <c r="MTM193" s="12"/>
      <c r="MTN193" s="293"/>
      <c r="MTO193" s="293"/>
      <c r="MTP193" s="293"/>
      <c r="MTQ193" s="293"/>
      <c r="MTR193" s="293"/>
      <c r="MTS193" s="293"/>
      <c r="MTT193" s="294"/>
      <c r="MTU193" s="12"/>
      <c r="MTV193" s="293"/>
      <c r="MTW193" s="293"/>
      <c r="MTX193" s="293"/>
      <c r="MTY193" s="293"/>
      <c r="MTZ193" s="293"/>
      <c r="MUA193" s="293"/>
      <c r="MUB193" s="294"/>
      <c r="MUC193" s="12"/>
      <c r="MUD193" s="293"/>
      <c r="MUE193" s="293"/>
      <c r="MUF193" s="293"/>
      <c r="MUG193" s="293"/>
      <c r="MUH193" s="293"/>
      <c r="MUI193" s="293"/>
      <c r="MUJ193" s="294"/>
      <c r="MUK193" s="12"/>
      <c r="MUL193" s="293"/>
      <c r="MUM193" s="293"/>
      <c r="MUN193" s="293"/>
      <c r="MUO193" s="293"/>
      <c r="MUP193" s="293"/>
      <c r="MUQ193" s="293"/>
      <c r="MUR193" s="294"/>
      <c r="MUS193" s="12"/>
      <c r="MUT193" s="293"/>
      <c r="MUU193" s="293"/>
      <c r="MUV193" s="293"/>
      <c r="MUW193" s="293"/>
      <c r="MUX193" s="293"/>
      <c r="MUY193" s="293"/>
      <c r="MUZ193" s="294"/>
      <c r="MVA193" s="12"/>
      <c r="MVB193" s="293"/>
      <c r="MVC193" s="293"/>
      <c r="MVD193" s="293"/>
      <c r="MVE193" s="293"/>
      <c r="MVF193" s="293"/>
      <c r="MVG193" s="293"/>
      <c r="MVH193" s="294"/>
      <c r="MVI193" s="12"/>
      <c r="MVJ193" s="293"/>
      <c r="MVK193" s="293"/>
      <c r="MVL193" s="293"/>
      <c r="MVM193" s="293"/>
      <c r="MVN193" s="293"/>
      <c r="MVO193" s="293"/>
      <c r="MVP193" s="294"/>
      <c r="MVQ193" s="12"/>
      <c r="MVR193" s="293"/>
      <c r="MVS193" s="293"/>
      <c r="MVT193" s="293"/>
      <c r="MVU193" s="293"/>
      <c r="MVV193" s="293"/>
      <c r="MVW193" s="293"/>
      <c r="MVX193" s="294"/>
      <c r="MVY193" s="12"/>
      <c r="MVZ193" s="293"/>
      <c r="MWA193" s="293"/>
      <c r="MWB193" s="293"/>
      <c r="MWC193" s="293"/>
      <c r="MWD193" s="293"/>
      <c r="MWE193" s="293"/>
      <c r="MWF193" s="294"/>
      <c r="MWG193" s="12"/>
      <c r="MWH193" s="293"/>
      <c r="MWI193" s="293"/>
      <c r="MWJ193" s="293"/>
      <c r="MWK193" s="293"/>
      <c r="MWL193" s="293"/>
      <c r="MWM193" s="293"/>
      <c r="MWN193" s="294"/>
      <c r="MWO193" s="12"/>
      <c r="MWP193" s="293"/>
      <c r="MWQ193" s="293"/>
      <c r="MWR193" s="293"/>
      <c r="MWS193" s="293"/>
      <c r="MWT193" s="293"/>
      <c r="MWU193" s="293"/>
      <c r="MWV193" s="294"/>
      <c r="MWW193" s="12"/>
      <c r="MWX193" s="293"/>
      <c r="MWY193" s="293"/>
      <c r="MWZ193" s="293"/>
      <c r="MXA193" s="293"/>
      <c r="MXB193" s="293"/>
      <c r="MXC193" s="293"/>
      <c r="MXD193" s="294"/>
      <c r="MXE193" s="12"/>
      <c r="MXF193" s="293"/>
      <c r="MXG193" s="293"/>
      <c r="MXH193" s="293"/>
      <c r="MXI193" s="293"/>
      <c r="MXJ193" s="293"/>
      <c r="MXK193" s="293"/>
      <c r="MXL193" s="294"/>
      <c r="MXM193" s="12"/>
      <c r="MXN193" s="293"/>
      <c r="MXO193" s="293"/>
      <c r="MXP193" s="293"/>
      <c r="MXQ193" s="293"/>
      <c r="MXR193" s="293"/>
      <c r="MXS193" s="293"/>
      <c r="MXT193" s="294"/>
      <c r="MXU193" s="12"/>
      <c r="MXV193" s="293"/>
      <c r="MXW193" s="293"/>
      <c r="MXX193" s="293"/>
      <c r="MXY193" s="293"/>
      <c r="MXZ193" s="293"/>
      <c r="MYA193" s="293"/>
      <c r="MYB193" s="294"/>
      <c r="MYC193" s="12"/>
      <c r="MYD193" s="293"/>
      <c r="MYE193" s="293"/>
      <c r="MYF193" s="293"/>
      <c r="MYG193" s="293"/>
      <c r="MYH193" s="293"/>
      <c r="MYI193" s="293"/>
      <c r="MYJ193" s="294"/>
      <c r="MYK193" s="12"/>
      <c r="MYL193" s="293"/>
      <c r="MYM193" s="293"/>
      <c r="MYN193" s="293"/>
      <c r="MYO193" s="293"/>
      <c r="MYP193" s="293"/>
      <c r="MYQ193" s="293"/>
      <c r="MYR193" s="294"/>
      <c r="MYS193" s="12"/>
      <c r="MYT193" s="293"/>
      <c r="MYU193" s="293"/>
      <c r="MYV193" s="293"/>
      <c r="MYW193" s="293"/>
      <c r="MYX193" s="293"/>
      <c r="MYY193" s="293"/>
      <c r="MYZ193" s="294"/>
      <c r="MZA193" s="12"/>
      <c r="MZB193" s="293"/>
      <c r="MZC193" s="293"/>
      <c r="MZD193" s="293"/>
      <c r="MZE193" s="293"/>
      <c r="MZF193" s="293"/>
      <c r="MZG193" s="293"/>
      <c r="MZH193" s="294"/>
      <c r="MZI193" s="12"/>
      <c r="MZJ193" s="293"/>
      <c r="MZK193" s="293"/>
      <c r="MZL193" s="293"/>
      <c r="MZM193" s="293"/>
      <c r="MZN193" s="293"/>
      <c r="MZO193" s="293"/>
      <c r="MZP193" s="294"/>
      <c r="MZQ193" s="12"/>
      <c r="MZR193" s="293"/>
      <c r="MZS193" s="293"/>
      <c r="MZT193" s="293"/>
      <c r="MZU193" s="293"/>
      <c r="MZV193" s="293"/>
      <c r="MZW193" s="293"/>
      <c r="MZX193" s="294"/>
      <c r="MZY193" s="12"/>
      <c r="MZZ193" s="293"/>
      <c r="NAA193" s="293"/>
      <c r="NAB193" s="293"/>
      <c r="NAC193" s="293"/>
      <c r="NAD193" s="293"/>
      <c r="NAE193" s="293"/>
      <c r="NAF193" s="294"/>
      <c r="NAG193" s="12"/>
      <c r="NAH193" s="293"/>
      <c r="NAI193" s="293"/>
      <c r="NAJ193" s="293"/>
      <c r="NAK193" s="293"/>
      <c r="NAL193" s="293"/>
      <c r="NAM193" s="293"/>
      <c r="NAN193" s="294"/>
      <c r="NAO193" s="12"/>
      <c r="NAP193" s="293"/>
      <c r="NAQ193" s="293"/>
      <c r="NAR193" s="293"/>
      <c r="NAS193" s="293"/>
      <c r="NAT193" s="293"/>
      <c r="NAU193" s="293"/>
      <c r="NAV193" s="294"/>
      <c r="NAW193" s="12"/>
      <c r="NAX193" s="293"/>
      <c r="NAY193" s="293"/>
      <c r="NAZ193" s="293"/>
      <c r="NBA193" s="293"/>
      <c r="NBB193" s="293"/>
      <c r="NBC193" s="293"/>
      <c r="NBD193" s="294"/>
      <c r="NBE193" s="12"/>
      <c r="NBF193" s="293"/>
      <c r="NBG193" s="293"/>
      <c r="NBH193" s="293"/>
      <c r="NBI193" s="293"/>
      <c r="NBJ193" s="293"/>
      <c r="NBK193" s="293"/>
      <c r="NBL193" s="294"/>
      <c r="NBM193" s="12"/>
      <c r="NBN193" s="293"/>
      <c r="NBO193" s="293"/>
      <c r="NBP193" s="293"/>
      <c r="NBQ193" s="293"/>
      <c r="NBR193" s="293"/>
      <c r="NBS193" s="293"/>
      <c r="NBT193" s="294"/>
      <c r="NBU193" s="12"/>
      <c r="NBV193" s="293"/>
      <c r="NBW193" s="293"/>
      <c r="NBX193" s="293"/>
      <c r="NBY193" s="293"/>
      <c r="NBZ193" s="293"/>
      <c r="NCA193" s="293"/>
      <c r="NCB193" s="294"/>
      <c r="NCC193" s="12"/>
      <c r="NCD193" s="293"/>
      <c r="NCE193" s="293"/>
      <c r="NCF193" s="293"/>
      <c r="NCG193" s="293"/>
      <c r="NCH193" s="293"/>
      <c r="NCI193" s="293"/>
      <c r="NCJ193" s="294"/>
      <c r="NCK193" s="12"/>
      <c r="NCL193" s="293"/>
      <c r="NCM193" s="293"/>
      <c r="NCN193" s="293"/>
      <c r="NCO193" s="293"/>
      <c r="NCP193" s="293"/>
      <c r="NCQ193" s="293"/>
      <c r="NCR193" s="294"/>
      <c r="NCS193" s="12"/>
      <c r="NCT193" s="293"/>
      <c r="NCU193" s="293"/>
      <c r="NCV193" s="293"/>
      <c r="NCW193" s="293"/>
      <c r="NCX193" s="293"/>
      <c r="NCY193" s="293"/>
      <c r="NCZ193" s="294"/>
      <c r="NDA193" s="12"/>
      <c r="NDB193" s="293"/>
      <c r="NDC193" s="293"/>
      <c r="NDD193" s="293"/>
      <c r="NDE193" s="293"/>
      <c r="NDF193" s="293"/>
      <c r="NDG193" s="293"/>
      <c r="NDH193" s="294"/>
      <c r="NDI193" s="12"/>
      <c r="NDJ193" s="293"/>
      <c r="NDK193" s="293"/>
      <c r="NDL193" s="293"/>
      <c r="NDM193" s="293"/>
      <c r="NDN193" s="293"/>
      <c r="NDO193" s="293"/>
      <c r="NDP193" s="294"/>
      <c r="NDQ193" s="12"/>
      <c r="NDR193" s="293"/>
      <c r="NDS193" s="293"/>
      <c r="NDT193" s="293"/>
      <c r="NDU193" s="293"/>
      <c r="NDV193" s="293"/>
      <c r="NDW193" s="293"/>
      <c r="NDX193" s="294"/>
      <c r="NDY193" s="12"/>
      <c r="NDZ193" s="293"/>
      <c r="NEA193" s="293"/>
      <c r="NEB193" s="293"/>
      <c r="NEC193" s="293"/>
      <c r="NED193" s="293"/>
      <c r="NEE193" s="293"/>
      <c r="NEF193" s="294"/>
      <c r="NEG193" s="12"/>
      <c r="NEH193" s="293"/>
      <c r="NEI193" s="293"/>
      <c r="NEJ193" s="293"/>
      <c r="NEK193" s="293"/>
      <c r="NEL193" s="293"/>
      <c r="NEM193" s="293"/>
      <c r="NEN193" s="294"/>
      <c r="NEO193" s="12"/>
      <c r="NEP193" s="293"/>
      <c r="NEQ193" s="293"/>
      <c r="NER193" s="293"/>
      <c r="NES193" s="293"/>
      <c r="NET193" s="293"/>
      <c r="NEU193" s="293"/>
      <c r="NEV193" s="294"/>
      <c r="NEW193" s="12"/>
      <c r="NEX193" s="293"/>
      <c r="NEY193" s="293"/>
      <c r="NEZ193" s="293"/>
      <c r="NFA193" s="293"/>
      <c r="NFB193" s="293"/>
      <c r="NFC193" s="293"/>
      <c r="NFD193" s="294"/>
      <c r="NFE193" s="12"/>
      <c r="NFF193" s="293"/>
      <c r="NFG193" s="293"/>
      <c r="NFH193" s="293"/>
      <c r="NFI193" s="293"/>
      <c r="NFJ193" s="293"/>
      <c r="NFK193" s="293"/>
      <c r="NFL193" s="294"/>
      <c r="NFM193" s="12"/>
      <c r="NFN193" s="293"/>
      <c r="NFO193" s="293"/>
      <c r="NFP193" s="293"/>
      <c r="NFQ193" s="293"/>
      <c r="NFR193" s="293"/>
      <c r="NFS193" s="293"/>
      <c r="NFT193" s="294"/>
      <c r="NFU193" s="12"/>
      <c r="NFV193" s="293"/>
      <c r="NFW193" s="293"/>
      <c r="NFX193" s="293"/>
      <c r="NFY193" s="293"/>
      <c r="NFZ193" s="293"/>
      <c r="NGA193" s="293"/>
      <c r="NGB193" s="294"/>
      <c r="NGC193" s="12"/>
      <c r="NGD193" s="293"/>
      <c r="NGE193" s="293"/>
      <c r="NGF193" s="293"/>
      <c r="NGG193" s="293"/>
      <c r="NGH193" s="293"/>
      <c r="NGI193" s="293"/>
      <c r="NGJ193" s="294"/>
      <c r="NGK193" s="12"/>
      <c r="NGL193" s="293"/>
      <c r="NGM193" s="293"/>
      <c r="NGN193" s="293"/>
      <c r="NGO193" s="293"/>
      <c r="NGP193" s="293"/>
      <c r="NGQ193" s="293"/>
      <c r="NGR193" s="294"/>
      <c r="NGS193" s="12"/>
      <c r="NGT193" s="293"/>
      <c r="NGU193" s="293"/>
      <c r="NGV193" s="293"/>
      <c r="NGW193" s="293"/>
      <c r="NGX193" s="293"/>
      <c r="NGY193" s="293"/>
      <c r="NGZ193" s="294"/>
      <c r="NHA193" s="12"/>
      <c r="NHB193" s="293"/>
      <c r="NHC193" s="293"/>
      <c r="NHD193" s="293"/>
      <c r="NHE193" s="293"/>
      <c r="NHF193" s="293"/>
      <c r="NHG193" s="293"/>
      <c r="NHH193" s="294"/>
      <c r="NHI193" s="12"/>
      <c r="NHJ193" s="293"/>
      <c r="NHK193" s="293"/>
      <c r="NHL193" s="293"/>
      <c r="NHM193" s="293"/>
      <c r="NHN193" s="293"/>
      <c r="NHO193" s="293"/>
      <c r="NHP193" s="294"/>
      <c r="NHQ193" s="12"/>
      <c r="NHR193" s="293"/>
      <c r="NHS193" s="293"/>
      <c r="NHT193" s="293"/>
      <c r="NHU193" s="293"/>
      <c r="NHV193" s="293"/>
      <c r="NHW193" s="293"/>
      <c r="NHX193" s="294"/>
      <c r="NHY193" s="12"/>
      <c r="NHZ193" s="293"/>
      <c r="NIA193" s="293"/>
      <c r="NIB193" s="293"/>
      <c r="NIC193" s="293"/>
      <c r="NID193" s="293"/>
      <c r="NIE193" s="293"/>
      <c r="NIF193" s="294"/>
      <c r="NIG193" s="12"/>
      <c r="NIH193" s="293"/>
      <c r="NII193" s="293"/>
      <c r="NIJ193" s="293"/>
      <c r="NIK193" s="293"/>
      <c r="NIL193" s="293"/>
      <c r="NIM193" s="293"/>
      <c r="NIN193" s="294"/>
      <c r="NIO193" s="12"/>
      <c r="NIP193" s="293"/>
      <c r="NIQ193" s="293"/>
      <c r="NIR193" s="293"/>
      <c r="NIS193" s="293"/>
      <c r="NIT193" s="293"/>
      <c r="NIU193" s="293"/>
      <c r="NIV193" s="294"/>
      <c r="NIW193" s="12"/>
      <c r="NIX193" s="293"/>
      <c r="NIY193" s="293"/>
      <c r="NIZ193" s="293"/>
      <c r="NJA193" s="293"/>
      <c r="NJB193" s="293"/>
      <c r="NJC193" s="293"/>
      <c r="NJD193" s="294"/>
      <c r="NJE193" s="12"/>
      <c r="NJF193" s="293"/>
      <c r="NJG193" s="293"/>
      <c r="NJH193" s="293"/>
      <c r="NJI193" s="293"/>
      <c r="NJJ193" s="293"/>
      <c r="NJK193" s="293"/>
      <c r="NJL193" s="294"/>
      <c r="NJM193" s="12"/>
      <c r="NJN193" s="293"/>
      <c r="NJO193" s="293"/>
      <c r="NJP193" s="293"/>
      <c r="NJQ193" s="293"/>
      <c r="NJR193" s="293"/>
      <c r="NJS193" s="293"/>
      <c r="NJT193" s="294"/>
      <c r="NJU193" s="12"/>
      <c r="NJV193" s="293"/>
      <c r="NJW193" s="293"/>
      <c r="NJX193" s="293"/>
      <c r="NJY193" s="293"/>
      <c r="NJZ193" s="293"/>
      <c r="NKA193" s="293"/>
      <c r="NKB193" s="294"/>
      <c r="NKC193" s="12"/>
      <c r="NKD193" s="293"/>
      <c r="NKE193" s="293"/>
      <c r="NKF193" s="293"/>
      <c r="NKG193" s="293"/>
      <c r="NKH193" s="293"/>
      <c r="NKI193" s="293"/>
      <c r="NKJ193" s="294"/>
      <c r="NKK193" s="12"/>
      <c r="NKL193" s="293"/>
      <c r="NKM193" s="293"/>
      <c r="NKN193" s="293"/>
      <c r="NKO193" s="293"/>
      <c r="NKP193" s="293"/>
      <c r="NKQ193" s="293"/>
      <c r="NKR193" s="294"/>
      <c r="NKS193" s="12"/>
      <c r="NKT193" s="293"/>
      <c r="NKU193" s="293"/>
      <c r="NKV193" s="293"/>
      <c r="NKW193" s="293"/>
      <c r="NKX193" s="293"/>
      <c r="NKY193" s="293"/>
      <c r="NKZ193" s="294"/>
      <c r="NLA193" s="12"/>
      <c r="NLB193" s="293"/>
      <c r="NLC193" s="293"/>
      <c r="NLD193" s="293"/>
      <c r="NLE193" s="293"/>
      <c r="NLF193" s="293"/>
      <c r="NLG193" s="293"/>
      <c r="NLH193" s="294"/>
      <c r="NLI193" s="12"/>
      <c r="NLJ193" s="293"/>
      <c r="NLK193" s="293"/>
      <c r="NLL193" s="293"/>
      <c r="NLM193" s="293"/>
      <c r="NLN193" s="293"/>
      <c r="NLO193" s="293"/>
      <c r="NLP193" s="294"/>
      <c r="NLQ193" s="12"/>
      <c r="NLR193" s="293"/>
      <c r="NLS193" s="293"/>
      <c r="NLT193" s="293"/>
      <c r="NLU193" s="293"/>
      <c r="NLV193" s="293"/>
      <c r="NLW193" s="293"/>
      <c r="NLX193" s="294"/>
      <c r="NLY193" s="12"/>
      <c r="NLZ193" s="293"/>
      <c r="NMA193" s="293"/>
      <c r="NMB193" s="293"/>
      <c r="NMC193" s="293"/>
      <c r="NMD193" s="293"/>
      <c r="NME193" s="293"/>
      <c r="NMF193" s="294"/>
      <c r="NMG193" s="12"/>
      <c r="NMH193" s="293"/>
      <c r="NMI193" s="293"/>
      <c r="NMJ193" s="293"/>
      <c r="NMK193" s="293"/>
      <c r="NML193" s="293"/>
      <c r="NMM193" s="293"/>
      <c r="NMN193" s="294"/>
      <c r="NMO193" s="12"/>
      <c r="NMP193" s="293"/>
      <c r="NMQ193" s="293"/>
      <c r="NMR193" s="293"/>
      <c r="NMS193" s="293"/>
      <c r="NMT193" s="293"/>
      <c r="NMU193" s="293"/>
      <c r="NMV193" s="294"/>
      <c r="NMW193" s="12"/>
      <c r="NMX193" s="293"/>
      <c r="NMY193" s="293"/>
      <c r="NMZ193" s="293"/>
      <c r="NNA193" s="293"/>
      <c r="NNB193" s="293"/>
      <c r="NNC193" s="293"/>
      <c r="NND193" s="294"/>
      <c r="NNE193" s="12"/>
      <c r="NNF193" s="293"/>
      <c r="NNG193" s="293"/>
      <c r="NNH193" s="293"/>
      <c r="NNI193" s="293"/>
      <c r="NNJ193" s="293"/>
      <c r="NNK193" s="293"/>
      <c r="NNL193" s="294"/>
      <c r="NNM193" s="12"/>
      <c r="NNN193" s="293"/>
      <c r="NNO193" s="293"/>
      <c r="NNP193" s="293"/>
      <c r="NNQ193" s="293"/>
      <c r="NNR193" s="293"/>
      <c r="NNS193" s="293"/>
      <c r="NNT193" s="294"/>
      <c r="NNU193" s="12"/>
      <c r="NNV193" s="293"/>
      <c r="NNW193" s="293"/>
      <c r="NNX193" s="293"/>
      <c r="NNY193" s="293"/>
      <c r="NNZ193" s="293"/>
      <c r="NOA193" s="293"/>
      <c r="NOB193" s="294"/>
      <c r="NOC193" s="12"/>
      <c r="NOD193" s="293"/>
      <c r="NOE193" s="293"/>
      <c r="NOF193" s="293"/>
      <c r="NOG193" s="293"/>
      <c r="NOH193" s="293"/>
      <c r="NOI193" s="293"/>
      <c r="NOJ193" s="294"/>
      <c r="NOK193" s="12"/>
      <c r="NOL193" s="293"/>
      <c r="NOM193" s="293"/>
      <c r="NON193" s="293"/>
      <c r="NOO193" s="293"/>
      <c r="NOP193" s="293"/>
      <c r="NOQ193" s="293"/>
      <c r="NOR193" s="294"/>
      <c r="NOS193" s="12"/>
      <c r="NOT193" s="293"/>
      <c r="NOU193" s="293"/>
      <c r="NOV193" s="293"/>
      <c r="NOW193" s="293"/>
      <c r="NOX193" s="293"/>
      <c r="NOY193" s="293"/>
      <c r="NOZ193" s="294"/>
      <c r="NPA193" s="12"/>
      <c r="NPB193" s="293"/>
      <c r="NPC193" s="293"/>
      <c r="NPD193" s="293"/>
      <c r="NPE193" s="293"/>
      <c r="NPF193" s="293"/>
      <c r="NPG193" s="293"/>
      <c r="NPH193" s="294"/>
      <c r="NPI193" s="12"/>
      <c r="NPJ193" s="293"/>
      <c r="NPK193" s="293"/>
      <c r="NPL193" s="293"/>
      <c r="NPM193" s="293"/>
      <c r="NPN193" s="293"/>
      <c r="NPO193" s="293"/>
      <c r="NPP193" s="294"/>
      <c r="NPQ193" s="12"/>
      <c r="NPR193" s="293"/>
      <c r="NPS193" s="293"/>
      <c r="NPT193" s="293"/>
      <c r="NPU193" s="293"/>
      <c r="NPV193" s="293"/>
      <c r="NPW193" s="293"/>
      <c r="NPX193" s="294"/>
      <c r="NPY193" s="12"/>
      <c r="NPZ193" s="293"/>
      <c r="NQA193" s="293"/>
      <c r="NQB193" s="293"/>
      <c r="NQC193" s="293"/>
      <c r="NQD193" s="293"/>
      <c r="NQE193" s="293"/>
      <c r="NQF193" s="294"/>
      <c r="NQG193" s="12"/>
      <c r="NQH193" s="293"/>
      <c r="NQI193" s="293"/>
      <c r="NQJ193" s="293"/>
      <c r="NQK193" s="293"/>
      <c r="NQL193" s="293"/>
      <c r="NQM193" s="293"/>
      <c r="NQN193" s="294"/>
      <c r="NQO193" s="12"/>
      <c r="NQP193" s="293"/>
      <c r="NQQ193" s="293"/>
      <c r="NQR193" s="293"/>
      <c r="NQS193" s="293"/>
      <c r="NQT193" s="293"/>
      <c r="NQU193" s="293"/>
      <c r="NQV193" s="294"/>
      <c r="NQW193" s="12"/>
      <c r="NQX193" s="293"/>
      <c r="NQY193" s="293"/>
      <c r="NQZ193" s="293"/>
      <c r="NRA193" s="293"/>
      <c r="NRB193" s="293"/>
      <c r="NRC193" s="293"/>
      <c r="NRD193" s="294"/>
      <c r="NRE193" s="12"/>
      <c r="NRF193" s="293"/>
      <c r="NRG193" s="293"/>
      <c r="NRH193" s="293"/>
      <c r="NRI193" s="293"/>
      <c r="NRJ193" s="293"/>
      <c r="NRK193" s="293"/>
      <c r="NRL193" s="294"/>
      <c r="NRM193" s="12"/>
      <c r="NRN193" s="293"/>
      <c r="NRO193" s="293"/>
      <c r="NRP193" s="293"/>
      <c r="NRQ193" s="293"/>
      <c r="NRR193" s="293"/>
      <c r="NRS193" s="293"/>
      <c r="NRT193" s="294"/>
      <c r="NRU193" s="12"/>
      <c r="NRV193" s="293"/>
      <c r="NRW193" s="293"/>
      <c r="NRX193" s="293"/>
      <c r="NRY193" s="293"/>
      <c r="NRZ193" s="293"/>
      <c r="NSA193" s="293"/>
      <c r="NSB193" s="294"/>
      <c r="NSC193" s="12"/>
      <c r="NSD193" s="293"/>
      <c r="NSE193" s="293"/>
      <c r="NSF193" s="293"/>
      <c r="NSG193" s="293"/>
      <c r="NSH193" s="293"/>
      <c r="NSI193" s="293"/>
      <c r="NSJ193" s="294"/>
      <c r="NSK193" s="12"/>
      <c r="NSL193" s="293"/>
      <c r="NSM193" s="293"/>
      <c r="NSN193" s="293"/>
      <c r="NSO193" s="293"/>
      <c r="NSP193" s="293"/>
      <c r="NSQ193" s="293"/>
      <c r="NSR193" s="294"/>
      <c r="NSS193" s="12"/>
      <c r="NST193" s="293"/>
      <c r="NSU193" s="293"/>
      <c r="NSV193" s="293"/>
      <c r="NSW193" s="293"/>
      <c r="NSX193" s="293"/>
      <c r="NSY193" s="293"/>
      <c r="NSZ193" s="294"/>
      <c r="NTA193" s="12"/>
      <c r="NTB193" s="293"/>
      <c r="NTC193" s="293"/>
      <c r="NTD193" s="293"/>
      <c r="NTE193" s="293"/>
      <c r="NTF193" s="293"/>
      <c r="NTG193" s="293"/>
      <c r="NTH193" s="294"/>
      <c r="NTI193" s="12"/>
      <c r="NTJ193" s="293"/>
      <c r="NTK193" s="293"/>
      <c r="NTL193" s="293"/>
      <c r="NTM193" s="293"/>
      <c r="NTN193" s="293"/>
      <c r="NTO193" s="293"/>
      <c r="NTP193" s="294"/>
      <c r="NTQ193" s="12"/>
      <c r="NTR193" s="293"/>
      <c r="NTS193" s="293"/>
      <c r="NTT193" s="293"/>
      <c r="NTU193" s="293"/>
      <c r="NTV193" s="293"/>
      <c r="NTW193" s="293"/>
      <c r="NTX193" s="294"/>
      <c r="NTY193" s="12"/>
      <c r="NTZ193" s="293"/>
      <c r="NUA193" s="293"/>
      <c r="NUB193" s="293"/>
      <c r="NUC193" s="293"/>
      <c r="NUD193" s="293"/>
      <c r="NUE193" s="293"/>
      <c r="NUF193" s="294"/>
      <c r="NUG193" s="12"/>
      <c r="NUH193" s="293"/>
      <c r="NUI193" s="293"/>
      <c r="NUJ193" s="293"/>
      <c r="NUK193" s="293"/>
      <c r="NUL193" s="293"/>
      <c r="NUM193" s="293"/>
      <c r="NUN193" s="294"/>
      <c r="NUO193" s="12"/>
      <c r="NUP193" s="293"/>
      <c r="NUQ193" s="293"/>
      <c r="NUR193" s="293"/>
      <c r="NUS193" s="293"/>
      <c r="NUT193" s="293"/>
      <c r="NUU193" s="293"/>
      <c r="NUV193" s="294"/>
      <c r="NUW193" s="12"/>
      <c r="NUX193" s="293"/>
      <c r="NUY193" s="293"/>
      <c r="NUZ193" s="293"/>
      <c r="NVA193" s="293"/>
      <c r="NVB193" s="293"/>
      <c r="NVC193" s="293"/>
      <c r="NVD193" s="294"/>
      <c r="NVE193" s="12"/>
      <c r="NVF193" s="293"/>
      <c r="NVG193" s="293"/>
      <c r="NVH193" s="293"/>
      <c r="NVI193" s="293"/>
      <c r="NVJ193" s="293"/>
      <c r="NVK193" s="293"/>
      <c r="NVL193" s="294"/>
      <c r="NVM193" s="12"/>
      <c r="NVN193" s="293"/>
      <c r="NVO193" s="293"/>
      <c r="NVP193" s="293"/>
      <c r="NVQ193" s="293"/>
      <c r="NVR193" s="293"/>
      <c r="NVS193" s="293"/>
      <c r="NVT193" s="294"/>
      <c r="NVU193" s="12"/>
      <c r="NVV193" s="293"/>
      <c r="NVW193" s="293"/>
      <c r="NVX193" s="293"/>
      <c r="NVY193" s="293"/>
      <c r="NVZ193" s="293"/>
      <c r="NWA193" s="293"/>
      <c r="NWB193" s="294"/>
      <c r="NWC193" s="12"/>
      <c r="NWD193" s="293"/>
      <c r="NWE193" s="293"/>
      <c r="NWF193" s="293"/>
      <c r="NWG193" s="293"/>
      <c r="NWH193" s="293"/>
      <c r="NWI193" s="293"/>
      <c r="NWJ193" s="294"/>
      <c r="NWK193" s="12"/>
      <c r="NWL193" s="293"/>
      <c r="NWM193" s="293"/>
      <c r="NWN193" s="293"/>
      <c r="NWO193" s="293"/>
      <c r="NWP193" s="293"/>
      <c r="NWQ193" s="293"/>
      <c r="NWR193" s="294"/>
      <c r="NWS193" s="12"/>
      <c r="NWT193" s="293"/>
      <c r="NWU193" s="293"/>
      <c r="NWV193" s="293"/>
      <c r="NWW193" s="293"/>
      <c r="NWX193" s="293"/>
      <c r="NWY193" s="293"/>
      <c r="NWZ193" s="294"/>
      <c r="NXA193" s="12"/>
      <c r="NXB193" s="293"/>
      <c r="NXC193" s="293"/>
      <c r="NXD193" s="293"/>
      <c r="NXE193" s="293"/>
      <c r="NXF193" s="293"/>
      <c r="NXG193" s="293"/>
      <c r="NXH193" s="294"/>
      <c r="NXI193" s="12"/>
      <c r="NXJ193" s="293"/>
      <c r="NXK193" s="293"/>
      <c r="NXL193" s="293"/>
      <c r="NXM193" s="293"/>
      <c r="NXN193" s="293"/>
      <c r="NXO193" s="293"/>
      <c r="NXP193" s="294"/>
      <c r="NXQ193" s="12"/>
      <c r="NXR193" s="293"/>
      <c r="NXS193" s="293"/>
      <c r="NXT193" s="293"/>
      <c r="NXU193" s="293"/>
      <c r="NXV193" s="293"/>
      <c r="NXW193" s="293"/>
      <c r="NXX193" s="294"/>
      <c r="NXY193" s="12"/>
      <c r="NXZ193" s="293"/>
      <c r="NYA193" s="293"/>
      <c r="NYB193" s="293"/>
      <c r="NYC193" s="293"/>
      <c r="NYD193" s="293"/>
      <c r="NYE193" s="293"/>
      <c r="NYF193" s="294"/>
      <c r="NYG193" s="12"/>
      <c r="NYH193" s="293"/>
      <c r="NYI193" s="293"/>
      <c r="NYJ193" s="293"/>
      <c r="NYK193" s="293"/>
      <c r="NYL193" s="293"/>
      <c r="NYM193" s="293"/>
      <c r="NYN193" s="294"/>
      <c r="NYO193" s="12"/>
      <c r="NYP193" s="293"/>
      <c r="NYQ193" s="293"/>
      <c r="NYR193" s="293"/>
      <c r="NYS193" s="293"/>
      <c r="NYT193" s="293"/>
      <c r="NYU193" s="293"/>
      <c r="NYV193" s="294"/>
      <c r="NYW193" s="12"/>
      <c r="NYX193" s="293"/>
      <c r="NYY193" s="293"/>
      <c r="NYZ193" s="293"/>
      <c r="NZA193" s="293"/>
      <c r="NZB193" s="293"/>
      <c r="NZC193" s="293"/>
      <c r="NZD193" s="294"/>
      <c r="NZE193" s="12"/>
      <c r="NZF193" s="293"/>
      <c r="NZG193" s="293"/>
      <c r="NZH193" s="293"/>
      <c r="NZI193" s="293"/>
      <c r="NZJ193" s="293"/>
      <c r="NZK193" s="293"/>
      <c r="NZL193" s="294"/>
      <c r="NZM193" s="12"/>
      <c r="NZN193" s="293"/>
      <c r="NZO193" s="293"/>
      <c r="NZP193" s="293"/>
      <c r="NZQ193" s="293"/>
      <c r="NZR193" s="293"/>
      <c r="NZS193" s="293"/>
      <c r="NZT193" s="294"/>
      <c r="NZU193" s="12"/>
      <c r="NZV193" s="293"/>
      <c r="NZW193" s="293"/>
      <c r="NZX193" s="293"/>
      <c r="NZY193" s="293"/>
      <c r="NZZ193" s="293"/>
      <c r="OAA193" s="293"/>
      <c r="OAB193" s="294"/>
      <c r="OAC193" s="12"/>
      <c r="OAD193" s="293"/>
      <c r="OAE193" s="293"/>
      <c r="OAF193" s="293"/>
      <c r="OAG193" s="293"/>
      <c r="OAH193" s="293"/>
      <c r="OAI193" s="293"/>
      <c r="OAJ193" s="294"/>
      <c r="OAK193" s="12"/>
      <c r="OAL193" s="293"/>
      <c r="OAM193" s="293"/>
      <c r="OAN193" s="293"/>
      <c r="OAO193" s="293"/>
      <c r="OAP193" s="293"/>
      <c r="OAQ193" s="293"/>
      <c r="OAR193" s="294"/>
      <c r="OAS193" s="12"/>
      <c r="OAT193" s="293"/>
      <c r="OAU193" s="293"/>
      <c r="OAV193" s="293"/>
      <c r="OAW193" s="293"/>
      <c r="OAX193" s="293"/>
      <c r="OAY193" s="293"/>
      <c r="OAZ193" s="294"/>
      <c r="OBA193" s="12"/>
      <c r="OBB193" s="293"/>
      <c r="OBC193" s="293"/>
      <c r="OBD193" s="293"/>
      <c r="OBE193" s="293"/>
      <c r="OBF193" s="293"/>
      <c r="OBG193" s="293"/>
      <c r="OBH193" s="294"/>
      <c r="OBI193" s="12"/>
      <c r="OBJ193" s="293"/>
      <c r="OBK193" s="293"/>
      <c r="OBL193" s="293"/>
      <c r="OBM193" s="293"/>
      <c r="OBN193" s="293"/>
      <c r="OBO193" s="293"/>
      <c r="OBP193" s="294"/>
      <c r="OBQ193" s="12"/>
      <c r="OBR193" s="293"/>
      <c r="OBS193" s="293"/>
      <c r="OBT193" s="293"/>
      <c r="OBU193" s="293"/>
      <c r="OBV193" s="293"/>
      <c r="OBW193" s="293"/>
      <c r="OBX193" s="294"/>
      <c r="OBY193" s="12"/>
      <c r="OBZ193" s="293"/>
      <c r="OCA193" s="293"/>
      <c r="OCB193" s="293"/>
      <c r="OCC193" s="293"/>
      <c r="OCD193" s="293"/>
      <c r="OCE193" s="293"/>
      <c r="OCF193" s="294"/>
      <c r="OCG193" s="12"/>
      <c r="OCH193" s="293"/>
      <c r="OCI193" s="293"/>
      <c r="OCJ193" s="293"/>
      <c r="OCK193" s="293"/>
      <c r="OCL193" s="293"/>
      <c r="OCM193" s="293"/>
      <c r="OCN193" s="294"/>
      <c r="OCO193" s="12"/>
      <c r="OCP193" s="293"/>
      <c r="OCQ193" s="293"/>
      <c r="OCR193" s="293"/>
      <c r="OCS193" s="293"/>
      <c r="OCT193" s="293"/>
      <c r="OCU193" s="293"/>
      <c r="OCV193" s="294"/>
      <c r="OCW193" s="12"/>
      <c r="OCX193" s="293"/>
      <c r="OCY193" s="293"/>
      <c r="OCZ193" s="293"/>
      <c r="ODA193" s="293"/>
      <c r="ODB193" s="293"/>
      <c r="ODC193" s="293"/>
      <c r="ODD193" s="294"/>
      <c r="ODE193" s="12"/>
      <c r="ODF193" s="293"/>
      <c r="ODG193" s="293"/>
      <c r="ODH193" s="293"/>
      <c r="ODI193" s="293"/>
      <c r="ODJ193" s="293"/>
      <c r="ODK193" s="293"/>
      <c r="ODL193" s="294"/>
      <c r="ODM193" s="12"/>
      <c r="ODN193" s="293"/>
      <c r="ODO193" s="293"/>
      <c r="ODP193" s="293"/>
      <c r="ODQ193" s="293"/>
      <c r="ODR193" s="293"/>
      <c r="ODS193" s="293"/>
      <c r="ODT193" s="294"/>
      <c r="ODU193" s="12"/>
      <c r="ODV193" s="293"/>
      <c r="ODW193" s="293"/>
      <c r="ODX193" s="293"/>
      <c r="ODY193" s="293"/>
      <c r="ODZ193" s="293"/>
      <c r="OEA193" s="293"/>
      <c r="OEB193" s="294"/>
      <c r="OEC193" s="12"/>
      <c r="OED193" s="293"/>
      <c r="OEE193" s="293"/>
      <c r="OEF193" s="293"/>
      <c r="OEG193" s="293"/>
      <c r="OEH193" s="293"/>
      <c r="OEI193" s="293"/>
      <c r="OEJ193" s="294"/>
      <c r="OEK193" s="12"/>
      <c r="OEL193" s="293"/>
      <c r="OEM193" s="293"/>
      <c r="OEN193" s="293"/>
      <c r="OEO193" s="293"/>
      <c r="OEP193" s="293"/>
      <c r="OEQ193" s="293"/>
      <c r="OER193" s="294"/>
      <c r="OES193" s="12"/>
      <c r="OET193" s="293"/>
      <c r="OEU193" s="293"/>
      <c r="OEV193" s="293"/>
      <c r="OEW193" s="293"/>
      <c r="OEX193" s="293"/>
      <c r="OEY193" s="293"/>
      <c r="OEZ193" s="294"/>
      <c r="OFA193" s="12"/>
      <c r="OFB193" s="293"/>
      <c r="OFC193" s="293"/>
      <c r="OFD193" s="293"/>
      <c r="OFE193" s="293"/>
      <c r="OFF193" s="293"/>
      <c r="OFG193" s="293"/>
      <c r="OFH193" s="294"/>
      <c r="OFI193" s="12"/>
      <c r="OFJ193" s="293"/>
      <c r="OFK193" s="293"/>
      <c r="OFL193" s="293"/>
      <c r="OFM193" s="293"/>
      <c r="OFN193" s="293"/>
      <c r="OFO193" s="293"/>
      <c r="OFP193" s="294"/>
      <c r="OFQ193" s="12"/>
      <c r="OFR193" s="293"/>
      <c r="OFS193" s="293"/>
      <c r="OFT193" s="293"/>
      <c r="OFU193" s="293"/>
      <c r="OFV193" s="293"/>
      <c r="OFW193" s="293"/>
      <c r="OFX193" s="294"/>
      <c r="OFY193" s="12"/>
      <c r="OFZ193" s="293"/>
      <c r="OGA193" s="293"/>
      <c r="OGB193" s="293"/>
      <c r="OGC193" s="293"/>
      <c r="OGD193" s="293"/>
      <c r="OGE193" s="293"/>
      <c r="OGF193" s="294"/>
      <c r="OGG193" s="12"/>
      <c r="OGH193" s="293"/>
      <c r="OGI193" s="293"/>
      <c r="OGJ193" s="293"/>
      <c r="OGK193" s="293"/>
      <c r="OGL193" s="293"/>
      <c r="OGM193" s="293"/>
      <c r="OGN193" s="294"/>
      <c r="OGO193" s="12"/>
      <c r="OGP193" s="293"/>
      <c r="OGQ193" s="293"/>
      <c r="OGR193" s="293"/>
      <c r="OGS193" s="293"/>
      <c r="OGT193" s="293"/>
      <c r="OGU193" s="293"/>
      <c r="OGV193" s="294"/>
      <c r="OGW193" s="12"/>
      <c r="OGX193" s="293"/>
      <c r="OGY193" s="293"/>
      <c r="OGZ193" s="293"/>
      <c r="OHA193" s="293"/>
      <c r="OHB193" s="293"/>
      <c r="OHC193" s="293"/>
      <c r="OHD193" s="294"/>
      <c r="OHE193" s="12"/>
      <c r="OHF193" s="293"/>
      <c r="OHG193" s="293"/>
      <c r="OHH193" s="293"/>
      <c r="OHI193" s="293"/>
      <c r="OHJ193" s="293"/>
      <c r="OHK193" s="293"/>
      <c r="OHL193" s="294"/>
      <c r="OHM193" s="12"/>
      <c r="OHN193" s="293"/>
      <c r="OHO193" s="293"/>
      <c r="OHP193" s="293"/>
      <c r="OHQ193" s="293"/>
      <c r="OHR193" s="293"/>
      <c r="OHS193" s="293"/>
      <c r="OHT193" s="294"/>
      <c r="OHU193" s="12"/>
      <c r="OHV193" s="293"/>
      <c r="OHW193" s="293"/>
      <c r="OHX193" s="293"/>
      <c r="OHY193" s="293"/>
      <c r="OHZ193" s="293"/>
      <c r="OIA193" s="293"/>
      <c r="OIB193" s="294"/>
      <c r="OIC193" s="12"/>
      <c r="OID193" s="293"/>
      <c r="OIE193" s="293"/>
      <c r="OIF193" s="293"/>
      <c r="OIG193" s="293"/>
      <c r="OIH193" s="293"/>
      <c r="OII193" s="293"/>
      <c r="OIJ193" s="294"/>
      <c r="OIK193" s="12"/>
      <c r="OIL193" s="293"/>
      <c r="OIM193" s="293"/>
      <c r="OIN193" s="293"/>
      <c r="OIO193" s="293"/>
      <c r="OIP193" s="293"/>
      <c r="OIQ193" s="293"/>
      <c r="OIR193" s="294"/>
      <c r="OIS193" s="12"/>
      <c r="OIT193" s="293"/>
      <c r="OIU193" s="293"/>
      <c r="OIV193" s="293"/>
      <c r="OIW193" s="293"/>
      <c r="OIX193" s="293"/>
      <c r="OIY193" s="293"/>
      <c r="OIZ193" s="294"/>
      <c r="OJA193" s="12"/>
      <c r="OJB193" s="293"/>
      <c r="OJC193" s="293"/>
      <c r="OJD193" s="293"/>
      <c r="OJE193" s="293"/>
      <c r="OJF193" s="293"/>
      <c r="OJG193" s="293"/>
      <c r="OJH193" s="294"/>
      <c r="OJI193" s="12"/>
      <c r="OJJ193" s="293"/>
      <c r="OJK193" s="293"/>
      <c r="OJL193" s="293"/>
      <c r="OJM193" s="293"/>
      <c r="OJN193" s="293"/>
      <c r="OJO193" s="293"/>
      <c r="OJP193" s="294"/>
      <c r="OJQ193" s="12"/>
      <c r="OJR193" s="293"/>
      <c r="OJS193" s="293"/>
      <c r="OJT193" s="293"/>
      <c r="OJU193" s="293"/>
      <c r="OJV193" s="293"/>
      <c r="OJW193" s="293"/>
      <c r="OJX193" s="294"/>
      <c r="OJY193" s="12"/>
      <c r="OJZ193" s="293"/>
      <c r="OKA193" s="293"/>
      <c r="OKB193" s="293"/>
      <c r="OKC193" s="293"/>
      <c r="OKD193" s="293"/>
      <c r="OKE193" s="293"/>
      <c r="OKF193" s="294"/>
      <c r="OKG193" s="12"/>
      <c r="OKH193" s="293"/>
      <c r="OKI193" s="293"/>
      <c r="OKJ193" s="293"/>
      <c r="OKK193" s="293"/>
      <c r="OKL193" s="293"/>
      <c r="OKM193" s="293"/>
      <c r="OKN193" s="294"/>
      <c r="OKO193" s="12"/>
      <c r="OKP193" s="293"/>
      <c r="OKQ193" s="293"/>
      <c r="OKR193" s="293"/>
      <c r="OKS193" s="293"/>
      <c r="OKT193" s="293"/>
      <c r="OKU193" s="293"/>
      <c r="OKV193" s="294"/>
      <c r="OKW193" s="12"/>
      <c r="OKX193" s="293"/>
      <c r="OKY193" s="293"/>
      <c r="OKZ193" s="293"/>
      <c r="OLA193" s="293"/>
      <c r="OLB193" s="293"/>
      <c r="OLC193" s="293"/>
      <c r="OLD193" s="294"/>
      <c r="OLE193" s="12"/>
      <c r="OLF193" s="293"/>
      <c r="OLG193" s="293"/>
      <c r="OLH193" s="293"/>
      <c r="OLI193" s="293"/>
      <c r="OLJ193" s="293"/>
      <c r="OLK193" s="293"/>
      <c r="OLL193" s="294"/>
      <c r="OLM193" s="12"/>
      <c r="OLN193" s="293"/>
      <c r="OLO193" s="293"/>
      <c r="OLP193" s="293"/>
      <c r="OLQ193" s="293"/>
      <c r="OLR193" s="293"/>
      <c r="OLS193" s="293"/>
      <c r="OLT193" s="294"/>
      <c r="OLU193" s="12"/>
      <c r="OLV193" s="293"/>
      <c r="OLW193" s="293"/>
      <c r="OLX193" s="293"/>
      <c r="OLY193" s="293"/>
      <c r="OLZ193" s="293"/>
      <c r="OMA193" s="293"/>
      <c r="OMB193" s="294"/>
      <c r="OMC193" s="12"/>
      <c r="OMD193" s="293"/>
      <c r="OME193" s="293"/>
      <c r="OMF193" s="293"/>
      <c r="OMG193" s="293"/>
      <c r="OMH193" s="293"/>
      <c r="OMI193" s="293"/>
      <c r="OMJ193" s="294"/>
      <c r="OMK193" s="12"/>
      <c r="OML193" s="293"/>
      <c r="OMM193" s="293"/>
      <c r="OMN193" s="293"/>
      <c r="OMO193" s="293"/>
      <c r="OMP193" s="293"/>
      <c r="OMQ193" s="293"/>
      <c r="OMR193" s="294"/>
      <c r="OMS193" s="12"/>
      <c r="OMT193" s="293"/>
      <c r="OMU193" s="293"/>
      <c r="OMV193" s="293"/>
      <c r="OMW193" s="293"/>
      <c r="OMX193" s="293"/>
      <c r="OMY193" s="293"/>
      <c r="OMZ193" s="294"/>
      <c r="ONA193" s="12"/>
      <c r="ONB193" s="293"/>
      <c r="ONC193" s="293"/>
      <c r="OND193" s="293"/>
      <c r="ONE193" s="293"/>
      <c r="ONF193" s="293"/>
      <c r="ONG193" s="293"/>
      <c r="ONH193" s="294"/>
      <c r="ONI193" s="12"/>
      <c r="ONJ193" s="293"/>
      <c r="ONK193" s="293"/>
      <c r="ONL193" s="293"/>
      <c r="ONM193" s="293"/>
      <c r="ONN193" s="293"/>
      <c r="ONO193" s="293"/>
      <c r="ONP193" s="294"/>
      <c r="ONQ193" s="12"/>
      <c r="ONR193" s="293"/>
      <c r="ONS193" s="293"/>
      <c r="ONT193" s="293"/>
      <c r="ONU193" s="293"/>
      <c r="ONV193" s="293"/>
      <c r="ONW193" s="293"/>
      <c r="ONX193" s="294"/>
      <c r="ONY193" s="12"/>
      <c r="ONZ193" s="293"/>
      <c r="OOA193" s="293"/>
      <c r="OOB193" s="293"/>
      <c r="OOC193" s="293"/>
      <c r="OOD193" s="293"/>
      <c r="OOE193" s="293"/>
      <c r="OOF193" s="294"/>
      <c r="OOG193" s="12"/>
      <c r="OOH193" s="293"/>
      <c r="OOI193" s="293"/>
      <c r="OOJ193" s="293"/>
      <c r="OOK193" s="293"/>
      <c r="OOL193" s="293"/>
      <c r="OOM193" s="293"/>
      <c r="OON193" s="294"/>
      <c r="OOO193" s="12"/>
      <c r="OOP193" s="293"/>
      <c r="OOQ193" s="293"/>
      <c r="OOR193" s="293"/>
      <c r="OOS193" s="293"/>
      <c r="OOT193" s="293"/>
      <c r="OOU193" s="293"/>
      <c r="OOV193" s="294"/>
      <c r="OOW193" s="12"/>
      <c r="OOX193" s="293"/>
      <c r="OOY193" s="293"/>
      <c r="OOZ193" s="293"/>
      <c r="OPA193" s="293"/>
      <c r="OPB193" s="293"/>
      <c r="OPC193" s="293"/>
      <c r="OPD193" s="294"/>
      <c r="OPE193" s="12"/>
      <c r="OPF193" s="293"/>
      <c r="OPG193" s="293"/>
      <c r="OPH193" s="293"/>
      <c r="OPI193" s="293"/>
      <c r="OPJ193" s="293"/>
      <c r="OPK193" s="293"/>
      <c r="OPL193" s="294"/>
      <c r="OPM193" s="12"/>
      <c r="OPN193" s="293"/>
      <c r="OPO193" s="293"/>
      <c r="OPP193" s="293"/>
      <c r="OPQ193" s="293"/>
      <c r="OPR193" s="293"/>
      <c r="OPS193" s="293"/>
      <c r="OPT193" s="294"/>
      <c r="OPU193" s="12"/>
      <c r="OPV193" s="293"/>
      <c r="OPW193" s="293"/>
      <c r="OPX193" s="293"/>
      <c r="OPY193" s="293"/>
      <c r="OPZ193" s="293"/>
      <c r="OQA193" s="293"/>
      <c r="OQB193" s="294"/>
      <c r="OQC193" s="12"/>
      <c r="OQD193" s="293"/>
      <c r="OQE193" s="293"/>
      <c r="OQF193" s="293"/>
      <c r="OQG193" s="293"/>
      <c r="OQH193" s="293"/>
      <c r="OQI193" s="293"/>
      <c r="OQJ193" s="294"/>
      <c r="OQK193" s="12"/>
      <c r="OQL193" s="293"/>
      <c r="OQM193" s="293"/>
      <c r="OQN193" s="293"/>
      <c r="OQO193" s="293"/>
      <c r="OQP193" s="293"/>
      <c r="OQQ193" s="293"/>
      <c r="OQR193" s="294"/>
      <c r="OQS193" s="12"/>
      <c r="OQT193" s="293"/>
      <c r="OQU193" s="293"/>
      <c r="OQV193" s="293"/>
      <c r="OQW193" s="293"/>
      <c r="OQX193" s="293"/>
      <c r="OQY193" s="293"/>
      <c r="OQZ193" s="294"/>
      <c r="ORA193" s="12"/>
      <c r="ORB193" s="293"/>
      <c r="ORC193" s="293"/>
      <c r="ORD193" s="293"/>
      <c r="ORE193" s="293"/>
      <c r="ORF193" s="293"/>
      <c r="ORG193" s="293"/>
      <c r="ORH193" s="294"/>
      <c r="ORI193" s="12"/>
      <c r="ORJ193" s="293"/>
      <c r="ORK193" s="293"/>
      <c r="ORL193" s="293"/>
      <c r="ORM193" s="293"/>
      <c r="ORN193" s="293"/>
      <c r="ORO193" s="293"/>
      <c r="ORP193" s="294"/>
      <c r="ORQ193" s="12"/>
      <c r="ORR193" s="293"/>
      <c r="ORS193" s="293"/>
      <c r="ORT193" s="293"/>
      <c r="ORU193" s="293"/>
      <c r="ORV193" s="293"/>
      <c r="ORW193" s="293"/>
      <c r="ORX193" s="294"/>
      <c r="ORY193" s="12"/>
      <c r="ORZ193" s="293"/>
      <c r="OSA193" s="293"/>
      <c r="OSB193" s="293"/>
      <c r="OSC193" s="293"/>
      <c r="OSD193" s="293"/>
      <c r="OSE193" s="293"/>
      <c r="OSF193" s="294"/>
      <c r="OSG193" s="12"/>
      <c r="OSH193" s="293"/>
      <c r="OSI193" s="293"/>
      <c r="OSJ193" s="293"/>
      <c r="OSK193" s="293"/>
      <c r="OSL193" s="293"/>
      <c r="OSM193" s="293"/>
      <c r="OSN193" s="294"/>
      <c r="OSO193" s="12"/>
      <c r="OSP193" s="293"/>
      <c r="OSQ193" s="293"/>
      <c r="OSR193" s="293"/>
      <c r="OSS193" s="293"/>
      <c r="OST193" s="293"/>
      <c r="OSU193" s="293"/>
      <c r="OSV193" s="294"/>
      <c r="OSW193" s="12"/>
      <c r="OSX193" s="293"/>
      <c r="OSY193" s="293"/>
      <c r="OSZ193" s="293"/>
      <c r="OTA193" s="293"/>
      <c r="OTB193" s="293"/>
      <c r="OTC193" s="293"/>
      <c r="OTD193" s="294"/>
      <c r="OTE193" s="12"/>
      <c r="OTF193" s="293"/>
      <c r="OTG193" s="293"/>
      <c r="OTH193" s="293"/>
      <c r="OTI193" s="293"/>
      <c r="OTJ193" s="293"/>
      <c r="OTK193" s="293"/>
      <c r="OTL193" s="294"/>
      <c r="OTM193" s="12"/>
      <c r="OTN193" s="293"/>
      <c r="OTO193" s="293"/>
      <c r="OTP193" s="293"/>
      <c r="OTQ193" s="293"/>
      <c r="OTR193" s="293"/>
      <c r="OTS193" s="293"/>
      <c r="OTT193" s="294"/>
      <c r="OTU193" s="12"/>
      <c r="OTV193" s="293"/>
      <c r="OTW193" s="293"/>
      <c r="OTX193" s="293"/>
      <c r="OTY193" s="293"/>
      <c r="OTZ193" s="293"/>
      <c r="OUA193" s="293"/>
      <c r="OUB193" s="294"/>
      <c r="OUC193" s="12"/>
      <c r="OUD193" s="293"/>
      <c r="OUE193" s="293"/>
      <c r="OUF193" s="293"/>
      <c r="OUG193" s="293"/>
      <c r="OUH193" s="293"/>
      <c r="OUI193" s="293"/>
      <c r="OUJ193" s="294"/>
      <c r="OUK193" s="12"/>
      <c r="OUL193" s="293"/>
      <c r="OUM193" s="293"/>
      <c r="OUN193" s="293"/>
      <c r="OUO193" s="293"/>
      <c r="OUP193" s="293"/>
      <c r="OUQ193" s="293"/>
      <c r="OUR193" s="294"/>
      <c r="OUS193" s="12"/>
      <c r="OUT193" s="293"/>
      <c r="OUU193" s="293"/>
      <c r="OUV193" s="293"/>
      <c r="OUW193" s="293"/>
      <c r="OUX193" s="293"/>
      <c r="OUY193" s="293"/>
      <c r="OUZ193" s="294"/>
      <c r="OVA193" s="12"/>
      <c r="OVB193" s="293"/>
      <c r="OVC193" s="293"/>
      <c r="OVD193" s="293"/>
      <c r="OVE193" s="293"/>
      <c r="OVF193" s="293"/>
      <c r="OVG193" s="293"/>
      <c r="OVH193" s="294"/>
      <c r="OVI193" s="12"/>
      <c r="OVJ193" s="293"/>
      <c r="OVK193" s="293"/>
      <c r="OVL193" s="293"/>
      <c r="OVM193" s="293"/>
      <c r="OVN193" s="293"/>
      <c r="OVO193" s="293"/>
      <c r="OVP193" s="294"/>
      <c r="OVQ193" s="12"/>
      <c r="OVR193" s="293"/>
      <c r="OVS193" s="293"/>
      <c r="OVT193" s="293"/>
      <c r="OVU193" s="293"/>
      <c r="OVV193" s="293"/>
      <c r="OVW193" s="293"/>
      <c r="OVX193" s="294"/>
      <c r="OVY193" s="12"/>
      <c r="OVZ193" s="293"/>
      <c r="OWA193" s="293"/>
      <c r="OWB193" s="293"/>
      <c r="OWC193" s="293"/>
      <c r="OWD193" s="293"/>
      <c r="OWE193" s="293"/>
      <c r="OWF193" s="294"/>
      <c r="OWG193" s="12"/>
      <c r="OWH193" s="293"/>
      <c r="OWI193" s="293"/>
      <c r="OWJ193" s="293"/>
      <c r="OWK193" s="293"/>
      <c r="OWL193" s="293"/>
      <c r="OWM193" s="293"/>
      <c r="OWN193" s="294"/>
      <c r="OWO193" s="12"/>
      <c r="OWP193" s="293"/>
      <c r="OWQ193" s="293"/>
      <c r="OWR193" s="293"/>
      <c r="OWS193" s="293"/>
      <c r="OWT193" s="293"/>
      <c r="OWU193" s="293"/>
      <c r="OWV193" s="294"/>
      <c r="OWW193" s="12"/>
      <c r="OWX193" s="293"/>
      <c r="OWY193" s="293"/>
      <c r="OWZ193" s="293"/>
      <c r="OXA193" s="293"/>
      <c r="OXB193" s="293"/>
      <c r="OXC193" s="293"/>
      <c r="OXD193" s="294"/>
      <c r="OXE193" s="12"/>
      <c r="OXF193" s="293"/>
      <c r="OXG193" s="293"/>
      <c r="OXH193" s="293"/>
      <c r="OXI193" s="293"/>
      <c r="OXJ193" s="293"/>
      <c r="OXK193" s="293"/>
      <c r="OXL193" s="294"/>
      <c r="OXM193" s="12"/>
      <c r="OXN193" s="293"/>
      <c r="OXO193" s="293"/>
      <c r="OXP193" s="293"/>
      <c r="OXQ193" s="293"/>
      <c r="OXR193" s="293"/>
      <c r="OXS193" s="293"/>
      <c r="OXT193" s="294"/>
      <c r="OXU193" s="12"/>
      <c r="OXV193" s="293"/>
      <c r="OXW193" s="293"/>
      <c r="OXX193" s="293"/>
      <c r="OXY193" s="293"/>
      <c r="OXZ193" s="293"/>
      <c r="OYA193" s="293"/>
      <c r="OYB193" s="294"/>
      <c r="OYC193" s="12"/>
      <c r="OYD193" s="293"/>
      <c r="OYE193" s="293"/>
      <c r="OYF193" s="293"/>
      <c r="OYG193" s="293"/>
      <c r="OYH193" s="293"/>
      <c r="OYI193" s="293"/>
      <c r="OYJ193" s="294"/>
      <c r="OYK193" s="12"/>
      <c r="OYL193" s="293"/>
      <c r="OYM193" s="293"/>
      <c r="OYN193" s="293"/>
      <c r="OYO193" s="293"/>
      <c r="OYP193" s="293"/>
      <c r="OYQ193" s="293"/>
      <c r="OYR193" s="294"/>
      <c r="OYS193" s="12"/>
      <c r="OYT193" s="293"/>
      <c r="OYU193" s="293"/>
      <c r="OYV193" s="293"/>
      <c r="OYW193" s="293"/>
      <c r="OYX193" s="293"/>
      <c r="OYY193" s="293"/>
      <c r="OYZ193" s="294"/>
      <c r="OZA193" s="12"/>
      <c r="OZB193" s="293"/>
      <c r="OZC193" s="293"/>
      <c r="OZD193" s="293"/>
      <c r="OZE193" s="293"/>
      <c r="OZF193" s="293"/>
      <c r="OZG193" s="293"/>
      <c r="OZH193" s="294"/>
      <c r="OZI193" s="12"/>
      <c r="OZJ193" s="293"/>
      <c r="OZK193" s="293"/>
      <c r="OZL193" s="293"/>
      <c r="OZM193" s="293"/>
      <c r="OZN193" s="293"/>
      <c r="OZO193" s="293"/>
      <c r="OZP193" s="294"/>
      <c r="OZQ193" s="12"/>
      <c r="OZR193" s="293"/>
      <c r="OZS193" s="293"/>
      <c r="OZT193" s="293"/>
      <c r="OZU193" s="293"/>
      <c r="OZV193" s="293"/>
      <c r="OZW193" s="293"/>
      <c r="OZX193" s="294"/>
      <c r="OZY193" s="12"/>
      <c r="OZZ193" s="293"/>
      <c r="PAA193" s="293"/>
      <c r="PAB193" s="293"/>
      <c r="PAC193" s="293"/>
      <c r="PAD193" s="293"/>
      <c r="PAE193" s="293"/>
      <c r="PAF193" s="294"/>
      <c r="PAG193" s="12"/>
      <c r="PAH193" s="293"/>
      <c r="PAI193" s="293"/>
      <c r="PAJ193" s="293"/>
      <c r="PAK193" s="293"/>
      <c r="PAL193" s="293"/>
      <c r="PAM193" s="293"/>
      <c r="PAN193" s="294"/>
      <c r="PAO193" s="12"/>
      <c r="PAP193" s="293"/>
      <c r="PAQ193" s="293"/>
      <c r="PAR193" s="293"/>
      <c r="PAS193" s="293"/>
      <c r="PAT193" s="293"/>
      <c r="PAU193" s="293"/>
      <c r="PAV193" s="294"/>
      <c r="PAW193" s="12"/>
      <c r="PAX193" s="293"/>
      <c r="PAY193" s="293"/>
      <c r="PAZ193" s="293"/>
      <c r="PBA193" s="293"/>
      <c r="PBB193" s="293"/>
      <c r="PBC193" s="293"/>
      <c r="PBD193" s="294"/>
      <c r="PBE193" s="12"/>
      <c r="PBF193" s="293"/>
      <c r="PBG193" s="293"/>
      <c r="PBH193" s="293"/>
      <c r="PBI193" s="293"/>
      <c r="PBJ193" s="293"/>
      <c r="PBK193" s="293"/>
      <c r="PBL193" s="294"/>
      <c r="PBM193" s="12"/>
      <c r="PBN193" s="293"/>
      <c r="PBO193" s="293"/>
      <c r="PBP193" s="293"/>
      <c r="PBQ193" s="293"/>
      <c r="PBR193" s="293"/>
      <c r="PBS193" s="293"/>
      <c r="PBT193" s="294"/>
      <c r="PBU193" s="12"/>
      <c r="PBV193" s="293"/>
      <c r="PBW193" s="293"/>
      <c r="PBX193" s="293"/>
      <c r="PBY193" s="293"/>
      <c r="PBZ193" s="293"/>
      <c r="PCA193" s="293"/>
      <c r="PCB193" s="294"/>
      <c r="PCC193" s="12"/>
      <c r="PCD193" s="293"/>
      <c r="PCE193" s="293"/>
      <c r="PCF193" s="293"/>
      <c r="PCG193" s="293"/>
      <c r="PCH193" s="293"/>
      <c r="PCI193" s="293"/>
      <c r="PCJ193" s="294"/>
      <c r="PCK193" s="12"/>
      <c r="PCL193" s="293"/>
      <c r="PCM193" s="293"/>
      <c r="PCN193" s="293"/>
      <c r="PCO193" s="293"/>
      <c r="PCP193" s="293"/>
      <c r="PCQ193" s="293"/>
      <c r="PCR193" s="294"/>
      <c r="PCS193" s="12"/>
      <c r="PCT193" s="293"/>
      <c r="PCU193" s="293"/>
      <c r="PCV193" s="293"/>
      <c r="PCW193" s="293"/>
      <c r="PCX193" s="293"/>
      <c r="PCY193" s="293"/>
      <c r="PCZ193" s="294"/>
      <c r="PDA193" s="12"/>
      <c r="PDB193" s="293"/>
      <c r="PDC193" s="293"/>
      <c r="PDD193" s="293"/>
      <c r="PDE193" s="293"/>
      <c r="PDF193" s="293"/>
      <c r="PDG193" s="293"/>
      <c r="PDH193" s="294"/>
      <c r="PDI193" s="12"/>
      <c r="PDJ193" s="293"/>
      <c r="PDK193" s="293"/>
      <c r="PDL193" s="293"/>
      <c r="PDM193" s="293"/>
      <c r="PDN193" s="293"/>
      <c r="PDO193" s="293"/>
      <c r="PDP193" s="294"/>
      <c r="PDQ193" s="12"/>
      <c r="PDR193" s="293"/>
      <c r="PDS193" s="293"/>
      <c r="PDT193" s="293"/>
      <c r="PDU193" s="293"/>
      <c r="PDV193" s="293"/>
      <c r="PDW193" s="293"/>
      <c r="PDX193" s="294"/>
      <c r="PDY193" s="12"/>
      <c r="PDZ193" s="293"/>
      <c r="PEA193" s="293"/>
      <c r="PEB193" s="293"/>
      <c r="PEC193" s="293"/>
      <c r="PED193" s="293"/>
      <c r="PEE193" s="293"/>
      <c r="PEF193" s="294"/>
      <c r="PEG193" s="12"/>
      <c r="PEH193" s="293"/>
      <c r="PEI193" s="293"/>
      <c r="PEJ193" s="293"/>
      <c r="PEK193" s="293"/>
      <c r="PEL193" s="293"/>
      <c r="PEM193" s="293"/>
      <c r="PEN193" s="294"/>
      <c r="PEO193" s="12"/>
      <c r="PEP193" s="293"/>
      <c r="PEQ193" s="293"/>
      <c r="PER193" s="293"/>
      <c r="PES193" s="293"/>
      <c r="PET193" s="293"/>
      <c r="PEU193" s="293"/>
      <c r="PEV193" s="294"/>
      <c r="PEW193" s="12"/>
      <c r="PEX193" s="293"/>
      <c r="PEY193" s="293"/>
      <c r="PEZ193" s="293"/>
      <c r="PFA193" s="293"/>
      <c r="PFB193" s="293"/>
      <c r="PFC193" s="293"/>
      <c r="PFD193" s="294"/>
      <c r="PFE193" s="12"/>
      <c r="PFF193" s="293"/>
      <c r="PFG193" s="293"/>
      <c r="PFH193" s="293"/>
      <c r="PFI193" s="293"/>
      <c r="PFJ193" s="293"/>
      <c r="PFK193" s="293"/>
      <c r="PFL193" s="294"/>
      <c r="PFM193" s="12"/>
      <c r="PFN193" s="293"/>
      <c r="PFO193" s="293"/>
      <c r="PFP193" s="293"/>
      <c r="PFQ193" s="293"/>
      <c r="PFR193" s="293"/>
      <c r="PFS193" s="293"/>
      <c r="PFT193" s="294"/>
      <c r="PFU193" s="12"/>
      <c r="PFV193" s="293"/>
      <c r="PFW193" s="293"/>
      <c r="PFX193" s="293"/>
      <c r="PFY193" s="293"/>
      <c r="PFZ193" s="293"/>
      <c r="PGA193" s="293"/>
      <c r="PGB193" s="294"/>
      <c r="PGC193" s="12"/>
      <c r="PGD193" s="293"/>
      <c r="PGE193" s="293"/>
      <c r="PGF193" s="293"/>
      <c r="PGG193" s="293"/>
      <c r="PGH193" s="293"/>
      <c r="PGI193" s="293"/>
      <c r="PGJ193" s="294"/>
      <c r="PGK193" s="12"/>
      <c r="PGL193" s="293"/>
      <c r="PGM193" s="293"/>
      <c r="PGN193" s="293"/>
      <c r="PGO193" s="293"/>
      <c r="PGP193" s="293"/>
      <c r="PGQ193" s="293"/>
      <c r="PGR193" s="294"/>
      <c r="PGS193" s="12"/>
      <c r="PGT193" s="293"/>
      <c r="PGU193" s="293"/>
      <c r="PGV193" s="293"/>
      <c r="PGW193" s="293"/>
      <c r="PGX193" s="293"/>
      <c r="PGY193" s="293"/>
      <c r="PGZ193" s="294"/>
      <c r="PHA193" s="12"/>
      <c r="PHB193" s="293"/>
      <c r="PHC193" s="293"/>
      <c r="PHD193" s="293"/>
      <c r="PHE193" s="293"/>
      <c r="PHF193" s="293"/>
      <c r="PHG193" s="293"/>
      <c r="PHH193" s="294"/>
      <c r="PHI193" s="12"/>
      <c r="PHJ193" s="293"/>
      <c r="PHK193" s="293"/>
      <c r="PHL193" s="293"/>
      <c r="PHM193" s="293"/>
      <c r="PHN193" s="293"/>
      <c r="PHO193" s="293"/>
      <c r="PHP193" s="294"/>
      <c r="PHQ193" s="12"/>
      <c r="PHR193" s="293"/>
      <c r="PHS193" s="293"/>
      <c r="PHT193" s="293"/>
      <c r="PHU193" s="293"/>
      <c r="PHV193" s="293"/>
      <c r="PHW193" s="293"/>
      <c r="PHX193" s="294"/>
      <c r="PHY193" s="12"/>
      <c r="PHZ193" s="293"/>
      <c r="PIA193" s="293"/>
      <c r="PIB193" s="293"/>
      <c r="PIC193" s="293"/>
      <c r="PID193" s="293"/>
      <c r="PIE193" s="293"/>
      <c r="PIF193" s="294"/>
      <c r="PIG193" s="12"/>
      <c r="PIH193" s="293"/>
      <c r="PII193" s="293"/>
      <c r="PIJ193" s="293"/>
      <c r="PIK193" s="293"/>
      <c r="PIL193" s="293"/>
      <c r="PIM193" s="293"/>
      <c r="PIN193" s="294"/>
      <c r="PIO193" s="12"/>
      <c r="PIP193" s="293"/>
      <c r="PIQ193" s="293"/>
      <c r="PIR193" s="293"/>
      <c r="PIS193" s="293"/>
      <c r="PIT193" s="293"/>
      <c r="PIU193" s="293"/>
      <c r="PIV193" s="294"/>
      <c r="PIW193" s="12"/>
      <c r="PIX193" s="293"/>
      <c r="PIY193" s="293"/>
      <c r="PIZ193" s="293"/>
      <c r="PJA193" s="293"/>
      <c r="PJB193" s="293"/>
      <c r="PJC193" s="293"/>
      <c r="PJD193" s="294"/>
      <c r="PJE193" s="12"/>
      <c r="PJF193" s="293"/>
      <c r="PJG193" s="293"/>
      <c r="PJH193" s="293"/>
      <c r="PJI193" s="293"/>
      <c r="PJJ193" s="293"/>
      <c r="PJK193" s="293"/>
      <c r="PJL193" s="294"/>
      <c r="PJM193" s="12"/>
      <c r="PJN193" s="293"/>
      <c r="PJO193" s="293"/>
      <c r="PJP193" s="293"/>
      <c r="PJQ193" s="293"/>
      <c r="PJR193" s="293"/>
      <c r="PJS193" s="293"/>
      <c r="PJT193" s="294"/>
      <c r="PJU193" s="12"/>
      <c r="PJV193" s="293"/>
      <c r="PJW193" s="293"/>
      <c r="PJX193" s="293"/>
      <c r="PJY193" s="293"/>
      <c r="PJZ193" s="293"/>
      <c r="PKA193" s="293"/>
      <c r="PKB193" s="294"/>
      <c r="PKC193" s="12"/>
      <c r="PKD193" s="293"/>
      <c r="PKE193" s="293"/>
      <c r="PKF193" s="293"/>
      <c r="PKG193" s="293"/>
      <c r="PKH193" s="293"/>
      <c r="PKI193" s="293"/>
      <c r="PKJ193" s="294"/>
      <c r="PKK193" s="12"/>
      <c r="PKL193" s="293"/>
      <c r="PKM193" s="293"/>
      <c r="PKN193" s="293"/>
      <c r="PKO193" s="293"/>
      <c r="PKP193" s="293"/>
      <c r="PKQ193" s="293"/>
      <c r="PKR193" s="294"/>
      <c r="PKS193" s="12"/>
      <c r="PKT193" s="293"/>
      <c r="PKU193" s="293"/>
      <c r="PKV193" s="293"/>
      <c r="PKW193" s="293"/>
      <c r="PKX193" s="293"/>
      <c r="PKY193" s="293"/>
      <c r="PKZ193" s="294"/>
      <c r="PLA193" s="12"/>
      <c r="PLB193" s="293"/>
      <c r="PLC193" s="293"/>
      <c r="PLD193" s="293"/>
      <c r="PLE193" s="293"/>
      <c r="PLF193" s="293"/>
      <c r="PLG193" s="293"/>
      <c r="PLH193" s="294"/>
      <c r="PLI193" s="12"/>
      <c r="PLJ193" s="293"/>
      <c r="PLK193" s="293"/>
      <c r="PLL193" s="293"/>
      <c r="PLM193" s="293"/>
      <c r="PLN193" s="293"/>
      <c r="PLO193" s="293"/>
      <c r="PLP193" s="294"/>
      <c r="PLQ193" s="12"/>
      <c r="PLR193" s="293"/>
      <c r="PLS193" s="293"/>
      <c r="PLT193" s="293"/>
      <c r="PLU193" s="293"/>
      <c r="PLV193" s="293"/>
      <c r="PLW193" s="293"/>
      <c r="PLX193" s="294"/>
      <c r="PLY193" s="12"/>
      <c r="PLZ193" s="293"/>
      <c r="PMA193" s="293"/>
      <c r="PMB193" s="293"/>
      <c r="PMC193" s="293"/>
      <c r="PMD193" s="293"/>
      <c r="PME193" s="293"/>
      <c r="PMF193" s="294"/>
      <c r="PMG193" s="12"/>
      <c r="PMH193" s="293"/>
      <c r="PMI193" s="293"/>
      <c r="PMJ193" s="293"/>
      <c r="PMK193" s="293"/>
      <c r="PML193" s="293"/>
      <c r="PMM193" s="293"/>
      <c r="PMN193" s="294"/>
      <c r="PMO193" s="12"/>
      <c r="PMP193" s="293"/>
      <c r="PMQ193" s="293"/>
      <c r="PMR193" s="293"/>
      <c r="PMS193" s="293"/>
      <c r="PMT193" s="293"/>
      <c r="PMU193" s="293"/>
      <c r="PMV193" s="294"/>
      <c r="PMW193" s="12"/>
      <c r="PMX193" s="293"/>
      <c r="PMY193" s="293"/>
      <c r="PMZ193" s="293"/>
      <c r="PNA193" s="293"/>
      <c r="PNB193" s="293"/>
      <c r="PNC193" s="293"/>
      <c r="PND193" s="294"/>
      <c r="PNE193" s="12"/>
      <c r="PNF193" s="293"/>
      <c r="PNG193" s="293"/>
      <c r="PNH193" s="293"/>
      <c r="PNI193" s="293"/>
      <c r="PNJ193" s="293"/>
      <c r="PNK193" s="293"/>
      <c r="PNL193" s="294"/>
      <c r="PNM193" s="12"/>
      <c r="PNN193" s="293"/>
      <c r="PNO193" s="293"/>
      <c r="PNP193" s="293"/>
      <c r="PNQ193" s="293"/>
      <c r="PNR193" s="293"/>
      <c r="PNS193" s="293"/>
      <c r="PNT193" s="294"/>
      <c r="PNU193" s="12"/>
      <c r="PNV193" s="293"/>
      <c r="PNW193" s="293"/>
      <c r="PNX193" s="293"/>
      <c r="PNY193" s="293"/>
      <c r="PNZ193" s="293"/>
      <c r="POA193" s="293"/>
      <c r="POB193" s="294"/>
      <c r="POC193" s="12"/>
      <c r="POD193" s="293"/>
      <c r="POE193" s="293"/>
      <c r="POF193" s="293"/>
      <c r="POG193" s="293"/>
      <c r="POH193" s="293"/>
      <c r="POI193" s="293"/>
      <c r="POJ193" s="294"/>
      <c r="POK193" s="12"/>
      <c r="POL193" s="293"/>
      <c r="POM193" s="293"/>
      <c r="PON193" s="293"/>
      <c r="POO193" s="293"/>
      <c r="POP193" s="293"/>
      <c r="POQ193" s="293"/>
      <c r="POR193" s="294"/>
      <c r="POS193" s="12"/>
      <c r="POT193" s="293"/>
      <c r="POU193" s="293"/>
      <c r="POV193" s="293"/>
      <c r="POW193" s="293"/>
      <c r="POX193" s="293"/>
      <c r="POY193" s="293"/>
      <c r="POZ193" s="294"/>
      <c r="PPA193" s="12"/>
      <c r="PPB193" s="293"/>
      <c r="PPC193" s="293"/>
      <c r="PPD193" s="293"/>
      <c r="PPE193" s="293"/>
      <c r="PPF193" s="293"/>
      <c r="PPG193" s="293"/>
      <c r="PPH193" s="294"/>
      <c r="PPI193" s="12"/>
      <c r="PPJ193" s="293"/>
      <c r="PPK193" s="293"/>
      <c r="PPL193" s="293"/>
      <c r="PPM193" s="293"/>
      <c r="PPN193" s="293"/>
      <c r="PPO193" s="293"/>
      <c r="PPP193" s="294"/>
      <c r="PPQ193" s="12"/>
      <c r="PPR193" s="293"/>
      <c r="PPS193" s="293"/>
      <c r="PPT193" s="293"/>
      <c r="PPU193" s="293"/>
      <c r="PPV193" s="293"/>
      <c r="PPW193" s="293"/>
      <c r="PPX193" s="294"/>
      <c r="PPY193" s="12"/>
      <c r="PPZ193" s="293"/>
      <c r="PQA193" s="293"/>
      <c r="PQB193" s="293"/>
      <c r="PQC193" s="293"/>
      <c r="PQD193" s="293"/>
      <c r="PQE193" s="293"/>
      <c r="PQF193" s="294"/>
      <c r="PQG193" s="12"/>
      <c r="PQH193" s="293"/>
      <c r="PQI193" s="293"/>
      <c r="PQJ193" s="293"/>
      <c r="PQK193" s="293"/>
      <c r="PQL193" s="293"/>
      <c r="PQM193" s="293"/>
      <c r="PQN193" s="294"/>
      <c r="PQO193" s="12"/>
      <c r="PQP193" s="293"/>
      <c r="PQQ193" s="293"/>
      <c r="PQR193" s="293"/>
      <c r="PQS193" s="293"/>
      <c r="PQT193" s="293"/>
      <c r="PQU193" s="293"/>
      <c r="PQV193" s="294"/>
      <c r="PQW193" s="12"/>
      <c r="PQX193" s="293"/>
      <c r="PQY193" s="293"/>
      <c r="PQZ193" s="293"/>
      <c r="PRA193" s="293"/>
      <c r="PRB193" s="293"/>
      <c r="PRC193" s="293"/>
      <c r="PRD193" s="294"/>
      <c r="PRE193" s="12"/>
      <c r="PRF193" s="293"/>
      <c r="PRG193" s="293"/>
      <c r="PRH193" s="293"/>
      <c r="PRI193" s="293"/>
      <c r="PRJ193" s="293"/>
      <c r="PRK193" s="293"/>
      <c r="PRL193" s="294"/>
      <c r="PRM193" s="12"/>
      <c r="PRN193" s="293"/>
      <c r="PRO193" s="293"/>
      <c r="PRP193" s="293"/>
      <c r="PRQ193" s="293"/>
      <c r="PRR193" s="293"/>
      <c r="PRS193" s="293"/>
      <c r="PRT193" s="294"/>
      <c r="PRU193" s="12"/>
      <c r="PRV193" s="293"/>
      <c r="PRW193" s="293"/>
      <c r="PRX193" s="293"/>
      <c r="PRY193" s="293"/>
      <c r="PRZ193" s="293"/>
      <c r="PSA193" s="293"/>
      <c r="PSB193" s="294"/>
      <c r="PSC193" s="12"/>
      <c r="PSD193" s="293"/>
      <c r="PSE193" s="293"/>
      <c r="PSF193" s="293"/>
      <c r="PSG193" s="293"/>
      <c r="PSH193" s="293"/>
      <c r="PSI193" s="293"/>
      <c r="PSJ193" s="294"/>
      <c r="PSK193" s="12"/>
      <c r="PSL193" s="293"/>
      <c r="PSM193" s="293"/>
      <c r="PSN193" s="293"/>
      <c r="PSO193" s="293"/>
      <c r="PSP193" s="293"/>
      <c r="PSQ193" s="293"/>
      <c r="PSR193" s="294"/>
      <c r="PSS193" s="12"/>
      <c r="PST193" s="293"/>
      <c r="PSU193" s="293"/>
      <c r="PSV193" s="293"/>
      <c r="PSW193" s="293"/>
      <c r="PSX193" s="293"/>
      <c r="PSY193" s="293"/>
      <c r="PSZ193" s="294"/>
      <c r="PTA193" s="12"/>
      <c r="PTB193" s="293"/>
      <c r="PTC193" s="293"/>
      <c r="PTD193" s="293"/>
      <c r="PTE193" s="293"/>
      <c r="PTF193" s="293"/>
      <c r="PTG193" s="293"/>
      <c r="PTH193" s="294"/>
      <c r="PTI193" s="12"/>
      <c r="PTJ193" s="293"/>
      <c r="PTK193" s="293"/>
      <c r="PTL193" s="293"/>
      <c r="PTM193" s="293"/>
      <c r="PTN193" s="293"/>
      <c r="PTO193" s="293"/>
      <c r="PTP193" s="294"/>
      <c r="PTQ193" s="12"/>
      <c r="PTR193" s="293"/>
      <c r="PTS193" s="293"/>
      <c r="PTT193" s="293"/>
      <c r="PTU193" s="293"/>
      <c r="PTV193" s="293"/>
      <c r="PTW193" s="293"/>
      <c r="PTX193" s="294"/>
      <c r="PTY193" s="12"/>
      <c r="PTZ193" s="293"/>
      <c r="PUA193" s="293"/>
      <c r="PUB193" s="293"/>
      <c r="PUC193" s="293"/>
      <c r="PUD193" s="293"/>
      <c r="PUE193" s="293"/>
      <c r="PUF193" s="294"/>
      <c r="PUG193" s="12"/>
      <c r="PUH193" s="293"/>
      <c r="PUI193" s="293"/>
      <c r="PUJ193" s="293"/>
      <c r="PUK193" s="293"/>
      <c r="PUL193" s="293"/>
      <c r="PUM193" s="293"/>
      <c r="PUN193" s="294"/>
      <c r="PUO193" s="12"/>
      <c r="PUP193" s="293"/>
      <c r="PUQ193" s="293"/>
      <c r="PUR193" s="293"/>
      <c r="PUS193" s="293"/>
      <c r="PUT193" s="293"/>
      <c r="PUU193" s="293"/>
      <c r="PUV193" s="294"/>
      <c r="PUW193" s="12"/>
      <c r="PUX193" s="293"/>
      <c r="PUY193" s="293"/>
      <c r="PUZ193" s="293"/>
      <c r="PVA193" s="293"/>
      <c r="PVB193" s="293"/>
      <c r="PVC193" s="293"/>
      <c r="PVD193" s="294"/>
      <c r="PVE193" s="12"/>
      <c r="PVF193" s="293"/>
      <c r="PVG193" s="293"/>
      <c r="PVH193" s="293"/>
      <c r="PVI193" s="293"/>
      <c r="PVJ193" s="293"/>
      <c r="PVK193" s="293"/>
      <c r="PVL193" s="294"/>
      <c r="PVM193" s="12"/>
      <c r="PVN193" s="293"/>
      <c r="PVO193" s="293"/>
      <c r="PVP193" s="293"/>
      <c r="PVQ193" s="293"/>
      <c r="PVR193" s="293"/>
      <c r="PVS193" s="293"/>
      <c r="PVT193" s="294"/>
      <c r="PVU193" s="12"/>
      <c r="PVV193" s="293"/>
      <c r="PVW193" s="293"/>
      <c r="PVX193" s="293"/>
      <c r="PVY193" s="293"/>
      <c r="PVZ193" s="293"/>
      <c r="PWA193" s="293"/>
      <c r="PWB193" s="294"/>
      <c r="PWC193" s="12"/>
      <c r="PWD193" s="293"/>
      <c r="PWE193" s="293"/>
      <c r="PWF193" s="293"/>
      <c r="PWG193" s="293"/>
      <c r="PWH193" s="293"/>
      <c r="PWI193" s="293"/>
      <c r="PWJ193" s="294"/>
      <c r="PWK193" s="12"/>
      <c r="PWL193" s="293"/>
      <c r="PWM193" s="293"/>
      <c r="PWN193" s="293"/>
      <c r="PWO193" s="293"/>
      <c r="PWP193" s="293"/>
      <c r="PWQ193" s="293"/>
      <c r="PWR193" s="294"/>
      <c r="PWS193" s="12"/>
      <c r="PWT193" s="293"/>
      <c r="PWU193" s="293"/>
      <c r="PWV193" s="293"/>
      <c r="PWW193" s="293"/>
      <c r="PWX193" s="293"/>
      <c r="PWY193" s="293"/>
      <c r="PWZ193" s="294"/>
      <c r="PXA193" s="12"/>
      <c r="PXB193" s="293"/>
      <c r="PXC193" s="293"/>
      <c r="PXD193" s="293"/>
      <c r="PXE193" s="293"/>
      <c r="PXF193" s="293"/>
      <c r="PXG193" s="293"/>
      <c r="PXH193" s="294"/>
      <c r="PXI193" s="12"/>
      <c r="PXJ193" s="293"/>
      <c r="PXK193" s="293"/>
      <c r="PXL193" s="293"/>
      <c r="PXM193" s="293"/>
      <c r="PXN193" s="293"/>
      <c r="PXO193" s="293"/>
      <c r="PXP193" s="294"/>
      <c r="PXQ193" s="12"/>
      <c r="PXR193" s="293"/>
      <c r="PXS193" s="293"/>
      <c r="PXT193" s="293"/>
      <c r="PXU193" s="293"/>
      <c r="PXV193" s="293"/>
      <c r="PXW193" s="293"/>
      <c r="PXX193" s="294"/>
      <c r="PXY193" s="12"/>
      <c r="PXZ193" s="293"/>
      <c r="PYA193" s="293"/>
      <c r="PYB193" s="293"/>
      <c r="PYC193" s="293"/>
      <c r="PYD193" s="293"/>
      <c r="PYE193" s="293"/>
      <c r="PYF193" s="294"/>
      <c r="PYG193" s="12"/>
      <c r="PYH193" s="293"/>
      <c r="PYI193" s="293"/>
      <c r="PYJ193" s="293"/>
      <c r="PYK193" s="293"/>
      <c r="PYL193" s="293"/>
      <c r="PYM193" s="293"/>
      <c r="PYN193" s="294"/>
      <c r="PYO193" s="12"/>
      <c r="PYP193" s="293"/>
      <c r="PYQ193" s="293"/>
      <c r="PYR193" s="293"/>
      <c r="PYS193" s="293"/>
      <c r="PYT193" s="293"/>
      <c r="PYU193" s="293"/>
      <c r="PYV193" s="294"/>
      <c r="PYW193" s="12"/>
      <c r="PYX193" s="293"/>
      <c r="PYY193" s="293"/>
      <c r="PYZ193" s="293"/>
      <c r="PZA193" s="293"/>
      <c r="PZB193" s="293"/>
      <c r="PZC193" s="293"/>
      <c r="PZD193" s="294"/>
      <c r="PZE193" s="12"/>
      <c r="PZF193" s="293"/>
      <c r="PZG193" s="293"/>
      <c r="PZH193" s="293"/>
      <c r="PZI193" s="293"/>
      <c r="PZJ193" s="293"/>
      <c r="PZK193" s="293"/>
      <c r="PZL193" s="294"/>
      <c r="PZM193" s="12"/>
      <c r="PZN193" s="293"/>
      <c r="PZO193" s="293"/>
      <c r="PZP193" s="293"/>
      <c r="PZQ193" s="293"/>
      <c r="PZR193" s="293"/>
      <c r="PZS193" s="293"/>
      <c r="PZT193" s="294"/>
      <c r="PZU193" s="12"/>
      <c r="PZV193" s="293"/>
      <c r="PZW193" s="293"/>
      <c r="PZX193" s="293"/>
      <c r="PZY193" s="293"/>
      <c r="PZZ193" s="293"/>
      <c r="QAA193" s="293"/>
      <c r="QAB193" s="294"/>
      <c r="QAC193" s="12"/>
      <c r="QAD193" s="293"/>
      <c r="QAE193" s="293"/>
      <c r="QAF193" s="293"/>
      <c r="QAG193" s="293"/>
      <c r="QAH193" s="293"/>
      <c r="QAI193" s="293"/>
      <c r="QAJ193" s="294"/>
      <c r="QAK193" s="12"/>
      <c r="QAL193" s="293"/>
      <c r="QAM193" s="293"/>
      <c r="QAN193" s="293"/>
      <c r="QAO193" s="293"/>
      <c r="QAP193" s="293"/>
      <c r="QAQ193" s="293"/>
      <c r="QAR193" s="294"/>
      <c r="QAS193" s="12"/>
      <c r="QAT193" s="293"/>
      <c r="QAU193" s="293"/>
      <c r="QAV193" s="293"/>
      <c r="QAW193" s="293"/>
      <c r="QAX193" s="293"/>
      <c r="QAY193" s="293"/>
      <c r="QAZ193" s="294"/>
      <c r="QBA193" s="12"/>
      <c r="QBB193" s="293"/>
      <c r="QBC193" s="293"/>
      <c r="QBD193" s="293"/>
      <c r="QBE193" s="293"/>
      <c r="QBF193" s="293"/>
      <c r="QBG193" s="293"/>
      <c r="QBH193" s="294"/>
      <c r="QBI193" s="12"/>
      <c r="QBJ193" s="293"/>
      <c r="QBK193" s="293"/>
      <c r="QBL193" s="293"/>
      <c r="QBM193" s="293"/>
      <c r="QBN193" s="293"/>
      <c r="QBO193" s="293"/>
      <c r="QBP193" s="294"/>
      <c r="QBQ193" s="12"/>
      <c r="QBR193" s="293"/>
      <c r="QBS193" s="293"/>
      <c r="QBT193" s="293"/>
      <c r="QBU193" s="293"/>
      <c r="QBV193" s="293"/>
      <c r="QBW193" s="293"/>
      <c r="QBX193" s="294"/>
      <c r="QBY193" s="12"/>
      <c r="QBZ193" s="293"/>
      <c r="QCA193" s="293"/>
      <c r="QCB193" s="293"/>
      <c r="QCC193" s="293"/>
      <c r="QCD193" s="293"/>
      <c r="QCE193" s="293"/>
      <c r="QCF193" s="294"/>
      <c r="QCG193" s="12"/>
      <c r="QCH193" s="293"/>
      <c r="QCI193" s="293"/>
      <c r="QCJ193" s="293"/>
      <c r="QCK193" s="293"/>
      <c r="QCL193" s="293"/>
      <c r="QCM193" s="293"/>
      <c r="QCN193" s="294"/>
      <c r="QCO193" s="12"/>
      <c r="QCP193" s="293"/>
      <c r="QCQ193" s="293"/>
      <c r="QCR193" s="293"/>
      <c r="QCS193" s="293"/>
      <c r="QCT193" s="293"/>
      <c r="QCU193" s="293"/>
      <c r="QCV193" s="294"/>
      <c r="QCW193" s="12"/>
      <c r="QCX193" s="293"/>
      <c r="QCY193" s="293"/>
      <c r="QCZ193" s="293"/>
      <c r="QDA193" s="293"/>
      <c r="QDB193" s="293"/>
      <c r="QDC193" s="293"/>
      <c r="QDD193" s="294"/>
      <c r="QDE193" s="12"/>
      <c r="QDF193" s="293"/>
      <c r="QDG193" s="293"/>
      <c r="QDH193" s="293"/>
      <c r="QDI193" s="293"/>
      <c r="QDJ193" s="293"/>
      <c r="QDK193" s="293"/>
      <c r="QDL193" s="294"/>
      <c r="QDM193" s="12"/>
      <c r="QDN193" s="293"/>
      <c r="QDO193" s="293"/>
      <c r="QDP193" s="293"/>
      <c r="QDQ193" s="293"/>
      <c r="QDR193" s="293"/>
      <c r="QDS193" s="293"/>
      <c r="QDT193" s="294"/>
      <c r="QDU193" s="12"/>
      <c r="QDV193" s="293"/>
      <c r="QDW193" s="293"/>
      <c r="QDX193" s="293"/>
      <c r="QDY193" s="293"/>
      <c r="QDZ193" s="293"/>
      <c r="QEA193" s="293"/>
      <c r="QEB193" s="294"/>
      <c r="QEC193" s="12"/>
      <c r="QED193" s="293"/>
      <c r="QEE193" s="293"/>
      <c r="QEF193" s="293"/>
      <c r="QEG193" s="293"/>
      <c r="QEH193" s="293"/>
      <c r="QEI193" s="293"/>
      <c r="QEJ193" s="294"/>
      <c r="QEK193" s="12"/>
      <c r="QEL193" s="293"/>
      <c r="QEM193" s="293"/>
      <c r="QEN193" s="293"/>
      <c r="QEO193" s="293"/>
      <c r="QEP193" s="293"/>
      <c r="QEQ193" s="293"/>
      <c r="QER193" s="294"/>
      <c r="QES193" s="12"/>
      <c r="QET193" s="293"/>
      <c r="QEU193" s="293"/>
      <c r="QEV193" s="293"/>
      <c r="QEW193" s="293"/>
      <c r="QEX193" s="293"/>
      <c r="QEY193" s="293"/>
      <c r="QEZ193" s="294"/>
      <c r="QFA193" s="12"/>
      <c r="QFB193" s="293"/>
      <c r="QFC193" s="293"/>
      <c r="QFD193" s="293"/>
      <c r="QFE193" s="293"/>
      <c r="QFF193" s="293"/>
      <c r="QFG193" s="293"/>
      <c r="QFH193" s="294"/>
      <c r="QFI193" s="12"/>
      <c r="QFJ193" s="293"/>
      <c r="QFK193" s="293"/>
      <c r="QFL193" s="293"/>
      <c r="QFM193" s="293"/>
      <c r="QFN193" s="293"/>
      <c r="QFO193" s="293"/>
      <c r="QFP193" s="294"/>
      <c r="QFQ193" s="12"/>
      <c r="QFR193" s="293"/>
      <c r="QFS193" s="293"/>
      <c r="QFT193" s="293"/>
      <c r="QFU193" s="293"/>
      <c r="QFV193" s="293"/>
      <c r="QFW193" s="293"/>
      <c r="QFX193" s="294"/>
      <c r="QFY193" s="12"/>
      <c r="QFZ193" s="293"/>
      <c r="QGA193" s="293"/>
      <c r="QGB193" s="293"/>
      <c r="QGC193" s="293"/>
      <c r="QGD193" s="293"/>
      <c r="QGE193" s="293"/>
      <c r="QGF193" s="294"/>
      <c r="QGG193" s="12"/>
      <c r="QGH193" s="293"/>
      <c r="QGI193" s="293"/>
      <c r="QGJ193" s="293"/>
      <c r="QGK193" s="293"/>
      <c r="QGL193" s="293"/>
      <c r="QGM193" s="293"/>
      <c r="QGN193" s="294"/>
      <c r="QGO193" s="12"/>
      <c r="QGP193" s="293"/>
      <c r="QGQ193" s="293"/>
      <c r="QGR193" s="293"/>
      <c r="QGS193" s="293"/>
      <c r="QGT193" s="293"/>
      <c r="QGU193" s="293"/>
      <c r="QGV193" s="294"/>
      <c r="QGW193" s="12"/>
      <c r="QGX193" s="293"/>
      <c r="QGY193" s="293"/>
      <c r="QGZ193" s="293"/>
      <c r="QHA193" s="293"/>
      <c r="QHB193" s="293"/>
      <c r="QHC193" s="293"/>
      <c r="QHD193" s="294"/>
      <c r="QHE193" s="12"/>
      <c r="QHF193" s="293"/>
      <c r="QHG193" s="293"/>
      <c r="QHH193" s="293"/>
      <c r="QHI193" s="293"/>
      <c r="QHJ193" s="293"/>
      <c r="QHK193" s="293"/>
      <c r="QHL193" s="294"/>
      <c r="QHM193" s="12"/>
      <c r="QHN193" s="293"/>
      <c r="QHO193" s="293"/>
      <c r="QHP193" s="293"/>
      <c r="QHQ193" s="293"/>
      <c r="QHR193" s="293"/>
      <c r="QHS193" s="293"/>
      <c r="QHT193" s="294"/>
      <c r="QHU193" s="12"/>
      <c r="QHV193" s="293"/>
      <c r="QHW193" s="293"/>
      <c r="QHX193" s="293"/>
      <c r="QHY193" s="293"/>
      <c r="QHZ193" s="293"/>
      <c r="QIA193" s="293"/>
      <c r="QIB193" s="294"/>
      <c r="QIC193" s="12"/>
      <c r="QID193" s="293"/>
      <c r="QIE193" s="293"/>
      <c r="QIF193" s="293"/>
      <c r="QIG193" s="293"/>
      <c r="QIH193" s="293"/>
      <c r="QII193" s="293"/>
      <c r="QIJ193" s="294"/>
      <c r="QIK193" s="12"/>
      <c r="QIL193" s="293"/>
      <c r="QIM193" s="293"/>
      <c r="QIN193" s="293"/>
      <c r="QIO193" s="293"/>
      <c r="QIP193" s="293"/>
      <c r="QIQ193" s="293"/>
      <c r="QIR193" s="294"/>
      <c r="QIS193" s="12"/>
      <c r="QIT193" s="293"/>
      <c r="QIU193" s="293"/>
      <c r="QIV193" s="293"/>
      <c r="QIW193" s="293"/>
      <c r="QIX193" s="293"/>
      <c r="QIY193" s="293"/>
      <c r="QIZ193" s="294"/>
      <c r="QJA193" s="12"/>
      <c r="QJB193" s="293"/>
      <c r="QJC193" s="293"/>
      <c r="QJD193" s="293"/>
      <c r="QJE193" s="293"/>
      <c r="QJF193" s="293"/>
      <c r="QJG193" s="293"/>
      <c r="QJH193" s="294"/>
      <c r="QJI193" s="12"/>
      <c r="QJJ193" s="293"/>
      <c r="QJK193" s="293"/>
      <c r="QJL193" s="293"/>
      <c r="QJM193" s="293"/>
      <c r="QJN193" s="293"/>
      <c r="QJO193" s="293"/>
      <c r="QJP193" s="294"/>
      <c r="QJQ193" s="12"/>
      <c r="QJR193" s="293"/>
      <c r="QJS193" s="293"/>
      <c r="QJT193" s="293"/>
      <c r="QJU193" s="293"/>
      <c r="QJV193" s="293"/>
      <c r="QJW193" s="293"/>
      <c r="QJX193" s="294"/>
      <c r="QJY193" s="12"/>
      <c r="QJZ193" s="293"/>
      <c r="QKA193" s="293"/>
      <c r="QKB193" s="293"/>
      <c r="QKC193" s="293"/>
      <c r="QKD193" s="293"/>
      <c r="QKE193" s="293"/>
      <c r="QKF193" s="294"/>
      <c r="QKG193" s="12"/>
      <c r="QKH193" s="293"/>
      <c r="QKI193" s="293"/>
      <c r="QKJ193" s="293"/>
      <c r="QKK193" s="293"/>
      <c r="QKL193" s="293"/>
      <c r="QKM193" s="293"/>
      <c r="QKN193" s="294"/>
      <c r="QKO193" s="12"/>
      <c r="QKP193" s="293"/>
      <c r="QKQ193" s="293"/>
      <c r="QKR193" s="293"/>
      <c r="QKS193" s="293"/>
      <c r="QKT193" s="293"/>
      <c r="QKU193" s="293"/>
      <c r="QKV193" s="294"/>
      <c r="QKW193" s="12"/>
      <c r="QKX193" s="293"/>
      <c r="QKY193" s="293"/>
      <c r="QKZ193" s="293"/>
      <c r="QLA193" s="293"/>
      <c r="QLB193" s="293"/>
      <c r="QLC193" s="293"/>
      <c r="QLD193" s="294"/>
      <c r="QLE193" s="12"/>
      <c r="QLF193" s="293"/>
      <c r="QLG193" s="293"/>
      <c r="QLH193" s="293"/>
      <c r="QLI193" s="293"/>
      <c r="QLJ193" s="293"/>
      <c r="QLK193" s="293"/>
      <c r="QLL193" s="294"/>
      <c r="QLM193" s="12"/>
      <c r="QLN193" s="293"/>
      <c r="QLO193" s="293"/>
      <c r="QLP193" s="293"/>
      <c r="QLQ193" s="293"/>
      <c r="QLR193" s="293"/>
      <c r="QLS193" s="293"/>
      <c r="QLT193" s="294"/>
      <c r="QLU193" s="12"/>
      <c r="QLV193" s="293"/>
      <c r="QLW193" s="293"/>
      <c r="QLX193" s="293"/>
      <c r="QLY193" s="293"/>
      <c r="QLZ193" s="293"/>
      <c r="QMA193" s="293"/>
      <c r="QMB193" s="294"/>
      <c r="QMC193" s="12"/>
      <c r="QMD193" s="293"/>
      <c r="QME193" s="293"/>
      <c r="QMF193" s="293"/>
      <c r="QMG193" s="293"/>
      <c r="QMH193" s="293"/>
      <c r="QMI193" s="293"/>
      <c r="QMJ193" s="294"/>
      <c r="QMK193" s="12"/>
      <c r="QML193" s="293"/>
      <c r="QMM193" s="293"/>
      <c r="QMN193" s="293"/>
      <c r="QMO193" s="293"/>
      <c r="QMP193" s="293"/>
      <c r="QMQ193" s="293"/>
      <c r="QMR193" s="294"/>
      <c r="QMS193" s="12"/>
      <c r="QMT193" s="293"/>
      <c r="QMU193" s="293"/>
      <c r="QMV193" s="293"/>
      <c r="QMW193" s="293"/>
      <c r="QMX193" s="293"/>
      <c r="QMY193" s="293"/>
      <c r="QMZ193" s="294"/>
      <c r="QNA193" s="12"/>
      <c r="QNB193" s="293"/>
      <c r="QNC193" s="293"/>
      <c r="QND193" s="293"/>
      <c r="QNE193" s="293"/>
      <c r="QNF193" s="293"/>
      <c r="QNG193" s="293"/>
      <c r="QNH193" s="294"/>
      <c r="QNI193" s="12"/>
      <c r="QNJ193" s="293"/>
      <c r="QNK193" s="293"/>
      <c r="QNL193" s="293"/>
      <c r="QNM193" s="293"/>
      <c r="QNN193" s="293"/>
      <c r="QNO193" s="293"/>
      <c r="QNP193" s="294"/>
      <c r="QNQ193" s="12"/>
      <c r="QNR193" s="293"/>
      <c r="QNS193" s="293"/>
      <c r="QNT193" s="293"/>
      <c r="QNU193" s="293"/>
      <c r="QNV193" s="293"/>
      <c r="QNW193" s="293"/>
      <c r="QNX193" s="294"/>
      <c r="QNY193" s="12"/>
      <c r="QNZ193" s="293"/>
      <c r="QOA193" s="293"/>
      <c r="QOB193" s="293"/>
      <c r="QOC193" s="293"/>
      <c r="QOD193" s="293"/>
      <c r="QOE193" s="293"/>
      <c r="QOF193" s="294"/>
      <c r="QOG193" s="12"/>
      <c r="QOH193" s="293"/>
      <c r="QOI193" s="293"/>
      <c r="QOJ193" s="293"/>
      <c r="QOK193" s="293"/>
      <c r="QOL193" s="293"/>
      <c r="QOM193" s="293"/>
      <c r="QON193" s="294"/>
      <c r="QOO193" s="12"/>
      <c r="QOP193" s="293"/>
      <c r="QOQ193" s="293"/>
      <c r="QOR193" s="293"/>
      <c r="QOS193" s="293"/>
      <c r="QOT193" s="293"/>
      <c r="QOU193" s="293"/>
      <c r="QOV193" s="294"/>
      <c r="QOW193" s="12"/>
      <c r="QOX193" s="293"/>
      <c r="QOY193" s="293"/>
      <c r="QOZ193" s="293"/>
      <c r="QPA193" s="293"/>
      <c r="QPB193" s="293"/>
      <c r="QPC193" s="293"/>
      <c r="QPD193" s="294"/>
      <c r="QPE193" s="12"/>
      <c r="QPF193" s="293"/>
      <c r="QPG193" s="293"/>
      <c r="QPH193" s="293"/>
      <c r="QPI193" s="293"/>
      <c r="QPJ193" s="293"/>
      <c r="QPK193" s="293"/>
      <c r="QPL193" s="294"/>
      <c r="QPM193" s="12"/>
      <c r="QPN193" s="293"/>
      <c r="QPO193" s="293"/>
      <c r="QPP193" s="293"/>
      <c r="QPQ193" s="293"/>
      <c r="QPR193" s="293"/>
      <c r="QPS193" s="293"/>
      <c r="QPT193" s="294"/>
      <c r="QPU193" s="12"/>
      <c r="QPV193" s="293"/>
      <c r="QPW193" s="293"/>
      <c r="QPX193" s="293"/>
      <c r="QPY193" s="293"/>
      <c r="QPZ193" s="293"/>
      <c r="QQA193" s="293"/>
      <c r="QQB193" s="294"/>
      <c r="QQC193" s="12"/>
      <c r="QQD193" s="293"/>
      <c r="QQE193" s="293"/>
      <c r="QQF193" s="293"/>
      <c r="QQG193" s="293"/>
      <c r="QQH193" s="293"/>
      <c r="QQI193" s="293"/>
      <c r="QQJ193" s="294"/>
      <c r="QQK193" s="12"/>
      <c r="QQL193" s="293"/>
      <c r="QQM193" s="293"/>
      <c r="QQN193" s="293"/>
      <c r="QQO193" s="293"/>
      <c r="QQP193" s="293"/>
      <c r="QQQ193" s="293"/>
      <c r="QQR193" s="294"/>
      <c r="QQS193" s="12"/>
      <c r="QQT193" s="293"/>
      <c r="QQU193" s="293"/>
      <c r="QQV193" s="293"/>
      <c r="QQW193" s="293"/>
      <c r="QQX193" s="293"/>
      <c r="QQY193" s="293"/>
      <c r="QQZ193" s="294"/>
      <c r="QRA193" s="12"/>
      <c r="QRB193" s="293"/>
      <c r="QRC193" s="293"/>
      <c r="QRD193" s="293"/>
      <c r="QRE193" s="293"/>
      <c r="QRF193" s="293"/>
      <c r="QRG193" s="293"/>
      <c r="QRH193" s="294"/>
      <c r="QRI193" s="12"/>
      <c r="QRJ193" s="293"/>
      <c r="QRK193" s="293"/>
      <c r="QRL193" s="293"/>
      <c r="QRM193" s="293"/>
      <c r="QRN193" s="293"/>
      <c r="QRO193" s="293"/>
      <c r="QRP193" s="294"/>
      <c r="QRQ193" s="12"/>
      <c r="QRR193" s="293"/>
      <c r="QRS193" s="293"/>
      <c r="QRT193" s="293"/>
      <c r="QRU193" s="293"/>
      <c r="QRV193" s="293"/>
      <c r="QRW193" s="293"/>
      <c r="QRX193" s="294"/>
      <c r="QRY193" s="12"/>
      <c r="QRZ193" s="293"/>
      <c r="QSA193" s="293"/>
      <c r="QSB193" s="293"/>
      <c r="QSC193" s="293"/>
      <c r="QSD193" s="293"/>
      <c r="QSE193" s="293"/>
      <c r="QSF193" s="294"/>
      <c r="QSG193" s="12"/>
      <c r="QSH193" s="293"/>
      <c r="QSI193" s="293"/>
      <c r="QSJ193" s="293"/>
      <c r="QSK193" s="293"/>
      <c r="QSL193" s="293"/>
      <c r="QSM193" s="293"/>
      <c r="QSN193" s="294"/>
      <c r="QSO193" s="12"/>
      <c r="QSP193" s="293"/>
      <c r="QSQ193" s="293"/>
      <c r="QSR193" s="293"/>
      <c r="QSS193" s="293"/>
      <c r="QST193" s="293"/>
      <c r="QSU193" s="293"/>
      <c r="QSV193" s="294"/>
      <c r="QSW193" s="12"/>
      <c r="QSX193" s="293"/>
      <c r="QSY193" s="293"/>
      <c r="QSZ193" s="293"/>
      <c r="QTA193" s="293"/>
      <c r="QTB193" s="293"/>
      <c r="QTC193" s="293"/>
      <c r="QTD193" s="294"/>
      <c r="QTE193" s="12"/>
      <c r="QTF193" s="293"/>
      <c r="QTG193" s="293"/>
      <c r="QTH193" s="293"/>
      <c r="QTI193" s="293"/>
      <c r="QTJ193" s="293"/>
      <c r="QTK193" s="293"/>
      <c r="QTL193" s="294"/>
      <c r="QTM193" s="12"/>
      <c r="QTN193" s="293"/>
      <c r="QTO193" s="293"/>
      <c r="QTP193" s="293"/>
      <c r="QTQ193" s="293"/>
      <c r="QTR193" s="293"/>
      <c r="QTS193" s="293"/>
      <c r="QTT193" s="294"/>
      <c r="QTU193" s="12"/>
      <c r="QTV193" s="293"/>
      <c r="QTW193" s="293"/>
      <c r="QTX193" s="293"/>
      <c r="QTY193" s="293"/>
      <c r="QTZ193" s="293"/>
      <c r="QUA193" s="293"/>
      <c r="QUB193" s="294"/>
      <c r="QUC193" s="12"/>
      <c r="QUD193" s="293"/>
      <c r="QUE193" s="293"/>
      <c r="QUF193" s="293"/>
      <c r="QUG193" s="293"/>
      <c r="QUH193" s="293"/>
      <c r="QUI193" s="293"/>
      <c r="QUJ193" s="294"/>
      <c r="QUK193" s="12"/>
      <c r="QUL193" s="293"/>
      <c r="QUM193" s="293"/>
      <c r="QUN193" s="293"/>
      <c r="QUO193" s="293"/>
      <c r="QUP193" s="293"/>
      <c r="QUQ193" s="293"/>
      <c r="QUR193" s="294"/>
      <c r="QUS193" s="12"/>
      <c r="QUT193" s="293"/>
      <c r="QUU193" s="293"/>
      <c r="QUV193" s="293"/>
      <c r="QUW193" s="293"/>
      <c r="QUX193" s="293"/>
      <c r="QUY193" s="293"/>
      <c r="QUZ193" s="294"/>
      <c r="QVA193" s="12"/>
      <c r="QVB193" s="293"/>
      <c r="QVC193" s="293"/>
      <c r="QVD193" s="293"/>
      <c r="QVE193" s="293"/>
      <c r="QVF193" s="293"/>
      <c r="QVG193" s="293"/>
      <c r="QVH193" s="294"/>
      <c r="QVI193" s="12"/>
      <c r="QVJ193" s="293"/>
      <c r="QVK193" s="293"/>
      <c r="QVL193" s="293"/>
      <c r="QVM193" s="293"/>
      <c r="QVN193" s="293"/>
      <c r="QVO193" s="293"/>
      <c r="QVP193" s="294"/>
      <c r="QVQ193" s="12"/>
      <c r="QVR193" s="293"/>
      <c r="QVS193" s="293"/>
      <c r="QVT193" s="293"/>
      <c r="QVU193" s="293"/>
      <c r="QVV193" s="293"/>
      <c r="QVW193" s="293"/>
      <c r="QVX193" s="294"/>
      <c r="QVY193" s="12"/>
      <c r="QVZ193" s="293"/>
      <c r="QWA193" s="293"/>
      <c r="QWB193" s="293"/>
      <c r="QWC193" s="293"/>
      <c r="QWD193" s="293"/>
      <c r="QWE193" s="293"/>
      <c r="QWF193" s="294"/>
      <c r="QWG193" s="12"/>
      <c r="QWH193" s="293"/>
      <c r="QWI193" s="293"/>
      <c r="QWJ193" s="293"/>
      <c r="QWK193" s="293"/>
      <c r="QWL193" s="293"/>
      <c r="QWM193" s="293"/>
      <c r="QWN193" s="294"/>
      <c r="QWO193" s="12"/>
      <c r="QWP193" s="293"/>
      <c r="QWQ193" s="293"/>
      <c r="QWR193" s="293"/>
      <c r="QWS193" s="293"/>
      <c r="QWT193" s="293"/>
      <c r="QWU193" s="293"/>
      <c r="QWV193" s="294"/>
      <c r="QWW193" s="12"/>
      <c r="QWX193" s="293"/>
      <c r="QWY193" s="293"/>
      <c r="QWZ193" s="293"/>
      <c r="QXA193" s="293"/>
      <c r="QXB193" s="293"/>
      <c r="QXC193" s="293"/>
      <c r="QXD193" s="294"/>
      <c r="QXE193" s="12"/>
      <c r="QXF193" s="293"/>
      <c r="QXG193" s="293"/>
      <c r="QXH193" s="293"/>
      <c r="QXI193" s="293"/>
      <c r="QXJ193" s="293"/>
      <c r="QXK193" s="293"/>
      <c r="QXL193" s="294"/>
      <c r="QXM193" s="12"/>
      <c r="QXN193" s="293"/>
      <c r="QXO193" s="293"/>
      <c r="QXP193" s="293"/>
      <c r="QXQ193" s="293"/>
      <c r="QXR193" s="293"/>
      <c r="QXS193" s="293"/>
      <c r="QXT193" s="294"/>
      <c r="QXU193" s="12"/>
      <c r="QXV193" s="293"/>
      <c r="QXW193" s="293"/>
      <c r="QXX193" s="293"/>
      <c r="QXY193" s="293"/>
      <c r="QXZ193" s="293"/>
      <c r="QYA193" s="293"/>
      <c r="QYB193" s="294"/>
      <c r="QYC193" s="12"/>
      <c r="QYD193" s="293"/>
      <c r="QYE193" s="293"/>
      <c r="QYF193" s="293"/>
      <c r="QYG193" s="293"/>
      <c r="QYH193" s="293"/>
      <c r="QYI193" s="293"/>
      <c r="QYJ193" s="294"/>
      <c r="QYK193" s="12"/>
      <c r="QYL193" s="293"/>
      <c r="QYM193" s="293"/>
      <c r="QYN193" s="293"/>
      <c r="QYO193" s="293"/>
      <c r="QYP193" s="293"/>
      <c r="QYQ193" s="293"/>
      <c r="QYR193" s="294"/>
      <c r="QYS193" s="12"/>
      <c r="QYT193" s="293"/>
      <c r="QYU193" s="293"/>
      <c r="QYV193" s="293"/>
      <c r="QYW193" s="293"/>
      <c r="QYX193" s="293"/>
      <c r="QYY193" s="293"/>
      <c r="QYZ193" s="294"/>
      <c r="QZA193" s="12"/>
      <c r="QZB193" s="293"/>
      <c r="QZC193" s="293"/>
      <c r="QZD193" s="293"/>
      <c r="QZE193" s="293"/>
      <c r="QZF193" s="293"/>
      <c r="QZG193" s="293"/>
      <c r="QZH193" s="294"/>
      <c r="QZI193" s="12"/>
      <c r="QZJ193" s="293"/>
      <c r="QZK193" s="293"/>
      <c r="QZL193" s="293"/>
      <c r="QZM193" s="293"/>
      <c r="QZN193" s="293"/>
      <c r="QZO193" s="293"/>
      <c r="QZP193" s="294"/>
      <c r="QZQ193" s="12"/>
      <c r="QZR193" s="293"/>
      <c r="QZS193" s="293"/>
      <c r="QZT193" s="293"/>
      <c r="QZU193" s="293"/>
      <c r="QZV193" s="293"/>
      <c r="QZW193" s="293"/>
      <c r="QZX193" s="294"/>
      <c r="QZY193" s="12"/>
      <c r="QZZ193" s="293"/>
      <c r="RAA193" s="293"/>
      <c r="RAB193" s="293"/>
      <c r="RAC193" s="293"/>
      <c r="RAD193" s="293"/>
      <c r="RAE193" s="293"/>
      <c r="RAF193" s="294"/>
      <c r="RAG193" s="12"/>
      <c r="RAH193" s="293"/>
      <c r="RAI193" s="293"/>
      <c r="RAJ193" s="293"/>
      <c r="RAK193" s="293"/>
      <c r="RAL193" s="293"/>
      <c r="RAM193" s="293"/>
      <c r="RAN193" s="294"/>
      <c r="RAO193" s="12"/>
      <c r="RAP193" s="293"/>
      <c r="RAQ193" s="293"/>
      <c r="RAR193" s="293"/>
      <c r="RAS193" s="293"/>
      <c r="RAT193" s="293"/>
      <c r="RAU193" s="293"/>
      <c r="RAV193" s="294"/>
      <c r="RAW193" s="12"/>
      <c r="RAX193" s="293"/>
      <c r="RAY193" s="293"/>
      <c r="RAZ193" s="293"/>
      <c r="RBA193" s="293"/>
      <c r="RBB193" s="293"/>
      <c r="RBC193" s="293"/>
      <c r="RBD193" s="294"/>
      <c r="RBE193" s="12"/>
      <c r="RBF193" s="293"/>
      <c r="RBG193" s="293"/>
      <c r="RBH193" s="293"/>
      <c r="RBI193" s="293"/>
      <c r="RBJ193" s="293"/>
      <c r="RBK193" s="293"/>
      <c r="RBL193" s="294"/>
      <c r="RBM193" s="12"/>
      <c r="RBN193" s="293"/>
      <c r="RBO193" s="293"/>
      <c r="RBP193" s="293"/>
      <c r="RBQ193" s="293"/>
      <c r="RBR193" s="293"/>
      <c r="RBS193" s="293"/>
      <c r="RBT193" s="294"/>
      <c r="RBU193" s="12"/>
      <c r="RBV193" s="293"/>
      <c r="RBW193" s="293"/>
      <c r="RBX193" s="293"/>
      <c r="RBY193" s="293"/>
      <c r="RBZ193" s="293"/>
      <c r="RCA193" s="293"/>
      <c r="RCB193" s="294"/>
      <c r="RCC193" s="12"/>
      <c r="RCD193" s="293"/>
      <c r="RCE193" s="293"/>
      <c r="RCF193" s="293"/>
      <c r="RCG193" s="293"/>
      <c r="RCH193" s="293"/>
      <c r="RCI193" s="293"/>
      <c r="RCJ193" s="294"/>
      <c r="RCK193" s="12"/>
      <c r="RCL193" s="293"/>
      <c r="RCM193" s="293"/>
      <c r="RCN193" s="293"/>
      <c r="RCO193" s="293"/>
      <c r="RCP193" s="293"/>
      <c r="RCQ193" s="293"/>
      <c r="RCR193" s="294"/>
      <c r="RCS193" s="12"/>
      <c r="RCT193" s="293"/>
      <c r="RCU193" s="293"/>
      <c r="RCV193" s="293"/>
      <c r="RCW193" s="293"/>
      <c r="RCX193" s="293"/>
      <c r="RCY193" s="293"/>
      <c r="RCZ193" s="294"/>
      <c r="RDA193" s="12"/>
      <c r="RDB193" s="293"/>
      <c r="RDC193" s="293"/>
      <c r="RDD193" s="293"/>
      <c r="RDE193" s="293"/>
      <c r="RDF193" s="293"/>
      <c r="RDG193" s="293"/>
      <c r="RDH193" s="294"/>
      <c r="RDI193" s="12"/>
      <c r="RDJ193" s="293"/>
      <c r="RDK193" s="293"/>
      <c r="RDL193" s="293"/>
      <c r="RDM193" s="293"/>
      <c r="RDN193" s="293"/>
      <c r="RDO193" s="293"/>
      <c r="RDP193" s="294"/>
      <c r="RDQ193" s="12"/>
      <c r="RDR193" s="293"/>
      <c r="RDS193" s="293"/>
      <c r="RDT193" s="293"/>
      <c r="RDU193" s="293"/>
      <c r="RDV193" s="293"/>
      <c r="RDW193" s="293"/>
      <c r="RDX193" s="294"/>
      <c r="RDY193" s="12"/>
      <c r="RDZ193" s="293"/>
      <c r="REA193" s="293"/>
      <c r="REB193" s="293"/>
      <c r="REC193" s="293"/>
      <c r="RED193" s="293"/>
      <c r="REE193" s="293"/>
      <c r="REF193" s="294"/>
      <c r="REG193" s="12"/>
      <c r="REH193" s="293"/>
      <c r="REI193" s="293"/>
      <c r="REJ193" s="293"/>
      <c r="REK193" s="293"/>
      <c r="REL193" s="293"/>
      <c r="REM193" s="293"/>
      <c r="REN193" s="294"/>
      <c r="REO193" s="12"/>
      <c r="REP193" s="293"/>
      <c r="REQ193" s="293"/>
      <c r="RER193" s="293"/>
      <c r="RES193" s="293"/>
      <c r="RET193" s="293"/>
      <c r="REU193" s="293"/>
      <c r="REV193" s="294"/>
      <c r="REW193" s="12"/>
      <c r="REX193" s="293"/>
      <c r="REY193" s="293"/>
      <c r="REZ193" s="293"/>
      <c r="RFA193" s="293"/>
      <c r="RFB193" s="293"/>
      <c r="RFC193" s="293"/>
      <c r="RFD193" s="294"/>
      <c r="RFE193" s="12"/>
      <c r="RFF193" s="293"/>
      <c r="RFG193" s="293"/>
      <c r="RFH193" s="293"/>
      <c r="RFI193" s="293"/>
      <c r="RFJ193" s="293"/>
      <c r="RFK193" s="293"/>
      <c r="RFL193" s="294"/>
      <c r="RFM193" s="12"/>
      <c r="RFN193" s="293"/>
      <c r="RFO193" s="293"/>
      <c r="RFP193" s="293"/>
      <c r="RFQ193" s="293"/>
      <c r="RFR193" s="293"/>
      <c r="RFS193" s="293"/>
      <c r="RFT193" s="294"/>
      <c r="RFU193" s="12"/>
      <c r="RFV193" s="293"/>
      <c r="RFW193" s="293"/>
      <c r="RFX193" s="293"/>
      <c r="RFY193" s="293"/>
      <c r="RFZ193" s="293"/>
      <c r="RGA193" s="293"/>
      <c r="RGB193" s="294"/>
      <c r="RGC193" s="12"/>
      <c r="RGD193" s="293"/>
      <c r="RGE193" s="293"/>
      <c r="RGF193" s="293"/>
      <c r="RGG193" s="293"/>
      <c r="RGH193" s="293"/>
      <c r="RGI193" s="293"/>
      <c r="RGJ193" s="294"/>
      <c r="RGK193" s="12"/>
      <c r="RGL193" s="293"/>
      <c r="RGM193" s="293"/>
      <c r="RGN193" s="293"/>
      <c r="RGO193" s="293"/>
      <c r="RGP193" s="293"/>
      <c r="RGQ193" s="293"/>
      <c r="RGR193" s="294"/>
      <c r="RGS193" s="12"/>
      <c r="RGT193" s="293"/>
      <c r="RGU193" s="293"/>
      <c r="RGV193" s="293"/>
      <c r="RGW193" s="293"/>
      <c r="RGX193" s="293"/>
      <c r="RGY193" s="293"/>
      <c r="RGZ193" s="294"/>
      <c r="RHA193" s="12"/>
      <c r="RHB193" s="293"/>
      <c r="RHC193" s="293"/>
      <c r="RHD193" s="293"/>
      <c r="RHE193" s="293"/>
      <c r="RHF193" s="293"/>
      <c r="RHG193" s="293"/>
      <c r="RHH193" s="294"/>
      <c r="RHI193" s="12"/>
      <c r="RHJ193" s="293"/>
      <c r="RHK193" s="293"/>
      <c r="RHL193" s="293"/>
      <c r="RHM193" s="293"/>
      <c r="RHN193" s="293"/>
      <c r="RHO193" s="293"/>
      <c r="RHP193" s="294"/>
      <c r="RHQ193" s="12"/>
      <c r="RHR193" s="293"/>
      <c r="RHS193" s="293"/>
      <c r="RHT193" s="293"/>
      <c r="RHU193" s="293"/>
      <c r="RHV193" s="293"/>
      <c r="RHW193" s="293"/>
      <c r="RHX193" s="294"/>
      <c r="RHY193" s="12"/>
      <c r="RHZ193" s="293"/>
      <c r="RIA193" s="293"/>
      <c r="RIB193" s="293"/>
      <c r="RIC193" s="293"/>
      <c r="RID193" s="293"/>
      <c r="RIE193" s="293"/>
      <c r="RIF193" s="294"/>
      <c r="RIG193" s="12"/>
      <c r="RIH193" s="293"/>
      <c r="RII193" s="293"/>
      <c r="RIJ193" s="293"/>
      <c r="RIK193" s="293"/>
      <c r="RIL193" s="293"/>
      <c r="RIM193" s="293"/>
      <c r="RIN193" s="294"/>
      <c r="RIO193" s="12"/>
      <c r="RIP193" s="293"/>
      <c r="RIQ193" s="293"/>
      <c r="RIR193" s="293"/>
      <c r="RIS193" s="293"/>
      <c r="RIT193" s="293"/>
      <c r="RIU193" s="293"/>
      <c r="RIV193" s="294"/>
      <c r="RIW193" s="12"/>
      <c r="RIX193" s="293"/>
      <c r="RIY193" s="293"/>
      <c r="RIZ193" s="293"/>
      <c r="RJA193" s="293"/>
      <c r="RJB193" s="293"/>
      <c r="RJC193" s="293"/>
      <c r="RJD193" s="294"/>
      <c r="RJE193" s="12"/>
      <c r="RJF193" s="293"/>
      <c r="RJG193" s="293"/>
      <c r="RJH193" s="293"/>
      <c r="RJI193" s="293"/>
      <c r="RJJ193" s="293"/>
      <c r="RJK193" s="293"/>
      <c r="RJL193" s="294"/>
      <c r="RJM193" s="12"/>
      <c r="RJN193" s="293"/>
      <c r="RJO193" s="293"/>
      <c r="RJP193" s="293"/>
      <c r="RJQ193" s="293"/>
      <c r="RJR193" s="293"/>
      <c r="RJS193" s="293"/>
      <c r="RJT193" s="294"/>
      <c r="RJU193" s="12"/>
      <c r="RJV193" s="293"/>
      <c r="RJW193" s="293"/>
      <c r="RJX193" s="293"/>
      <c r="RJY193" s="293"/>
      <c r="RJZ193" s="293"/>
      <c r="RKA193" s="293"/>
      <c r="RKB193" s="294"/>
      <c r="RKC193" s="12"/>
      <c r="RKD193" s="293"/>
      <c r="RKE193" s="293"/>
      <c r="RKF193" s="293"/>
      <c r="RKG193" s="293"/>
      <c r="RKH193" s="293"/>
      <c r="RKI193" s="293"/>
      <c r="RKJ193" s="294"/>
      <c r="RKK193" s="12"/>
      <c r="RKL193" s="293"/>
      <c r="RKM193" s="293"/>
      <c r="RKN193" s="293"/>
      <c r="RKO193" s="293"/>
      <c r="RKP193" s="293"/>
      <c r="RKQ193" s="293"/>
      <c r="RKR193" s="294"/>
      <c r="RKS193" s="12"/>
      <c r="RKT193" s="293"/>
      <c r="RKU193" s="293"/>
      <c r="RKV193" s="293"/>
      <c r="RKW193" s="293"/>
      <c r="RKX193" s="293"/>
      <c r="RKY193" s="293"/>
      <c r="RKZ193" s="294"/>
      <c r="RLA193" s="12"/>
      <c r="RLB193" s="293"/>
      <c r="RLC193" s="293"/>
      <c r="RLD193" s="293"/>
      <c r="RLE193" s="293"/>
      <c r="RLF193" s="293"/>
      <c r="RLG193" s="293"/>
      <c r="RLH193" s="294"/>
      <c r="RLI193" s="12"/>
      <c r="RLJ193" s="293"/>
      <c r="RLK193" s="293"/>
      <c r="RLL193" s="293"/>
      <c r="RLM193" s="293"/>
      <c r="RLN193" s="293"/>
      <c r="RLO193" s="293"/>
      <c r="RLP193" s="294"/>
      <c r="RLQ193" s="12"/>
      <c r="RLR193" s="293"/>
      <c r="RLS193" s="293"/>
      <c r="RLT193" s="293"/>
      <c r="RLU193" s="293"/>
      <c r="RLV193" s="293"/>
      <c r="RLW193" s="293"/>
      <c r="RLX193" s="294"/>
      <c r="RLY193" s="12"/>
      <c r="RLZ193" s="293"/>
      <c r="RMA193" s="293"/>
      <c r="RMB193" s="293"/>
      <c r="RMC193" s="293"/>
      <c r="RMD193" s="293"/>
      <c r="RME193" s="293"/>
      <c r="RMF193" s="294"/>
      <c r="RMG193" s="12"/>
      <c r="RMH193" s="293"/>
      <c r="RMI193" s="293"/>
      <c r="RMJ193" s="293"/>
      <c r="RMK193" s="293"/>
      <c r="RML193" s="293"/>
      <c r="RMM193" s="293"/>
      <c r="RMN193" s="294"/>
      <c r="RMO193" s="12"/>
      <c r="RMP193" s="293"/>
      <c r="RMQ193" s="293"/>
      <c r="RMR193" s="293"/>
      <c r="RMS193" s="293"/>
      <c r="RMT193" s="293"/>
      <c r="RMU193" s="293"/>
      <c r="RMV193" s="294"/>
      <c r="RMW193" s="12"/>
      <c r="RMX193" s="293"/>
      <c r="RMY193" s="293"/>
      <c r="RMZ193" s="293"/>
      <c r="RNA193" s="293"/>
      <c r="RNB193" s="293"/>
      <c r="RNC193" s="293"/>
      <c r="RND193" s="294"/>
      <c r="RNE193" s="12"/>
      <c r="RNF193" s="293"/>
      <c r="RNG193" s="293"/>
      <c r="RNH193" s="293"/>
      <c r="RNI193" s="293"/>
      <c r="RNJ193" s="293"/>
      <c r="RNK193" s="293"/>
      <c r="RNL193" s="294"/>
      <c r="RNM193" s="12"/>
      <c r="RNN193" s="293"/>
      <c r="RNO193" s="293"/>
      <c r="RNP193" s="293"/>
      <c r="RNQ193" s="293"/>
      <c r="RNR193" s="293"/>
      <c r="RNS193" s="293"/>
      <c r="RNT193" s="294"/>
      <c r="RNU193" s="12"/>
      <c r="RNV193" s="293"/>
      <c r="RNW193" s="293"/>
      <c r="RNX193" s="293"/>
      <c r="RNY193" s="293"/>
      <c r="RNZ193" s="293"/>
      <c r="ROA193" s="293"/>
      <c r="ROB193" s="294"/>
      <c r="ROC193" s="12"/>
      <c r="ROD193" s="293"/>
      <c r="ROE193" s="293"/>
      <c r="ROF193" s="293"/>
      <c r="ROG193" s="293"/>
      <c r="ROH193" s="293"/>
      <c r="ROI193" s="293"/>
      <c r="ROJ193" s="294"/>
      <c r="ROK193" s="12"/>
      <c r="ROL193" s="293"/>
      <c r="ROM193" s="293"/>
      <c r="RON193" s="293"/>
      <c r="ROO193" s="293"/>
      <c r="ROP193" s="293"/>
      <c r="ROQ193" s="293"/>
      <c r="ROR193" s="294"/>
      <c r="ROS193" s="12"/>
      <c r="ROT193" s="293"/>
      <c r="ROU193" s="293"/>
      <c r="ROV193" s="293"/>
      <c r="ROW193" s="293"/>
      <c r="ROX193" s="293"/>
      <c r="ROY193" s="293"/>
      <c r="ROZ193" s="294"/>
      <c r="RPA193" s="12"/>
      <c r="RPB193" s="293"/>
      <c r="RPC193" s="293"/>
      <c r="RPD193" s="293"/>
      <c r="RPE193" s="293"/>
      <c r="RPF193" s="293"/>
      <c r="RPG193" s="293"/>
      <c r="RPH193" s="294"/>
      <c r="RPI193" s="12"/>
      <c r="RPJ193" s="293"/>
      <c r="RPK193" s="293"/>
      <c r="RPL193" s="293"/>
      <c r="RPM193" s="293"/>
      <c r="RPN193" s="293"/>
      <c r="RPO193" s="293"/>
      <c r="RPP193" s="294"/>
      <c r="RPQ193" s="12"/>
      <c r="RPR193" s="293"/>
      <c r="RPS193" s="293"/>
      <c r="RPT193" s="293"/>
      <c r="RPU193" s="293"/>
      <c r="RPV193" s="293"/>
      <c r="RPW193" s="293"/>
      <c r="RPX193" s="294"/>
      <c r="RPY193" s="12"/>
      <c r="RPZ193" s="293"/>
      <c r="RQA193" s="293"/>
      <c r="RQB193" s="293"/>
      <c r="RQC193" s="293"/>
      <c r="RQD193" s="293"/>
      <c r="RQE193" s="293"/>
      <c r="RQF193" s="294"/>
      <c r="RQG193" s="12"/>
      <c r="RQH193" s="293"/>
      <c r="RQI193" s="293"/>
      <c r="RQJ193" s="293"/>
      <c r="RQK193" s="293"/>
      <c r="RQL193" s="293"/>
      <c r="RQM193" s="293"/>
      <c r="RQN193" s="294"/>
      <c r="RQO193" s="12"/>
      <c r="RQP193" s="293"/>
      <c r="RQQ193" s="293"/>
      <c r="RQR193" s="293"/>
      <c r="RQS193" s="293"/>
      <c r="RQT193" s="293"/>
      <c r="RQU193" s="293"/>
      <c r="RQV193" s="294"/>
      <c r="RQW193" s="12"/>
      <c r="RQX193" s="293"/>
      <c r="RQY193" s="293"/>
      <c r="RQZ193" s="293"/>
      <c r="RRA193" s="293"/>
      <c r="RRB193" s="293"/>
      <c r="RRC193" s="293"/>
      <c r="RRD193" s="294"/>
      <c r="RRE193" s="12"/>
      <c r="RRF193" s="293"/>
      <c r="RRG193" s="293"/>
      <c r="RRH193" s="293"/>
      <c r="RRI193" s="293"/>
      <c r="RRJ193" s="293"/>
      <c r="RRK193" s="293"/>
      <c r="RRL193" s="294"/>
      <c r="RRM193" s="12"/>
      <c r="RRN193" s="293"/>
      <c r="RRO193" s="293"/>
      <c r="RRP193" s="293"/>
      <c r="RRQ193" s="293"/>
      <c r="RRR193" s="293"/>
      <c r="RRS193" s="293"/>
      <c r="RRT193" s="294"/>
      <c r="RRU193" s="12"/>
      <c r="RRV193" s="293"/>
      <c r="RRW193" s="293"/>
      <c r="RRX193" s="293"/>
      <c r="RRY193" s="293"/>
      <c r="RRZ193" s="293"/>
      <c r="RSA193" s="293"/>
      <c r="RSB193" s="294"/>
      <c r="RSC193" s="12"/>
      <c r="RSD193" s="293"/>
      <c r="RSE193" s="293"/>
      <c r="RSF193" s="293"/>
      <c r="RSG193" s="293"/>
      <c r="RSH193" s="293"/>
      <c r="RSI193" s="293"/>
      <c r="RSJ193" s="294"/>
      <c r="RSK193" s="12"/>
      <c r="RSL193" s="293"/>
      <c r="RSM193" s="293"/>
      <c r="RSN193" s="293"/>
      <c r="RSO193" s="293"/>
      <c r="RSP193" s="293"/>
      <c r="RSQ193" s="293"/>
      <c r="RSR193" s="294"/>
      <c r="RSS193" s="12"/>
      <c r="RST193" s="293"/>
      <c r="RSU193" s="293"/>
      <c r="RSV193" s="293"/>
      <c r="RSW193" s="293"/>
      <c r="RSX193" s="293"/>
      <c r="RSY193" s="293"/>
      <c r="RSZ193" s="294"/>
      <c r="RTA193" s="12"/>
      <c r="RTB193" s="293"/>
      <c r="RTC193" s="293"/>
      <c r="RTD193" s="293"/>
      <c r="RTE193" s="293"/>
      <c r="RTF193" s="293"/>
      <c r="RTG193" s="293"/>
      <c r="RTH193" s="294"/>
      <c r="RTI193" s="12"/>
      <c r="RTJ193" s="293"/>
      <c r="RTK193" s="293"/>
      <c r="RTL193" s="293"/>
      <c r="RTM193" s="293"/>
      <c r="RTN193" s="293"/>
      <c r="RTO193" s="293"/>
      <c r="RTP193" s="294"/>
      <c r="RTQ193" s="12"/>
      <c r="RTR193" s="293"/>
      <c r="RTS193" s="293"/>
      <c r="RTT193" s="293"/>
      <c r="RTU193" s="293"/>
      <c r="RTV193" s="293"/>
      <c r="RTW193" s="293"/>
      <c r="RTX193" s="294"/>
      <c r="RTY193" s="12"/>
      <c r="RTZ193" s="293"/>
      <c r="RUA193" s="293"/>
      <c r="RUB193" s="293"/>
      <c r="RUC193" s="293"/>
      <c r="RUD193" s="293"/>
      <c r="RUE193" s="293"/>
      <c r="RUF193" s="294"/>
      <c r="RUG193" s="12"/>
      <c r="RUH193" s="293"/>
      <c r="RUI193" s="293"/>
      <c r="RUJ193" s="293"/>
      <c r="RUK193" s="293"/>
      <c r="RUL193" s="293"/>
      <c r="RUM193" s="293"/>
      <c r="RUN193" s="294"/>
      <c r="RUO193" s="12"/>
      <c r="RUP193" s="293"/>
      <c r="RUQ193" s="293"/>
      <c r="RUR193" s="293"/>
      <c r="RUS193" s="293"/>
      <c r="RUT193" s="293"/>
      <c r="RUU193" s="293"/>
      <c r="RUV193" s="294"/>
      <c r="RUW193" s="12"/>
      <c r="RUX193" s="293"/>
      <c r="RUY193" s="293"/>
      <c r="RUZ193" s="293"/>
      <c r="RVA193" s="293"/>
      <c r="RVB193" s="293"/>
      <c r="RVC193" s="293"/>
      <c r="RVD193" s="294"/>
      <c r="RVE193" s="12"/>
      <c r="RVF193" s="293"/>
      <c r="RVG193" s="293"/>
      <c r="RVH193" s="293"/>
      <c r="RVI193" s="293"/>
      <c r="RVJ193" s="293"/>
      <c r="RVK193" s="293"/>
      <c r="RVL193" s="294"/>
      <c r="RVM193" s="12"/>
      <c r="RVN193" s="293"/>
      <c r="RVO193" s="293"/>
      <c r="RVP193" s="293"/>
      <c r="RVQ193" s="293"/>
      <c r="RVR193" s="293"/>
      <c r="RVS193" s="293"/>
      <c r="RVT193" s="294"/>
      <c r="RVU193" s="12"/>
      <c r="RVV193" s="293"/>
      <c r="RVW193" s="293"/>
      <c r="RVX193" s="293"/>
      <c r="RVY193" s="293"/>
      <c r="RVZ193" s="293"/>
      <c r="RWA193" s="293"/>
      <c r="RWB193" s="294"/>
      <c r="RWC193" s="12"/>
      <c r="RWD193" s="293"/>
      <c r="RWE193" s="293"/>
      <c r="RWF193" s="293"/>
      <c r="RWG193" s="293"/>
      <c r="RWH193" s="293"/>
      <c r="RWI193" s="293"/>
      <c r="RWJ193" s="294"/>
      <c r="RWK193" s="12"/>
      <c r="RWL193" s="293"/>
      <c r="RWM193" s="293"/>
      <c r="RWN193" s="293"/>
      <c r="RWO193" s="293"/>
      <c r="RWP193" s="293"/>
      <c r="RWQ193" s="293"/>
      <c r="RWR193" s="294"/>
      <c r="RWS193" s="12"/>
      <c r="RWT193" s="293"/>
      <c r="RWU193" s="293"/>
      <c r="RWV193" s="293"/>
      <c r="RWW193" s="293"/>
      <c r="RWX193" s="293"/>
      <c r="RWY193" s="293"/>
      <c r="RWZ193" s="294"/>
      <c r="RXA193" s="12"/>
      <c r="RXB193" s="293"/>
      <c r="RXC193" s="293"/>
      <c r="RXD193" s="293"/>
      <c r="RXE193" s="293"/>
      <c r="RXF193" s="293"/>
      <c r="RXG193" s="293"/>
      <c r="RXH193" s="294"/>
      <c r="RXI193" s="12"/>
      <c r="RXJ193" s="293"/>
      <c r="RXK193" s="293"/>
      <c r="RXL193" s="293"/>
      <c r="RXM193" s="293"/>
      <c r="RXN193" s="293"/>
      <c r="RXO193" s="293"/>
      <c r="RXP193" s="294"/>
      <c r="RXQ193" s="12"/>
      <c r="RXR193" s="293"/>
      <c r="RXS193" s="293"/>
      <c r="RXT193" s="293"/>
      <c r="RXU193" s="293"/>
      <c r="RXV193" s="293"/>
      <c r="RXW193" s="293"/>
      <c r="RXX193" s="294"/>
      <c r="RXY193" s="12"/>
      <c r="RXZ193" s="293"/>
      <c r="RYA193" s="293"/>
      <c r="RYB193" s="293"/>
      <c r="RYC193" s="293"/>
      <c r="RYD193" s="293"/>
      <c r="RYE193" s="293"/>
      <c r="RYF193" s="294"/>
      <c r="RYG193" s="12"/>
      <c r="RYH193" s="293"/>
      <c r="RYI193" s="293"/>
      <c r="RYJ193" s="293"/>
      <c r="RYK193" s="293"/>
      <c r="RYL193" s="293"/>
      <c r="RYM193" s="293"/>
      <c r="RYN193" s="294"/>
      <c r="RYO193" s="12"/>
      <c r="RYP193" s="293"/>
      <c r="RYQ193" s="293"/>
      <c r="RYR193" s="293"/>
      <c r="RYS193" s="293"/>
      <c r="RYT193" s="293"/>
      <c r="RYU193" s="293"/>
      <c r="RYV193" s="294"/>
      <c r="RYW193" s="12"/>
      <c r="RYX193" s="293"/>
      <c r="RYY193" s="293"/>
      <c r="RYZ193" s="293"/>
      <c r="RZA193" s="293"/>
      <c r="RZB193" s="293"/>
      <c r="RZC193" s="293"/>
      <c r="RZD193" s="294"/>
      <c r="RZE193" s="12"/>
      <c r="RZF193" s="293"/>
      <c r="RZG193" s="293"/>
      <c r="RZH193" s="293"/>
      <c r="RZI193" s="293"/>
      <c r="RZJ193" s="293"/>
      <c r="RZK193" s="293"/>
      <c r="RZL193" s="294"/>
      <c r="RZM193" s="12"/>
      <c r="RZN193" s="293"/>
      <c r="RZO193" s="293"/>
      <c r="RZP193" s="293"/>
      <c r="RZQ193" s="293"/>
      <c r="RZR193" s="293"/>
      <c r="RZS193" s="293"/>
      <c r="RZT193" s="294"/>
      <c r="RZU193" s="12"/>
      <c r="RZV193" s="293"/>
      <c r="RZW193" s="293"/>
      <c r="RZX193" s="293"/>
      <c r="RZY193" s="293"/>
      <c r="RZZ193" s="293"/>
      <c r="SAA193" s="293"/>
      <c r="SAB193" s="294"/>
      <c r="SAC193" s="12"/>
      <c r="SAD193" s="293"/>
      <c r="SAE193" s="293"/>
      <c r="SAF193" s="293"/>
      <c r="SAG193" s="293"/>
      <c r="SAH193" s="293"/>
      <c r="SAI193" s="293"/>
      <c r="SAJ193" s="294"/>
      <c r="SAK193" s="12"/>
      <c r="SAL193" s="293"/>
      <c r="SAM193" s="293"/>
      <c r="SAN193" s="293"/>
      <c r="SAO193" s="293"/>
      <c r="SAP193" s="293"/>
      <c r="SAQ193" s="293"/>
      <c r="SAR193" s="294"/>
      <c r="SAS193" s="12"/>
      <c r="SAT193" s="293"/>
      <c r="SAU193" s="293"/>
      <c r="SAV193" s="293"/>
      <c r="SAW193" s="293"/>
      <c r="SAX193" s="293"/>
      <c r="SAY193" s="293"/>
      <c r="SAZ193" s="294"/>
      <c r="SBA193" s="12"/>
      <c r="SBB193" s="293"/>
      <c r="SBC193" s="293"/>
      <c r="SBD193" s="293"/>
      <c r="SBE193" s="293"/>
      <c r="SBF193" s="293"/>
      <c r="SBG193" s="293"/>
      <c r="SBH193" s="294"/>
      <c r="SBI193" s="12"/>
      <c r="SBJ193" s="293"/>
      <c r="SBK193" s="293"/>
      <c r="SBL193" s="293"/>
      <c r="SBM193" s="293"/>
      <c r="SBN193" s="293"/>
      <c r="SBO193" s="293"/>
      <c r="SBP193" s="294"/>
      <c r="SBQ193" s="12"/>
      <c r="SBR193" s="293"/>
      <c r="SBS193" s="293"/>
      <c r="SBT193" s="293"/>
      <c r="SBU193" s="293"/>
      <c r="SBV193" s="293"/>
      <c r="SBW193" s="293"/>
      <c r="SBX193" s="294"/>
      <c r="SBY193" s="12"/>
      <c r="SBZ193" s="293"/>
      <c r="SCA193" s="293"/>
      <c r="SCB193" s="293"/>
      <c r="SCC193" s="293"/>
      <c r="SCD193" s="293"/>
      <c r="SCE193" s="293"/>
      <c r="SCF193" s="294"/>
      <c r="SCG193" s="12"/>
      <c r="SCH193" s="293"/>
      <c r="SCI193" s="293"/>
      <c r="SCJ193" s="293"/>
      <c r="SCK193" s="293"/>
      <c r="SCL193" s="293"/>
      <c r="SCM193" s="293"/>
      <c r="SCN193" s="294"/>
      <c r="SCO193" s="12"/>
      <c r="SCP193" s="293"/>
      <c r="SCQ193" s="293"/>
      <c r="SCR193" s="293"/>
      <c r="SCS193" s="293"/>
      <c r="SCT193" s="293"/>
      <c r="SCU193" s="293"/>
      <c r="SCV193" s="294"/>
      <c r="SCW193" s="12"/>
      <c r="SCX193" s="293"/>
      <c r="SCY193" s="293"/>
      <c r="SCZ193" s="293"/>
      <c r="SDA193" s="293"/>
      <c r="SDB193" s="293"/>
      <c r="SDC193" s="293"/>
      <c r="SDD193" s="294"/>
      <c r="SDE193" s="12"/>
      <c r="SDF193" s="293"/>
      <c r="SDG193" s="293"/>
      <c r="SDH193" s="293"/>
      <c r="SDI193" s="293"/>
      <c r="SDJ193" s="293"/>
      <c r="SDK193" s="293"/>
      <c r="SDL193" s="294"/>
      <c r="SDM193" s="12"/>
      <c r="SDN193" s="293"/>
      <c r="SDO193" s="293"/>
      <c r="SDP193" s="293"/>
      <c r="SDQ193" s="293"/>
      <c r="SDR193" s="293"/>
      <c r="SDS193" s="293"/>
      <c r="SDT193" s="294"/>
      <c r="SDU193" s="12"/>
      <c r="SDV193" s="293"/>
      <c r="SDW193" s="293"/>
      <c r="SDX193" s="293"/>
      <c r="SDY193" s="293"/>
      <c r="SDZ193" s="293"/>
      <c r="SEA193" s="293"/>
      <c r="SEB193" s="294"/>
      <c r="SEC193" s="12"/>
      <c r="SED193" s="293"/>
      <c r="SEE193" s="293"/>
      <c r="SEF193" s="293"/>
      <c r="SEG193" s="293"/>
      <c r="SEH193" s="293"/>
      <c r="SEI193" s="293"/>
      <c r="SEJ193" s="294"/>
      <c r="SEK193" s="12"/>
      <c r="SEL193" s="293"/>
      <c r="SEM193" s="293"/>
      <c r="SEN193" s="293"/>
      <c r="SEO193" s="293"/>
      <c r="SEP193" s="293"/>
      <c r="SEQ193" s="293"/>
      <c r="SER193" s="294"/>
      <c r="SES193" s="12"/>
      <c r="SET193" s="293"/>
      <c r="SEU193" s="293"/>
      <c r="SEV193" s="293"/>
      <c r="SEW193" s="293"/>
      <c r="SEX193" s="293"/>
      <c r="SEY193" s="293"/>
      <c r="SEZ193" s="294"/>
      <c r="SFA193" s="12"/>
      <c r="SFB193" s="293"/>
      <c r="SFC193" s="293"/>
      <c r="SFD193" s="293"/>
      <c r="SFE193" s="293"/>
      <c r="SFF193" s="293"/>
      <c r="SFG193" s="293"/>
      <c r="SFH193" s="294"/>
      <c r="SFI193" s="12"/>
      <c r="SFJ193" s="293"/>
      <c r="SFK193" s="293"/>
      <c r="SFL193" s="293"/>
      <c r="SFM193" s="293"/>
      <c r="SFN193" s="293"/>
      <c r="SFO193" s="293"/>
      <c r="SFP193" s="294"/>
      <c r="SFQ193" s="12"/>
      <c r="SFR193" s="293"/>
      <c r="SFS193" s="293"/>
      <c r="SFT193" s="293"/>
      <c r="SFU193" s="293"/>
      <c r="SFV193" s="293"/>
      <c r="SFW193" s="293"/>
      <c r="SFX193" s="294"/>
      <c r="SFY193" s="12"/>
      <c r="SFZ193" s="293"/>
      <c r="SGA193" s="293"/>
      <c r="SGB193" s="293"/>
      <c r="SGC193" s="293"/>
      <c r="SGD193" s="293"/>
      <c r="SGE193" s="293"/>
      <c r="SGF193" s="294"/>
      <c r="SGG193" s="12"/>
      <c r="SGH193" s="293"/>
      <c r="SGI193" s="293"/>
      <c r="SGJ193" s="293"/>
      <c r="SGK193" s="293"/>
      <c r="SGL193" s="293"/>
      <c r="SGM193" s="293"/>
      <c r="SGN193" s="294"/>
      <c r="SGO193" s="12"/>
      <c r="SGP193" s="293"/>
      <c r="SGQ193" s="293"/>
      <c r="SGR193" s="293"/>
      <c r="SGS193" s="293"/>
      <c r="SGT193" s="293"/>
      <c r="SGU193" s="293"/>
      <c r="SGV193" s="294"/>
      <c r="SGW193" s="12"/>
      <c r="SGX193" s="293"/>
      <c r="SGY193" s="293"/>
      <c r="SGZ193" s="293"/>
      <c r="SHA193" s="293"/>
      <c r="SHB193" s="293"/>
      <c r="SHC193" s="293"/>
      <c r="SHD193" s="294"/>
      <c r="SHE193" s="12"/>
      <c r="SHF193" s="293"/>
      <c r="SHG193" s="293"/>
      <c r="SHH193" s="293"/>
      <c r="SHI193" s="293"/>
      <c r="SHJ193" s="293"/>
      <c r="SHK193" s="293"/>
      <c r="SHL193" s="294"/>
      <c r="SHM193" s="12"/>
      <c r="SHN193" s="293"/>
      <c r="SHO193" s="293"/>
      <c r="SHP193" s="293"/>
      <c r="SHQ193" s="293"/>
      <c r="SHR193" s="293"/>
      <c r="SHS193" s="293"/>
      <c r="SHT193" s="294"/>
      <c r="SHU193" s="12"/>
      <c r="SHV193" s="293"/>
      <c r="SHW193" s="293"/>
      <c r="SHX193" s="293"/>
      <c r="SHY193" s="293"/>
      <c r="SHZ193" s="293"/>
      <c r="SIA193" s="293"/>
      <c r="SIB193" s="294"/>
      <c r="SIC193" s="12"/>
      <c r="SID193" s="293"/>
      <c r="SIE193" s="293"/>
      <c r="SIF193" s="293"/>
      <c r="SIG193" s="293"/>
      <c r="SIH193" s="293"/>
      <c r="SII193" s="293"/>
      <c r="SIJ193" s="294"/>
      <c r="SIK193" s="12"/>
      <c r="SIL193" s="293"/>
      <c r="SIM193" s="293"/>
      <c r="SIN193" s="293"/>
      <c r="SIO193" s="293"/>
      <c r="SIP193" s="293"/>
      <c r="SIQ193" s="293"/>
      <c r="SIR193" s="294"/>
      <c r="SIS193" s="12"/>
      <c r="SIT193" s="293"/>
      <c r="SIU193" s="293"/>
      <c r="SIV193" s="293"/>
      <c r="SIW193" s="293"/>
      <c r="SIX193" s="293"/>
      <c r="SIY193" s="293"/>
      <c r="SIZ193" s="294"/>
      <c r="SJA193" s="12"/>
      <c r="SJB193" s="293"/>
      <c r="SJC193" s="293"/>
      <c r="SJD193" s="293"/>
      <c r="SJE193" s="293"/>
      <c r="SJF193" s="293"/>
      <c r="SJG193" s="293"/>
      <c r="SJH193" s="294"/>
      <c r="SJI193" s="12"/>
      <c r="SJJ193" s="293"/>
      <c r="SJK193" s="293"/>
      <c r="SJL193" s="293"/>
      <c r="SJM193" s="293"/>
      <c r="SJN193" s="293"/>
      <c r="SJO193" s="293"/>
      <c r="SJP193" s="294"/>
      <c r="SJQ193" s="12"/>
      <c r="SJR193" s="293"/>
      <c r="SJS193" s="293"/>
      <c r="SJT193" s="293"/>
      <c r="SJU193" s="293"/>
      <c r="SJV193" s="293"/>
      <c r="SJW193" s="293"/>
      <c r="SJX193" s="294"/>
      <c r="SJY193" s="12"/>
      <c r="SJZ193" s="293"/>
      <c r="SKA193" s="293"/>
      <c r="SKB193" s="293"/>
      <c r="SKC193" s="293"/>
      <c r="SKD193" s="293"/>
      <c r="SKE193" s="293"/>
      <c r="SKF193" s="294"/>
      <c r="SKG193" s="12"/>
      <c r="SKH193" s="293"/>
      <c r="SKI193" s="293"/>
      <c r="SKJ193" s="293"/>
      <c r="SKK193" s="293"/>
      <c r="SKL193" s="293"/>
      <c r="SKM193" s="293"/>
      <c r="SKN193" s="294"/>
      <c r="SKO193" s="12"/>
      <c r="SKP193" s="293"/>
      <c r="SKQ193" s="293"/>
      <c r="SKR193" s="293"/>
      <c r="SKS193" s="293"/>
      <c r="SKT193" s="293"/>
      <c r="SKU193" s="293"/>
      <c r="SKV193" s="294"/>
      <c r="SKW193" s="12"/>
      <c r="SKX193" s="293"/>
      <c r="SKY193" s="293"/>
      <c r="SKZ193" s="293"/>
      <c r="SLA193" s="293"/>
      <c r="SLB193" s="293"/>
      <c r="SLC193" s="293"/>
      <c r="SLD193" s="294"/>
      <c r="SLE193" s="12"/>
      <c r="SLF193" s="293"/>
      <c r="SLG193" s="293"/>
      <c r="SLH193" s="293"/>
      <c r="SLI193" s="293"/>
      <c r="SLJ193" s="293"/>
      <c r="SLK193" s="293"/>
      <c r="SLL193" s="294"/>
      <c r="SLM193" s="12"/>
      <c r="SLN193" s="293"/>
      <c r="SLO193" s="293"/>
      <c r="SLP193" s="293"/>
      <c r="SLQ193" s="293"/>
      <c r="SLR193" s="293"/>
      <c r="SLS193" s="293"/>
      <c r="SLT193" s="294"/>
      <c r="SLU193" s="12"/>
      <c r="SLV193" s="293"/>
      <c r="SLW193" s="293"/>
      <c r="SLX193" s="293"/>
      <c r="SLY193" s="293"/>
      <c r="SLZ193" s="293"/>
      <c r="SMA193" s="293"/>
      <c r="SMB193" s="294"/>
      <c r="SMC193" s="12"/>
      <c r="SMD193" s="293"/>
      <c r="SME193" s="293"/>
      <c r="SMF193" s="293"/>
      <c r="SMG193" s="293"/>
      <c r="SMH193" s="293"/>
      <c r="SMI193" s="293"/>
      <c r="SMJ193" s="294"/>
      <c r="SMK193" s="12"/>
      <c r="SML193" s="293"/>
      <c r="SMM193" s="293"/>
      <c r="SMN193" s="293"/>
      <c r="SMO193" s="293"/>
      <c r="SMP193" s="293"/>
      <c r="SMQ193" s="293"/>
      <c r="SMR193" s="294"/>
      <c r="SMS193" s="12"/>
      <c r="SMT193" s="293"/>
      <c r="SMU193" s="293"/>
      <c r="SMV193" s="293"/>
      <c r="SMW193" s="293"/>
      <c r="SMX193" s="293"/>
      <c r="SMY193" s="293"/>
      <c r="SMZ193" s="294"/>
      <c r="SNA193" s="12"/>
      <c r="SNB193" s="293"/>
      <c r="SNC193" s="293"/>
      <c r="SND193" s="293"/>
      <c r="SNE193" s="293"/>
      <c r="SNF193" s="293"/>
      <c r="SNG193" s="293"/>
      <c r="SNH193" s="294"/>
      <c r="SNI193" s="12"/>
      <c r="SNJ193" s="293"/>
      <c r="SNK193" s="293"/>
      <c r="SNL193" s="293"/>
      <c r="SNM193" s="293"/>
      <c r="SNN193" s="293"/>
      <c r="SNO193" s="293"/>
      <c r="SNP193" s="294"/>
      <c r="SNQ193" s="12"/>
      <c r="SNR193" s="293"/>
      <c r="SNS193" s="293"/>
      <c r="SNT193" s="293"/>
      <c r="SNU193" s="293"/>
      <c r="SNV193" s="293"/>
      <c r="SNW193" s="293"/>
      <c r="SNX193" s="294"/>
      <c r="SNY193" s="12"/>
      <c r="SNZ193" s="293"/>
      <c r="SOA193" s="293"/>
      <c r="SOB193" s="293"/>
      <c r="SOC193" s="293"/>
      <c r="SOD193" s="293"/>
      <c r="SOE193" s="293"/>
      <c r="SOF193" s="294"/>
      <c r="SOG193" s="12"/>
      <c r="SOH193" s="293"/>
      <c r="SOI193" s="293"/>
      <c r="SOJ193" s="293"/>
      <c r="SOK193" s="293"/>
      <c r="SOL193" s="293"/>
      <c r="SOM193" s="293"/>
      <c r="SON193" s="294"/>
      <c r="SOO193" s="12"/>
      <c r="SOP193" s="293"/>
      <c r="SOQ193" s="293"/>
      <c r="SOR193" s="293"/>
      <c r="SOS193" s="293"/>
      <c r="SOT193" s="293"/>
      <c r="SOU193" s="293"/>
      <c r="SOV193" s="294"/>
      <c r="SOW193" s="12"/>
      <c r="SOX193" s="293"/>
      <c r="SOY193" s="293"/>
      <c r="SOZ193" s="293"/>
      <c r="SPA193" s="293"/>
      <c r="SPB193" s="293"/>
      <c r="SPC193" s="293"/>
      <c r="SPD193" s="294"/>
      <c r="SPE193" s="12"/>
      <c r="SPF193" s="293"/>
      <c r="SPG193" s="293"/>
      <c r="SPH193" s="293"/>
      <c r="SPI193" s="293"/>
      <c r="SPJ193" s="293"/>
      <c r="SPK193" s="293"/>
      <c r="SPL193" s="294"/>
      <c r="SPM193" s="12"/>
      <c r="SPN193" s="293"/>
      <c r="SPO193" s="293"/>
      <c r="SPP193" s="293"/>
      <c r="SPQ193" s="293"/>
      <c r="SPR193" s="293"/>
      <c r="SPS193" s="293"/>
      <c r="SPT193" s="294"/>
      <c r="SPU193" s="12"/>
      <c r="SPV193" s="293"/>
      <c r="SPW193" s="293"/>
      <c r="SPX193" s="293"/>
      <c r="SPY193" s="293"/>
      <c r="SPZ193" s="293"/>
      <c r="SQA193" s="293"/>
      <c r="SQB193" s="294"/>
      <c r="SQC193" s="12"/>
      <c r="SQD193" s="293"/>
      <c r="SQE193" s="293"/>
      <c r="SQF193" s="293"/>
      <c r="SQG193" s="293"/>
      <c r="SQH193" s="293"/>
      <c r="SQI193" s="293"/>
      <c r="SQJ193" s="294"/>
      <c r="SQK193" s="12"/>
      <c r="SQL193" s="293"/>
      <c r="SQM193" s="293"/>
      <c r="SQN193" s="293"/>
      <c r="SQO193" s="293"/>
      <c r="SQP193" s="293"/>
      <c r="SQQ193" s="293"/>
      <c r="SQR193" s="294"/>
      <c r="SQS193" s="12"/>
      <c r="SQT193" s="293"/>
      <c r="SQU193" s="293"/>
      <c r="SQV193" s="293"/>
      <c r="SQW193" s="293"/>
      <c r="SQX193" s="293"/>
      <c r="SQY193" s="293"/>
      <c r="SQZ193" s="294"/>
      <c r="SRA193" s="12"/>
      <c r="SRB193" s="293"/>
      <c r="SRC193" s="293"/>
      <c r="SRD193" s="293"/>
      <c r="SRE193" s="293"/>
      <c r="SRF193" s="293"/>
      <c r="SRG193" s="293"/>
      <c r="SRH193" s="294"/>
      <c r="SRI193" s="12"/>
      <c r="SRJ193" s="293"/>
      <c r="SRK193" s="293"/>
      <c r="SRL193" s="293"/>
      <c r="SRM193" s="293"/>
      <c r="SRN193" s="293"/>
      <c r="SRO193" s="293"/>
      <c r="SRP193" s="294"/>
      <c r="SRQ193" s="12"/>
      <c r="SRR193" s="293"/>
      <c r="SRS193" s="293"/>
      <c r="SRT193" s="293"/>
      <c r="SRU193" s="293"/>
      <c r="SRV193" s="293"/>
      <c r="SRW193" s="293"/>
      <c r="SRX193" s="294"/>
      <c r="SRY193" s="12"/>
      <c r="SRZ193" s="293"/>
      <c r="SSA193" s="293"/>
      <c r="SSB193" s="293"/>
      <c r="SSC193" s="293"/>
      <c r="SSD193" s="293"/>
      <c r="SSE193" s="293"/>
      <c r="SSF193" s="294"/>
      <c r="SSG193" s="12"/>
      <c r="SSH193" s="293"/>
      <c r="SSI193" s="293"/>
      <c r="SSJ193" s="293"/>
      <c r="SSK193" s="293"/>
      <c r="SSL193" s="293"/>
      <c r="SSM193" s="293"/>
      <c r="SSN193" s="294"/>
      <c r="SSO193" s="12"/>
      <c r="SSP193" s="293"/>
      <c r="SSQ193" s="293"/>
      <c r="SSR193" s="293"/>
      <c r="SSS193" s="293"/>
      <c r="SST193" s="293"/>
      <c r="SSU193" s="293"/>
      <c r="SSV193" s="294"/>
      <c r="SSW193" s="12"/>
      <c r="SSX193" s="293"/>
      <c r="SSY193" s="293"/>
      <c r="SSZ193" s="293"/>
      <c r="STA193" s="293"/>
      <c r="STB193" s="293"/>
      <c r="STC193" s="293"/>
      <c r="STD193" s="294"/>
      <c r="STE193" s="12"/>
      <c r="STF193" s="293"/>
      <c r="STG193" s="293"/>
      <c r="STH193" s="293"/>
      <c r="STI193" s="293"/>
      <c r="STJ193" s="293"/>
      <c r="STK193" s="293"/>
      <c r="STL193" s="294"/>
      <c r="STM193" s="12"/>
      <c r="STN193" s="293"/>
      <c r="STO193" s="293"/>
      <c r="STP193" s="293"/>
      <c r="STQ193" s="293"/>
      <c r="STR193" s="293"/>
      <c r="STS193" s="293"/>
      <c r="STT193" s="294"/>
      <c r="STU193" s="12"/>
      <c r="STV193" s="293"/>
      <c r="STW193" s="293"/>
      <c r="STX193" s="293"/>
      <c r="STY193" s="293"/>
      <c r="STZ193" s="293"/>
      <c r="SUA193" s="293"/>
      <c r="SUB193" s="294"/>
      <c r="SUC193" s="12"/>
      <c r="SUD193" s="293"/>
      <c r="SUE193" s="293"/>
      <c r="SUF193" s="293"/>
      <c r="SUG193" s="293"/>
      <c r="SUH193" s="293"/>
      <c r="SUI193" s="293"/>
      <c r="SUJ193" s="294"/>
      <c r="SUK193" s="12"/>
      <c r="SUL193" s="293"/>
      <c r="SUM193" s="293"/>
      <c r="SUN193" s="293"/>
      <c r="SUO193" s="293"/>
      <c r="SUP193" s="293"/>
      <c r="SUQ193" s="293"/>
      <c r="SUR193" s="294"/>
      <c r="SUS193" s="12"/>
      <c r="SUT193" s="293"/>
      <c r="SUU193" s="293"/>
      <c r="SUV193" s="293"/>
      <c r="SUW193" s="293"/>
      <c r="SUX193" s="293"/>
      <c r="SUY193" s="293"/>
      <c r="SUZ193" s="294"/>
      <c r="SVA193" s="12"/>
      <c r="SVB193" s="293"/>
      <c r="SVC193" s="293"/>
      <c r="SVD193" s="293"/>
      <c r="SVE193" s="293"/>
      <c r="SVF193" s="293"/>
      <c r="SVG193" s="293"/>
      <c r="SVH193" s="294"/>
      <c r="SVI193" s="12"/>
      <c r="SVJ193" s="293"/>
      <c r="SVK193" s="293"/>
      <c r="SVL193" s="293"/>
      <c r="SVM193" s="293"/>
      <c r="SVN193" s="293"/>
      <c r="SVO193" s="293"/>
      <c r="SVP193" s="294"/>
      <c r="SVQ193" s="12"/>
      <c r="SVR193" s="293"/>
      <c r="SVS193" s="293"/>
      <c r="SVT193" s="293"/>
      <c r="SVU193" s="293"/>
      <c r="SVV193" s="293"/>
      <c r="SVW193" s="293"/>
      <c r="SVX193" s="294"/>
      <c r="SVY193" s="12"/>
      <c r="SVZ193" s="293"/>
      <c r="SWA193" s="293"/>
      <c r="SWB193" s="293"/>
      <c r="SWC193" s="293"/>
      <c r="SWD193" s="293"/>
      <c r="SWE193" s="293"/>
      <c r="SWF193" s="294"/>
      <c r="SWG193" s="12"/>
      <c r="SWH193" s="293"/>
      <c r="SWI193" s="293"/>
      <c r="SWJ193" s="293"/>
      <c r="SWK193" s="293"/>
      <c r="SWL193" s="293"/>
      <c r="SWM193" s="293"/>
      <c r="SWN193" s="294"/>
      <c r="SWO193" s="12"/>
      <c r="SWP193" s="293"/>
      <c r="SWQ193" s="293"/>
      <c r="SWR193" s="293"/>
      <c r="SWS193" s="293"/>
      <c r="SWT193" s="293"/>
      <c r="SWU193" s="293"/>
      <c r="SWV193" s="294"/>
      <c r="SWW193" s="12"/>
      <c r="SWX193" s="293"/>
      <c r="SWY193" s="293"/>
      <c r="SWZ193" s="293"/>
      <c r="SXA193" s="293"/>
      <c r="SXB193" s="293"/>
      <c r="SXC193" s="293"/>
      <c r="SXD193" s="294"/>
      <c r="SXE193" s="12"/>
      <c r="SXF193" s="293"/>
      <c r="SXG193" s="293"/>
      <c r="SXH193" s="293"/>
      <c r="SXI193" s="293"/>
      <c r="SXJ193" s="293"/>
      <c r="SXK193" s="293"/>
      <c r="SXL193" s="294"/>
      <c r="SXM193" s="12"/>
      <c r="SXN193" s="293"/>
      <c r="SXO193" s="293"/>
      <c r="SXP193" s="293"/>
      <c r="SXQ193" s="293"/>
      <c r="SXR193" s="293"/>
      <c r="SXS193" s="293"/>
      <c r="SXT193" s="294"/>
      <c r="SXU193" s="12"/>
      <c r="SXV193" s="293"/>
      <c r="SXW193" s="293"/>
      <c r="SXX193" s="293"/>
      <c r="SXY193" s="293"/>
      <c r="SXZ193" s="293"/>
      <c r="SYA193" s="293"/>
      <c r="SYB193" s="294"/>
      <c r="SYC193" s="12"/>
      <c r="SYD193" s="293"/>
      <c r="SYE193" s="293"/>
      <c r="SYF193" s="293"/>
      <c r="SYG193" s="293"/>
      <c r="SYH193" s="293"/>
      <c r="SYI193" s="293"/>
      <c r="SYJ193" s="294"/>
      <c r="SYK193" s="12"/>
      <c r="SYL193" s="293"/>
      <c r="SYM193" s="293"/>
      <c r="SYN193" s="293"/>
      <c r="SYO193" s="293"/>
      <c r="SYP193" s="293"/>
      <c r="SYQ193" s="293"/>
      <c r="SYR193" s="294"/>
      <c r="SYS193" s="12"/>
      <c r="SYT193" s="293"/>
      <c r="SYU193" s="293"/>
      <c r="SYV193" s="293"/>
      <c r="SYW193" s="293"/>
      <c r="SYX193" s="293"/>
      <c r="SYY193" s="293"/>
      <c r="SYZ193" s="294"/>
      <c r="SZA193" s="12"/>
      <c r="SZB193" s="293"/>
      <c r="SZC193" s="293"/>
      <c r="SZD193" s="293"/>
      <c r="SZE193" s="293"/>
      <c r="SZF193" s="293"/>
      <c r="SZG193" s="293"/>
      <c r="SZH193" s="294"/>
      <c r="SZI193" s="12"/>
      <c r="SZJ193" s="293"/>
      <c r="SZK193" s="293"/>
      <c r="SZL193" s="293"/>
      <c r="SZM193" s="293"/>
      <c r="SZN193" s="293"/>
      <c r="SZO193" s="293"/>
      <c r="SZP193" s="294"/>
      <c r="SZQ193" s="12"/>
      <c r="SZR193" s="293"/>
      <c r="SZS193" s="293"/>
      <c r="SZT193" s="293"/>
      <c r="SZU193" s="293"/>
      <c r="SZV193" s="293"/>
      <c r="SZW193" s="293"/>
      <c r="SZX193" s="294"/>
      <c r="SZY193" s="12"/>
      <c r="SZZ193" s="293"/>
      <c r="TAA193" s="293"/>
      <c r="TAB193" s="293"/>
      <c r="TAC193" s="293"/>
      <c r="TAD193" s="293"/>
      <c r="TAE193" s="293"/>
      <c r="TAF193" s="294"/>
      <c r="TAG193" s="12"/>
      <c r="TAH193" s="293"/>
      <c r="TAI193" s="293"/>
      <c r="TAJ193" s="293"/>
      <c r="TAK193" s="293"/>
      <c r="TAL193" s="293"/>
      <c r="TAM193" s="293"/>
      <c r="TAN193" s="294"/>
      <c r="TAO193" s="12"/>
      <c r="TAP193" s="293"/>
      <c r="TAQ193" s="293"/>
      <c r="TAR193" s="293"/>
      <c r="TAS193" s="293"/>
      <c r="TAT193" s="293"/>
      <c r="TAU193" s="293"/>
      <c r="TAV193" s="294"/>
      <c r="TAW193" s="12"/>
      <c r="TAX193" s="293"/>
      <c r="TAY193" s="293"/>
      <c r="TAZ193" s="293"/>
      <c r="TBA193" s="293"/>
      <c r="TBB193" s="293"/>
      <c r="TBC193" s="293"/>
      <c r="TBD193" s="294"/>
      <c r="TBE193" s="12"/>
      <c r="TBF193" s="293"/>
      <c r="TBG193" s="293"/>
      <c r="TBH193" s="293"/>
      <c r="TBI193" s="293"/>
      <c r="TBJ193" s="293"/>
      <c r="TBK193" s="293"/>
      <c r="TBL193" s="294"/>
      <c r="TBM193" s="12"/>
      <c r="TBN193" s="293"/>
      <c r="TBO193" s="293"/>
      <c r="TBP193" s="293"/>
      <c r="TBQ193" s="293"/>
      <c r="TBR193" s="293"/>
      <c r="TBS193" s="293"/>
      <c r="TBT193" s="294"/>
      <c r="TBU193" s="12"/>
      <c r="TBV193" s="293"/>
      <c r="TBW193" s="293"/>
      <c r="TBX193" s="293"/>
      <c r="TBY193" s="293"/>
      <c r="TBZ193" s="293"/>
      <c r="TCA193" s="293"/>
      <c r="TCB193" s="294"/>
      <c r="TCC193" s="12"/>
      <c r="TCD193" s="293"/>
      <c r="TCE193" s="293"/>
      <c r="TCF193" s="293"/>
      <c r="TCG193" s="293"/>
      <c r="TCH193" s="293"/>
      <c r="TCI193" s="293"/>
      <c r="TCJ193" s="294"/>
      <c r="TCK193" s="12"/>
      <c r="TCL193" s="293"/>
      <c r="TCM193" s="293"/>
      <c r="TCN193" s="293"/>
      <c r="TCO193" s="293"/>
      <c r="TCP193" s="293"/>
      <c r="TCQ193" s="293"/>
      <c r="TCR193" s="294"/>
      <c r="TCS193" s="12"/>
      <c r="TCT193" s="293"/>
      <c r="TCU193" s="293"/>
      <c r="TCV193" s="293"/>
      <c r="TCW193" s="293"/>
      <c r="TCX193" s="293"/>
      <c r="TCY193" s="293"/>
      <c r="TCZ193" s="294"/>
      <c r="TDA193" s="12"/>
      <c r="TDB193" s="293"/>
      <c r="TDC193" s="293"/>
      <c r="TDD193" s="293"/>
      <c r="TDE193" s="293"/>
      <c r="TDF193" s="293"/>
      <c r="TDG193" s="293"/>
      <c r="TDH193" s="294"/>
      <c r="TDI193" s="12"/>
      <c r="TDJ193" s="293"/>
      <c r="TDK193" s="293"/>
      <c r="TDL193" s="293"/>
      <c r="TDM193" s="293"/>
      <c r="TDN193" s="293"/>
      <c r="TDO193" s="293"/>
      <c r="TDP193" s="294"/>
      <c r="TDQ193" s="12"/>
      <c r="TDR193" s="293"/>
      <c r="TDS193" s="293"/>
      <c r="TDT193" s="293"/>
      <c r="TDU193" s="293"/>
      <c r="TDV193" s="293"/>
      <c r="TDW193" s="293"/>
      <c r="TDX193" s="294"/>
      <c r="TDY193" s="12"/>
      <c r="TDZ193" s="293"/>
      <c r="TEA193" s="293"/>
      <c r="TEB193" s="293"/>
      <c r="TEC193" s="293"/>
      <c r="TED193" s="293"/>
      <c r="TEE193" s="293"/>
      <c r="TEF193" s="294"/>
      <c r="TEG193" s="12"/>
      <c r="TEH193" s="293"/>
      <c r="TEI193" s="293"/>
      <c r="TEJ193" s="293"/>
      <c r="TEK193" s="293"/>
      <c r="TEL193" s="293"/>
      <c r="TEM193" s="293"/>
      <c r="TEN193" s="294"/>
      <c r="TEO193" s="12"/>
      <c r="TEP193" s="293"/>
      <c r="TEQ193" s="293"/>
      <c r="TER193" s="293"/>
      <c r="TES193" s="293"/>
      <c r="TET193" s="293"/>
      <c r="TEU193" s="293"/>
      <c r="TEV193" s="294"/>
      <c r="TEW193" s="12"/>
      <c r="TEX193" s="293"/>
      <c r="TEY193" s="293"/>
      <c r="TEZ193" s="293"/>
      <c r="TFA193" s="293"/>
      <c r="TFB193" s="293"/>
      <c r="TFC193" s="293"/>
      <c r="TFD193" s="294"/>
      <c r="TFE193" s="12"/>
      <c r="TFF193" s="293"/>
      <c r="TFG193" s="293"/>
      <c r="TFH193" s="293"/>
      <c r="TFI193" s="293"/>
      <c r="TFJ193" s="293"/>
      <c r="TFK193" s="293"/>
      <c r="TFL193" s="294"/>
      <c r="TFM193" s="12"/>
      <c r="TFN193" s="293"/>
      <c r="TFO193" s="293"/>
      <c r="TFP193" s="293"/>
      <c r="TFQ193" s="293"/>
      <c r="TFR193" s="293"/>
      <c r="TFS193" s="293"/>
      <c r="TFT193" s="294"/>
      <c r="TFU193" s="12"/>
      <c r="TFV193" s="293"/>
      <c r="TFW193" s="293"/>
      <c r="TFX193" s="293"/>
      <c r="TFY193" s="293"/>
      <c r="TFZ193" s="293"/>
      <c r="TGA193" s="293"/>
      <c r="TGB193" s="294"/>
      <c r="TGC193" s="12"/>
      <c r="TGD193" s="293"/>
      <c r="TGE193" s="293"/>
      <c r="TGF193" s="293"/>
      <c r="TGG193" s="293"/>
      <c r="TGH193" s="293"/>
      <c r="TGI193" s="293"/>
      <c r="TGJ193" s="294"/>
      <c r="TGK193" s="12"/>
      <c r="TGL193" s="293"/>
      <c r="TGM193" s="293"/>
      <c r="TGN193" s="293"/>
      <c r="TGO193" s="293"/>
      <c r="TGP193" s="293"/>
      <c r="TGQ193" s="293"/>
      <c r="TGR193" s="294"/>
      <c r="TGS193" s="12"/>
      <c r="TGT193" s="293"/>
      <c r="TGU193" s="293"/>
      <c r="TGV193" s="293"/>
      <c r="TGW193" s="293"/>
      <c r="TGX193" s="293"/>
      <c r="TGY193" s="293"/>
      <c r="TGZ193" s="294"/>
      <c r="THA193" s="12"/>
      <c r="THB193" s="293"/>
      <c r="THC193" s="293"/>
      <c r="THD193" s="293"/>
      <c r="THE193" s="293"/>
      <c r="THF193" s="293"/>
      <c r="THG193" s="293"/>
      <c r="THH193" s="294"/>
      <c r="THI193" s="12"/>
      <c r="THJ193" s="293"/>
      <c r="THK193" s="293"/>
      <c r="THL193" s="293"/>
      <c r="THM193" s="293"/>
      <c r="THN193" s="293"/>
      <c r="THO193" s="293"/>
      <c r="THP193" s="294"/>
      <c r="THQ193" s="12"/>
      <c r="THR193" s="293"/>
      <c r="THS193" s="293"/>
      <c r="THT193" s="293"/>
      <c r="THU193" s="293"/>
      <c r="THV193" s="293"/>
      <c r="THW193" s="293"/>
      <c r="THX193" s="294"/>
      <c r="THY193" s="12"/>
      <c r="THZ193" s="293"/>
      <c r="TIA193" s="293"/>
      <c r="TIB193" s="293"/>
      <c r="TIC193" s="293"/>
      <c r="TID193" s="293"/>
      <c r="TIE193" s="293"/>
      <c r="TIF193" s="294"/>
      <c r="TIG193" s="12"/>
      <c r="TIH193" s="293"/>
      <c r="TII193" s="293"/>
      <c r="TIJ193" s="293"/>
      <c r="TIK193" s="293"/>
      <c r="TIL193" s="293"/>
      <c r="TIM193" s="293"/>
      <c r="TIN193" s="294"/>
      <c r="TIO193" s="12"/>
      <c r="TIP193" s="293"/>
      <c r="TIQ193" s="293"/>
      <c r="TIR193" s="293"/>
      <c r="TIS193" s="293"/>
      <c r="TIT193" s="293"/>
      <c r="TIU193" s="293"/>
      <c r="TIV193" s="294"/>
      <c r="TIW193" s="12"/>
      <c r="TIX193" s="293"/>
      <c r="TIY193" s="293"/>
      <c r="TIZ193" s="293"/>
      <c r="TJA193" s="293"/>
      <c r="TJB193" s="293"/>
      <c r="TJC193" s="293"/>
      <c r="TJD193" s="294"/>
      <c r="TJE193" s="12"/>
      <c r="TJF193" s="293"/>
      <c r="TJG193" s="293"/>
      <c r="TJH193" s="293"/>
      <c r="TJI193" s="293"/>
      <c r="TJJ193" s="293"/>
      <c r="TJK193" s="293"/>
      <c r="TJL193" s="294"/>
      <c r="TJM193" s="12"/>
      <c r="TJN193" s="293"/>
      <c r="TJO193" s="293"/>
      <c r="TJP193" s="293"/>
      <c r="TJQ193" s="293"/>
      <c r="TJR193" s="293"/>
      <c r="TJS193" s="293"/>
      <c r="TJT193" s="294"/>
      <c r="TJU193" s="12"/>
      <c r="TJV193" s="293"/>
      <c r="TJW193" s="293"/>
      <c r="TJX193" s="293"/>
      <c r="TJY193" s="293"/>
      <c r="TJZ193" s="293"/>
      <c r="TKA193" s="293"/>
      <c r="TKB193" s="294"/>
      <c r="TKC193" s="12"/>
      <c r="TKD193" s="293"/>
      <c r="TKE193" s="293"/>
      <c r="TKF193" s="293"/>
      <c r="TKG193" s="293"/>
      <c r="TKH193" s="293"/>
      <c r="TKI193" s="293"/>
      <c r="TKJ193" s="294"/>
      <c r="TKK193" s="12"/>
      <c r="TKL193" s="293"/>
      <c r="TKM193" s="293"/>
      <c r="TKN193" s="293"/>
      <c r="TKO193" s="293"/>
      <c r="TKP193" s="293"/>
      <c r="TKQ193" s="293"/>
      <c r="TKR193" s="294"/>
      <c r="TKS193" s="12"/>
      <c r="TKT193" s="293"/>
      <c r="TKU193" s="293"/>
      <c r="TKV193" s="293"/>
      <c r="TKW193" s="293"/>
      <c r="TKX193" s="293"/>
      <c r="TKY193" s="293"/>
      <c r="TKZ193" s="294"/>
      <c r="TLA193" s="12"/>
      <c r="TLB193" s="293"/>
      <c r="TLC193" s="293"/>
      <c r="TLD193" s="293"/>
      <c r="TLE193" s="293"/>
      <c r="TLF193" s="293"/>
      <c r="TLG193" s="293"/>
      <c r="TLH193" s="294"/>
      <c r="TLI193" s="12"/>
      <c r="TLJ193" s="293"/>
      <c r="TLK193" s="293"/>
      <c r="TLL193" s="293"/>
      <c r="TLM193" s="293"/>
      <c r="TLN193" s="293"/>
      <c r="TLO193" s="293"/>
      <c r="TLP193" s="294"/>
      <c r="TLQ193" s="12"/>
      <c r="TLR193" s="293"/>
      <c r="TLS193" s="293"/>
      <c r="TLT193" s="293"/>
      <c r="TLU193" s="293"/>
      <c r="TLV193" s="293"/>
      <c r="TLW193" s="293"/>
      <c r="TLX193" s="294"/>
      <c r="TLY193" s="12"/>
      <c r="TLZ193" s="293"/>
      <c r="TMA193" s="293"/>
      <c r="TMB193" s="293"/>
      <c r="TMC193" s="293"/>
      <c r="TMD193" s="293"/>
      <c r="TME193" s="293"/>
      <c r="TMF193" s="294"/>
      <c r="TMG193" s="12"/>
      <c r="TMH193" s="293"/>
      <c r="TMI193" s="293"/>
      <c r="TMJ193" s="293"/>
      <c r="TMK193" s="293"/>
      <c r="TML193" s="293"/>
      <c r="TMM193" s="293"/>
      <c r="TMN193" s="294"/>
      <c r="TMO193" s="12"/>
      <c r="TMP193" s="293"/>
      <c r="TMQ193" s="293"/>
      <c r="TMR193" s="293"/>
      <c r="TMS193" s="293"/>
      <c r="TMT193" s="293"/>
      <c r="TMU193" s="293"/>
      <c r="TMV193" s="294"/>
      <c r="TMW193" s="12"/>
      <c r="TMX193" s="293"/>
      <c r="TMY193" s="293"/>
      <c r="TMZ193" s="293"/>
      <c r="TNA193" s="293"/>
      <c r="TNB193" s="293"/>
      <c r="TNC193" s="293"/>
      <c r="TND193" s="294"/>
      <c r="TNE193" s="12"/>
      <c r="TNF193" s="293"/>
      <c r="TNG193" s="293"/>
      <c r="TNH193" s="293"/>
      <c r="TNI193" s="293"/>
      <c r="TNJ193" s="293"/>
      <c r="TNK193" s="293"/>
      <c r="TNL193" s="294"/>
      <c r="TNM193" s="12"/>
      <c r="TNN193" s="293"/>
      <c r="TNO193" s="293"/>
      <c r="TNP193" s="293"/>
      <c r="TNQ193" s="293"/>
      <c r="TNR193" s="293"/>
      <c r="TNS193" s="293"/>
      <c r="TNT193" s="294"/>
      <c r="TNU193" s="12"/>
      <c r="TNV193" s="293"/>
      <c r="TNW193" s="293"/>
      <c r="TNX193" s="293"/>
      <c r="TNY193" s="293"/>
      <c r="TNZ193" s="293"/>
      <c r="TOA193" s="293"/>
      <c r="TOB193" s="294"/>
      <c r="TOC193" s="12"/>
      <c r="TOD193" s="293"/>
      <c r="TOE193" s="293"/>
      <c r="TOF193" s="293"/>
      <c r="TOG193" s="293"/>
      <c r="TOH193" s="293"/>
      <c r="TOI193" s="293"/>
      <c r="TOJ193" s="294"/>
      <c r="TOK193" s="12"/>
      <c r="TOL193" s="293"/>
      <c r="TOM193" s="293"/>
      <c r="TON193" s="293"/>
      <c r="TOO193" s="293"/>
      <c r="TOP193" s="293"/>
      <c r="TOQ193" s="293"/>
      <c r="TOR193" s="294"/>
      <c r="TOS193" s="12"/>
      <c r="TOT193" s="293"/>
      <c r="TOU193" s="293"/>
      <c r="TOV193" s="293"/>
      <c r="TOW193" s="293"/>
      <c r="TOX193" s="293"/>
      <c r="TOY193" s="293"/>
      <c r="TOZ193" s="294"/>
      <c r="TPA193" s="12"/>
      <c r="TPB193" s="293"/>
      <c r="TPC193" s="293"/>
      <c r="TPD193" s="293"/>
      <c r="TPE193" s="293"/>
      <c r="TPF193" s="293"/>
      <c r="TPG193" s="293"/>
      <c r="TPH193" s="294"/>
      <c r="TPI193" s="12"/>
      <c r="TPJ193" s="293"/>
      <c r="TPK193" s="293"/>
      <c r="TPL193" s="293"/>
      <c r="TPM193" s="293"/>
      <c r="TPN193" s="293"/>
      <c r="TPO193" s="293"/>
      <c r="TPP193" s="294"/>
      <c r="TPQ193" s="12"/>
      <c r="TPR193" s="293"/>
      <c r="TPS193" s="293"/>
      <c r="TPT193" s="293"/>
      <c r="TPU193" s="293"/>
      <c r="TPV193" s="293"/>
      <c r="TPW193" s="293"/>
      <c r="TPX193" s="294"/>
      <c r="TPY193" s="12"/>
      <c r="TPZ193" s="293"/>
      <c r="TQA193" s="293"/>
      <c r="TQB193" s="293"/>
      <c r="TQC193" s="293"/>
      <c r="TQD193" s="293"/>
      <c r="TQE193" s="293"/>
      <c r="TQF193" s="294"/>
      <c r="TQG193" s="12"/>
      <c r="TQH193" s="293"/>
      <c r="TQI193" s="293"/>
      <c r="TQJ193" s="293"/>
      <c r="TQK193" s="293"/>
      <c r="TQL193" s="293"/>
      <c r="TQM193" s="293"/>
      <c r="TQN193" s="294"/>
      <c r="TQO193" s="12"/>
      <c r="TQP193" s="293"/>
      <c r="TQQ193" s="293"/>
      <c r="TQR193" s="293"/>
      <c r="TQS193" s="293"/>
      <c r="TQT193" s="293"/>
      <c r="TQU193" s="293"/>
      <c r="TQV193" s="294"/>
      <c r="TQW193" s="12"/>
      <c r="TQX193" s="293"/>
      <c r="TQY193" s="293"/>
      <c r="TQZ193" s="293"/>
      <c r="TRA193" s="293"/>
      <c r="TRB193" s="293"/>
      <c r="TRC193" s="293"/>
      <c r="TRD193" s="294"/>
      <c r="TRE193" s="12"/>
      <c r="TRF193" s="293"/>
      <c r="TRG193" s="293"/>
      <c r="TRH193" s="293"/>
      <c r="TRI193" s="293"/>
      <c r="TRJ193" s="293"/>
      <c r="TRK193" s="293"/>
      <c r="TRL193" s="294"/>
      <c r="TRM193" s="12"/>
      <c r="TRN193" s="293"/>
      <c r="TRO193" s="293"/>
      <c r="TRP193" s="293"/>
      <c r="TRQ193" s="293"/>
      <c r="TRR193" s="293"/>
      <c r="TRS193" s="293"/>
      <c r="TRT193" s="294"/>
      <c r="TRU193" s="12"/>
      <c r="TRV193" s="293"/>
      <c r="TRW193" s="293"/>
      <c r="TRX193" s="293"/>
      <c r="TRY193" s="293"/>
      <c r="TRZ193" s="293"/>
      <c r="TSA193" s="293"/>
      <c r="TSB193" s="294"/>
      <c r="TSC193" s="12"/>
      <c r="TSD193" s="293"/>
      <c r="TSE193" s="293"/>
      <c r="TSF193" s="293"/>
      <c r="TSG193" s="293"/>
      <c r="TSH193" s="293"/>
      <c r="TSI193" s="293"/>
      <c r="TSJ193" s="294"/>
      <c r="TSK193" s="12"/>
      <c r="TSL193" s="293"/>
      <c r="TSM193" s="293"/>
      <c r="TSN193" s="293"/>
      <c r="TSO193" s="293"/>
      <c r="TSP193" s="293"/>
      <c r="TSQ193" s="293"/>
      <c r="TSR193" s="294"/>
      <c r="TSS193" s="12"/>
      <c r="TST193" s="293"/>
      <c r="TSU193" s="293"/>
      <c r="TSV193" s="293"/>
      <c r="TSW193" s="293"/>
      <c r="TSX193" s="293"/>
      <c r="TSY193" s="293"/>
      <c r="TSZ193" s="294"/>
      <c r="TTA193" s="12"/>
      <c r="TTB193" s="293"/>
      <c r="TTC193" s="293"/>
      <c r="TTD193" s="293"/>
      <c r="TTE193" s="293"/>
      <c r="TTF193" s="293"/>
      <c r="TTG193" s="293"/>
      <c r="TTH193" s="294"/>
      <c r="TTI193" s="12"/>
      <c r="TTJ193" s="293"/>
      <c r="TTK193" s="293"/>
      <c r="TTL193" s="293"/>
      <c r="TTM193" s="293"/>
      <c r="TTN193" s="293"/>
      <c r="TTO193" s="293"/>
      <c r="TTP193" s="294"/>
      <c r="TTQ193" s="12"/>
      <c r="TTR193" s="293"/>
      <c r="TTS193" s="293"/>
      <c r="TTT193" s="293"/>
      <c r="TTU193" s="293"/>
      <c r="TTV193" s="293"/>
      <c r="TTW193" s="293"/>
      <c r="TTX193" s="294"/>
      <c r="TTY193" s="12"/>
      <c r="TTZ193" s="293"/>
      <c r="TUA193" s="293"/>
      <c r="TUB193" s="293"/>
      <c r="TUC193" s="293"/>
      <c r="TUD193" s="293"/>
      <c r="TUE193" s="293"/>
      <c r="TUF193" s="294"/>
      <c r="TUG193" s="12"/>
      <c r="TUH193" s="293"/>
      <c r="TUI193" s="293"/>
      <c r="TUJ193" s="293"/>
      <c r="TUK193" s="293"/>
      <c r="TUL193" s="293"/>
      <c r="TUM193" s="293"/>
      <c r="TUN193" s="294"/>
      <c r="TUO193" s="12"/>
      <c r="TUP193" s="293"/>
      <c r="TUQ193" s="293"/>
      <c r="TUR193" s="293"/>
      <c r="TUS193" s="293"/>
      <c r="TUT193" s="293"/>
      <c r="TUU193" s="293"/>
      <c r="TUV193" s="294"/>
      <c r="TUW193" s="12"/>
      <c r="TUX193" s="293"/>
      <c r="TUY193" s="293"/>
      <c r="TUZ193" s="293"/>
      <c r="TVA193" s="293"/>
      <c r="TVB193" s="293"/>
      <c r="TVC193" s="293"/>
      <c r="TVD193" s="294"/>
      <c r="TVE193" s="12"/>
      <c r="TVF193" s="293"/>
      <c r="TVG193" s="293"/>
      <c r="TVH193" s="293"/>
      <c r="TVI193" s="293"/>
      <c r="TVJ193" s="293"/>
      <c r="TVK193" s="293"/>
      <c r="TVL193" s="294"/>
      <c r="TVM193" s="12"/>
      <c r="TVN193" s="293"/>
      <c r="TVO193" s="293"/>
      <c r="TVP193" s="293"/>
      <c r="TVQ193" s="293"/>
      <c r="TVR193" s="293"/>
      <c r="TVS193" s="293"/>
      <c r="TVT193" s="294"/>
      <c r="TVU193" s="12"/>
      <c r="TVV193" s="293"/>
      <c r="TVW193" s="293"/>
      <c r="TVX193" s="293"/>
      <c r="TVY193" s="293"/>
      <c r="TVZ193" s="293"/>
      <c r="TWA193" s="293"/>
      <c r="TWB193" s="294"/>
      <c r="TWC193" s="12"/>
      <c r="TWD193" s="293"/>
      <c r="TWE193" s="293"/>
      <c r="TWF193" s="293"/>
      <c r="TWG193" s="293"/>
      <c r="TWH193" s="293"/>
      <c r="TWI193" s="293"/>
      <c r="TWJ193" s="294"/>
      <c r="TWK193" s="12"/>
      <c r="TWL193" s="293"/>
      <c r="TWM193" s="293"/>
      <c r="TWN193" s="293"/>
      <c r="TWO193" s="293"/>
      <c r="TWP193" s="293"/>
      <c r="TWQ193" s="293"/>
      <c r="TWR193" s="294"/>
      <c r="TWS193" s="12"/>
      <c r="TWT193" s="293"/>
      <c r="TWU193" s="293"/>
      <c r="TWV193" s="293"/>
      <c r="TWW193" s="293"/>
      <c r="TWX193" s="293"/>
      <c r="TWY193" s="293"/>
      <c r="TWZ193" s="294"/>
      <c r="TXA193" s="12"/>
      <c r="TXB193" s="293"/>
      <c r="TXC193" s="293"/>
      <c r="TXD193" s="293"/>
      <c r="TXE193" s="293"/>
      <c r="TXF193" s="293"/>
      <c r="TXG193" s="293"/>
      <c r="TXH193" s="294"/>
      <c r="TXI193" s="12"/>
      <c r="TXJ193" s="293"/>
      <c r="TXK193" s="293"/>
      <c r="TXL193" s="293"/>
      <c r="TXM193" s="293"/>
      <c r="TXN193" s="293"/>
      <c r="TXO193" s="293"/>
      <c r="TXP193" s="294"/>
      <c r="TXQ193" s="12"/>
      <c r="TXR193" s="293"/>
      <c r="TXS193" s="293"/>
      <c r="TXT193" s="293"/>
      <c r="TXU193" s="293"/>
      <c r="TXV193" s="293"/>
      <c r="TXW193" s="293"/>
      <c r="TXX193" s="294"/>
      <c r="TXY193" s="12"/>
      <c r="TXZ193" s="293"/>
      <c r="TYA193" s="293"/>
      <c r="TYB193" s="293"/>
      <c r="TYC193" s="293"/>
      <c r="TYD193" s="293"/>
      <c r="TYE193" s="293"/>
      <c r="TYF193" s="294"/>
      <c r="TYG193" s="12"/>
      <c r="TYH193" s="293"/>
      <c r="TYI193" s="293"/>
      <c r="TYJ193" s="293"/>
      <c r="TYK193" s="293"/>
      <c r="TYL193" s="293"/>
      <c r="TYM193" s="293"/>
      <c r="TYN193" s="294"/>
      <c r="TYO193" s="12"/>
      <c r="TYP193" s="293"/>
      <c r="TYQ193" s="293"/>
      <c r="TYR193" s="293"/>
      <c r="TYS193" s="293"/>
      <c r="TYT193" s="293"/>
      <c r="TYU193" s="293"/>
      <c r="TYV193" s="294"/>
      <c r="TYW193" s="12"/>
      <c r="TYX193" s="293"/>
      <c r="TYY193" s="293"/>
      <c r="TYZ193" s="293"/>
      <c r="TZA193" s="293"/>
      <c r="TZB193" s="293"/>
      <c r="TZC193" s="293"/>
      <c r="TZD193" s="294"/>
      <c r="TZE193" s="12"/>
      <c r="TZF193" s="293"/>
      <c r="TZG193" s="293"/>
      <c r="TZH193" s="293"/>
      <c r="TZI193" s="293"/>
      <c r="TZJ193" s="293"/>
      <c r="TZK193" s="293"/>
      <c r="TZL193" s="294"/>
      <c r="TZM193" s="12"/>
      <c r="TZN193" s="293"/>
      <c r="TZO193" s="293"/>
      <c r="TZP193" s="293"/>
      <c r="TZQ193" s="293"/>
      <c r="TZR193" s="293"/>
      <c r="TZS193" s="293"/>
      <c r="TZT193" s="294"/>
      <c r="TZU193" s="12"/>
      <c r="TZV193" s="293"/>
      <c r="TZW193" s="293"/>
      <c r="TZX193" s="293"/>
      <c r="TZY193" s="293"/>
      <c r="TZZ193" s="293"/>
      <c r="UAA193" s="293"/>
      <c r="UAB193" s="294"/>
      <c r="UAC193" s="12"/>
      <c r="UAD193" s="293"/>
      <c r="UAE193" s="293"/>
      <c r="UAF193" s="293"/>
      <c r="UAG193" s="293"/>
      <c r="UAH193" s="293"/>
      <c r="UAI193" s="293"/>
      <c r="UAJ193" s="294"/>
      <c r="UAK193" s="12"/>
      <c r="UAL193" s="293"/>
      <c r="UAM193" s="293"/>
      <c r="UAN193" s="293"/>
      <c r="UAO193" s="293"/>
      <c r="UAP193" s="293"/>
      <c r="UAQ193" s="293"/>
      <c r="UAR193" s="294"/>
      <c r="UAS193" s="12"/>
      <c r="UAT193" s="293"/>
      <c r="UAU193" s="293"/>
      <c r="UAV193" s="293"/>
      <c r="UAW193" s="293"/>
      <c r="UAX193" s="293"/>
      <c r="UAY193" s="293"/>
      <c r="UAZ193" s="294"/>
      <c r="UBA193" s="12"/>
      <c r="UBB193" s="293"/>
      <c r="UBC193" s="293"/>
      <c r="UBD193" s="293"/>
      <c r="UBE193" s="293"/>
      <c r="UBF193" s="293"/>
      <c r="UBG193" s="293"/>
      <c r="UBH193" s="294"/>
      <c r="UBI193" s="12"/>
      <c r="UBJ193" s="293"/>
      <c r="UBK193" s="293"/>
      <c r="UBL193" s="293"/>
      <c r="UBM193" s="293"/>
      <c r="UBN193" s="293"/>
      <c r="UBO193" s="293"/>
      <c r="UBP193" s="294"/>
      <c r="UBQ193" s="12"/>
      <c r="UBR193" s="293"/>
      <c r="UBS193" s="293"/>
      <c r="UBT193" s="293"/>
      <c r="UBU193" s="293"/>
      <c r="UBV193" s="293"/>
      <c r="UBW193" s="293"/>
      <c r="UBX193" s="294"/>
      <c r="UBY193" s="12"/>
      <c r="UBZ193" s="293"/>
      <c r="UCA193" s="293"/>
      <c r="UCB193" s="293"/>
      <c r="UCC193" s="293"/>
      <c r="UCD193" s="293"/>
      <c r="UCE193" s="293"/>
      <c r="UCF193" s="294"/>
      <c r="UCG193" s="12"/>
      <c r="UCH193" s="293"/>
      <c r="UCI193" s="293"/>
      <c r="UCJ193" s="293"/>
      <c r="UCK193" s="293"/>
      <c r="UCL193" s="293"/>
      <c r="UCM193" s="293"/>
      <c r="UCN193" s="294"/>
      <c r="UCO193" s="12"/>
      <c r="UCP193" s="293"/>
      <c r="UCQ193" s="293"/>
      <c r="UCR193" s="293"/>
      <c r="UCS193" s="293"/>
      <c r="UCT193" s="293"/>
      <c r="UCU193" s="293"/>
      <c r="UCV193" s="294"/>
      <c r="UCW193" s="12"/>
      <c r="UCX193" s="293"/>
      <c r="UCY193" s="293"/>
      <c r="UCZ193" s="293"/>
      <c r="UDA193" s="293"/>
      <c r="UDB193" s="293"/>
      <c r="UDC193" s="293"/>
      <c r="UDD193" s="294"/>
      <c r="UDE193" s="12"/>
      <c r="UDF193" s="293"/>
      <c r="UDG193" s="293"/>
      <c r="UDH193" s="293"/>
      <c r="UDI193" s="293"/>
      <c r="UDJ193" s="293"/>
      <c r="UDK193" s="293"/>
      <c r="UDL193" s="294"/>
      <c r="UDM193" s="12"/>
      <c r="UDN193" s="293"/>
      <c r="UDO193" s="293"/>
      <c r="UDP193" s="293"/>
      <c r="UDQ193" s="293"/>
      <c r="UDR193" s="293"/>
      <c r="UDS193" s="293"/>
      <c r="UDT193" s="294"/>
      <c r="UDU193" s="12"/>
      <c r="UDV193" s="293"/>
      <c r="UDW193" s="293"/>
      <c r="UDX193" s="293"/>
      <c r="UDY193" s="293"/>
      <c r="UDZ193" s="293"/>
      <c r="UEA193" s="293"/>
      <c r="UEB193" s="294"/>
      <c r="UEC193" s="12"/>
      <c r="UED193" s="293"/>
      <c r="UEE193" s="293"/>
      <c r="UEF193" s="293"/>
      <c r="UEG193" s="293"/>
      <c r="UEH193" s="293"/>
      <c r="UEI193" s="293"/>
      <c r="UEJ193" s="294"/>
      <c r="UEK193" s="12"/>
      <c r="UEL193" s="293"/>
      <c r="UEM193" s="293"/>
      <c r="UEN193" s="293"/>
      <c r="UEO193" s="293"/>
      <c r="UEP193" s="293"/>
      <c r="UEQ193" s="293"/>
      <c r="UER193" s="294"/>
      <c r="UES193" s="12"/>
      <c r="UET193" s="293"/>
      <c r="UEU193" s="293"/>
      <c r="UEV193" s="293"/>
      <c r="UEW193" s="293"/>
      <c r="UEX193" s="293"/>
      <c r="UEY193" s="293"/>
      <c r="UEZ193" s="294"/>
      <c r="UFA193" s="12"/>
      <c r="UFB193" s="293"/>
      <c r="UFC193" s="293"/>
      <c r="UFD193" s="293"/>
      <c r="UFE193" s="293"/>
      <c r="UFF193" s="293"/>
      <c r="UFG193" s="293"/>
      <c r="UFH193" s="294"/>
      <c r="UFI193" s="12"/>
      <c r="UFJ193" s="293"/>
      <c r="UFK193" s="293"/>
      <c r="UFL193" s="293"/>
      <c r="UFM193" s="293"/>
      <c r="UFN193" s="293"/>
      <c r="UFO193" s="293"/>
      <c r="UFP193" s="294"/>
      <c r="UFQ193" s="12"/>
      <c r="UFR193" s="293"/>
      <c r="UFS193" s="293"/>
      <c r="UFT193" s="293"/>
      <c r="UFU193" s="293"/>
      <c r="UFV193" s="293"/>
      <c r="UFW193" s="293"/>
      <c r="UFX193" s="294"/>
      <c r="UFY193" s="12"/>
      <c r="UFZ193" s="293"/>
      <c r="UGA193" s="293"/>
      <c r="UGB193" s="293"/>
      <c r="UGC193" s="293"/>
      <c r="UGD193" s="293"/>
      <c r="UGE193" s="293"/>
      <c r="UGF193" s="294"/>
      <c r="UGG193" s="12"/>
      <c r="UGH193" s="293"/>
      <c r="UGI193" s="293"/>
      <c r="UGJ193" s="293"/>
      <c r="UGK193" s="293"/>
      <c r="UGL193" s="293"/>
      <c r="UGM193" s="293"/>
      <c r="UGN193" s="294"/>
      <c r="UGO193" s="12"/>
      <c r="UGP193" s="293"/>
      <c r="UGQ193" s="293"/>
      <c r="UGR193" s="293"/>
      <c r="UGS193" s="293"/>
      <c r="UGT193" s="293"/>
      <c r="UGU193" s="293"/>
      <c r="UGV193" s="294"/>
      <c r="UGW193" s="12"/>
      <c r="UGX193" s="293"/>
      <c r="UGY193" s="293"/>
      <c r="UGZ193" s="293"/>
      <c r="UHA193" s="293"/>
      <c r="UHB193" s="293"/>
      <c r="UHC193" s="293"/>
      <c r="UHD193" s="294"/>
      <c r="UHE193" s="12"/>
      <c r="UHF193" s="293"/>
      <c r="UHG193" s="293"/>
      <c r="UHH193" s="293"/>
      <c r="UHI193" s="293"/>
      <c r="UHJ193" s="293"/>
      <c r="UHK193" s="293"/>
      <c r="UHL193" s="294"/>
      <c r="UHM193" s="12"/>
      <c r="UHN193" s="293"/>
      <c r="UHO193" s="293"/>
      <c r="UHP193" s="293"/>
      <c r="UHQ193" s="293"/>
      <c r="UHR193" s="293"/>
      <c r="UHS193" s="293"/>
      <c r="UHT193" s="294"/>
      <c r="UHU193" s="12"/>
      <c r="UHV193" s="293"/>
      <c r="UHW193" s="293"/>
      <c r="UHX193" s="293"/>
      <c r="UHY193" s="293"/>
      <c r="UHZ193" s="293"/>
      <c r="UIA193" s="293"/>
      <c r="UIB193" s="294"/>
      <c r="UIC193" s="12"/>
      <c r="UID193" s="293"/>
      <c r="UIE193" s="293"/>
      <c r="UIF193" s="293"/>
      <c r="UIG193" s="293"/>
      <c r="UIH193" s="293"/>
      <c r="UII193" s="293"/>
      <c r="UIJ193" s="294"/>
      <c r="UIK193" s="12"/>
      <c r="UIL193" s="293"/>
      <c r="UIM193" s="293"/>
      <c r="UIN193" s="293"/>
      <c r="UIO193" s="293"/>
      <c r="UIP193" s="293"/>
      <c r="UIQ193" s="293"/>
      <c r="UIR193" s="294"/>
      <c r="UIS193" s="12"/>
      <c r="UIT193" s="293"/>
      <c r="UIU193" s="293"/>
      <c r="UIV193" s="293"/>
      <c r="UIW193" s="293"/>
      <c r="UIX193" s="293"/>
      <c r="UIY193" s="293"/>
      <c r="UIZ193" s="294"/>
      <c r="UJA193" s="12"/>
      <c r="UJB193" s="293"/>
      <c r="UJC193" s="293"/>
      <c r="UJD193" s="293"/>
      <c r="UJE193" s="293"/>
      <c r="UJF193" s="293"/>
      <c r="UJG193" s="293"/>
      <c r="UJH193" s="294"/>
      <c r="UJI193" s="12"/>
      <c r="UJJ193" s="293"/>
      <c r="UJK193" s="293"/>
      <c r="UJL193" s="293"/>
      <c r="UJM193" s="293"/>
      <c r="UJN193" s="293"/>
      <c r="UJO193" s="293"/>
      <c r="UJP193" s="294"/>
      <c r="UJQ193" s="12"/>
      <c r="UJR193" s="293"/>
      <c r="UJS193" s="293"/>
      <c r="UJT193" s="293"/>
      <c r="UJU193" s="293"/>
      <c r="UJV193" s="293"/>
      <c r="UJW193" s="293"/>
      <c r="UJX193" s="294"/>
      <c r="UJY193" s="12"/>
      <c r="UJZ193" s="293"/>
      <c r="UKA193" s="293"/>
      <c r="UKB193" s="293"/>
      <c r="UKC193" s="293"/>
      <c r="UKD193" s="293"/>
      <c r="UKE193" s="293"/>
      <c r="UKF193" s="294"/>
      <c r="UKG193" s="12"/>
      <c r="UKH193" s="293"/>
      <c r="UKI193" s="293"/>
      <c r="UKJ193" s="293"/>
      <c r="UKK193" s="293"/>
      <c r="UKL193" s="293"/>
      <c r="UKM193" s="293"/>
      <c r="UKN193" s="294"/>
      <c r="UKO193" s="12"/>
      <c r="UKP193" s="293"/>
      <c r="UKQ193" s="293"/>
      <c r="UKR193" s="293"/>
      <c r="UKS193" s="293"/>
      <c r="UKT193" s="293"/>
      <c r="UKU193" s="293"/>
      <c r="UKV193" s="294"/>
      <c r="UKW193" s="12"/>
      <c r="UKX193" s="293"/>
      <c r="UKY193" s="293"/>
      <c r="UKZ193" s="293"/>
      <c r="ULA193" s="293"/>
      <c r="ULB193" s="293"/>
      <c r="ULC193" s="293"/>
      <c r="ULD193" s="294"/>
      <c r="ULE193" s="12"/>
      <c r="ULF193" s="293"/>
      <c r="ULG193" s="293"/>
      <c r="ULH193" s="293"/>
      <c r="ULI193" s="293"/>
      <c r="ULJ193" s="293"/>
      <c r="ULK193" s="293"/>
      <c r="ULL193" s="294"/>
      <c r="ULM193" s="12"/>
      <c r="ULN193" s="293"/>
      <c r="ULO193" s="293"/>
      <c r="ULP193" s="293"/>
      <c r="ULQ193" s="293"/>
      <c r="ULR193" s="293"/>
      <c r="ULS193" s="293"/>
      <c r="ULT193" s="294"/>
      <c r="ULU193" s="12"/>
      <c r="ULV193" s="293"/>
      <c r="ULW193" s="293"/>
      <c r="ULX193" s="293"/>
      <c r="ULY193" s="293"/>
      <c r="ULZ193" s="293"/>
      <c r="UMA193" s="293"/>
      <c r="UMB193" s="294"/>
      <c r="UMC193" s="12"/>
      <c r="UMD193" s="293"/>
      <c r="UME193" s="293"/>
      <c r="UMF193" s="293"/>
      <c r="UMG193" s="293"/>
      <c r="UMH193" s="293"/>
      <c r="UMI193" s="293"/>
      <c r="UMJ193" s="294"/>
      <c r="UMK193" s="12"/>
      <c r="UML193" s="293"/>
      <c r="UMM193" s="293"/>
      <c r="UMN193" s="293"/>
      <c r="UMO193" s="293"/>
      <c r="UMP193" s="293"/>
      <c r="UMQ193" s="293"/>
      <c r="UMR193" s="294"/>
      <c r="UMS193" s="12"/>
      <c r="UMT193" s="293"/>
      <c r="UMU193" s="293"/>
      <c r="UMV193" s="293"/>
      <c r="UMW193" s="293"/>
      <c r="UMX193" s="293"/>
      <c r="UMY193" s="293"/>
      <c r="UMZ193" s="294"/>
      <c r="UNA193" s="12"/>
      <c r="UNB193" s="293"/>
      <c r="UNC193" s="293"/>
      <c r="UND193" s="293"/>
      <c r="UNE193" s="293"/>
      <c r="UNF193" s="293"/>
      <c r="UNG193" s="293"/>
      <c r="UNH193" s="294"/>
      <c r="UNI193" s="12"/>
      <c r="UNJ193" s="293"/>
      <c r="UNK193" s="293"/>
      <c r="UNL193" s="293"/>
      <c r="UNM193" s="293"/>
      <c r="UNN193" s="293"/>
      <c r="UNO193" s="293"/>
      <c r="UNP193" s="294"/>
      <c r="UNQ193" s="12"/>
      <c r="UNR193" s="293"/>
      <c r="UNS193" s="293"/>
      <c r="UNT193" s="293"/>
      <c r="UNU193" s="293"/>
      <c r="UNV193" s="293"/>
      <c r="UNW193" s="293"/>
      <c r="UNX193" s="294"/>
      <c r="UNY193" s="12"/>
      <c r="UNZ193" s="293"/>
      <c r="UOA193" s="293"/>
      <c r="UOB193" s="293"/>
      <c r="UOC193" s="293"/>
      <c r="UOD193" s="293"/>
      <c r="UOE193" s="293"/>
      <c r="UOF193" s="294"/>
      <c r="UOG193" s="12"/>
      <c r="UOH193" s="293"/>
      <c r="UOI193" s="293"/>
      <c r="UOJ193" s="293"/>
      <c r="UOK193" s="293"/>
      <c r="UOL193" s="293"/>
      <c r="UOM193" s="293"/>
      <c r="UON193" s="294"/>
      <c r="UOO193" s="12"/>
      <c r="UOP193" s="293"/>
      <c r="UOQ193" s="293"/>
      <c r="UOR193" s="293"/>
      <c r="UOS193" s="293"/>
      <c r="UOT193" s="293"/>
      <c r="UOU193" s="293"/>
      <c r="UOV193" s="294"/>
      <c r="UOW193" s="12"/>
      <c r="UOX193" s="293"/>
      <c r="UOY193" s="293"/>
      <c r="UOZ193" s="293"/>
      <c r="UPA193" s="293"/>
      <c r="UPB193" s="293"/>
      <c r="UPC193" s="293"/>
      <c r="UPD193" s="294"/>
      <c r="UPE193" s="12"/>
      <c r="UPF193" s="293"/>
      <c r="UPG193" s="293"/>
      <c r="UPH193" s="293"/>
      <c r="UPI193" s="293"/>
      <c r="UPJ193" s="293"/>
      <c r="UPK193" s="293"/>
      <c r="UPL193" s="294"/>
      <c r="UPM193" s="12"/>
      <c r="UPN193" s="293"/>
      <c r="UPO193" s="293"/>
      <c r="UPP193" s="293"/>
      <c r="UPQ193" s="293"/>
      <c r="UPR193" s="293"/>
      <c r="UPS193" s="293"/>
      <c r="UPT193" s="294"/>
      <c r="UPU193" s="12"/>
      <c r="UPV193" s="293"/>
      <c r="UPW193" s="293"/>
      <c r="UPX193" s="293"/>
      <c r="UPY193" s="293"/>
      <c r="UPZ193" s="293"/>
      <c r="UQA193" s="293"/>
      <c r="UQB193" s="294"/>
      <c r="UQC193" s="12"/>
      <c r="UQD193" s="293"/>
      <c r="UQE193" s="293"/>
      <c r="UQF193" s="293"/>
      <c r="UQG193" s="293"/>
      <c r="UQH193" s="293"/>
      <c r="UQI193" s="293"/>
      <c r="UQJ193" s="294"/>
      <c r="UQK193" s="12"/>
      <c r="UQL193" s="293"/>
      <c r="UQM193" s="293"/>
      <c r="UQN193" s="293"/>
      <c r="UQO193" s="293"/>
      <c r="UQP193" s="293"/>
      <c r="UQQ193" s="293"/>
      <c r="UQR193" s="294"/>
      <c r="UQS193" s="12"/>
      <c r="UQT193" s="293"/>
      <c r="UQU193" s="293"/>
      <c r="UQV193" s="293"/>
      <c r="UQW193" s="293"/>
      <c r="UQX193" s="293"/>
      <c r="UQY193" s="293"/>
      <c r="UQZ193" s="294"/>
      <c r="URA193" s="12"/>
      <c r="URB193" s="293"/>
      <c r="URC193" s="293"/>
      <c r="URD193" s="293"/>
      <c r="URE193" s="293"/>
      <c r="URF193" s="293"/>
      <c r="URG193" s="293"/>
      <c r="URH193" s="294"/>
      <c r="URI193" s="12"/>
      <c r="URJ193" s="293"/>
      <c r="URK193" s="293"/>
      <c r="URL193" s="293"/>
      <c r="URM193" s="293"/>
      <c r="URN193" s="293"/>
      <c r="URO193" s="293"/>
      <c r="URP193" s="294"/>
      <c r="URQ193" s="12"/>
      <c r="URR193" s="293"/>
      <c r="URS193" s="293"/>
      <c r="URT193" s="293"/>
      <c r="URU193" s="293"/>
      <c r="URV193" s="293"/>
      <c r="URW193" s="293"/>
      <c r="URX193" s="294"/>
      <c r="URY193" s="12"/>
      <c r="URZ193" s="293"/>
      <c r="USA193" s="293"/>
      <c r="USB193" s="293"/>
      <c r="USC193" s="293"/>
      <c r="USD193" s="293"/>
      <c r="USE193" s="293"/>
      <c r="USF193" s="294"/>
      <c r="USG193" s="12"/>
      <c r="USH193" s="293"/>
      <c r="USI193" s="293"/>
      <c r="USJ193" s="293"/>
      <c r="USK193" s="293"/>
      <c r="USL193" s="293"/>
      <c r="USM193" s="293"/>
      <c r="USN193" s="294"/>
      <c r="USO193" s="12"/>
      <c r="USP193" s="293"/>
      <c r="USQ193" s="293"/>
      <c r="USR193" s="293"/>
      <c r="USS193" s="293"/>
      <c r="UST193" s="293"/>
      <c r="USU193" s="293"/>
      <c r="USV193" s="294"/>
      <c r="USW193" s="12"/>
      <c r="USX193" s="293"/>
      <c r="USY193" s="293"/>
      <c r="USZ193" s="293"/>
      <c r="UTA193" s="293"/>
      <c r="UTB193" s="293"/>
      <c r="UTC193" s="293"/>
      <c r="UTD193" s="294"/>
      <c r="UTE193" s="12"/>
      <c r="UTF193" s="293"/>
      <c r="UTG193" s="293"/>
      <c r="UTH193" s="293"/>
      <c r="UTI193" s="293"/>
      <c r="UTJ193" s="293"/>
      <c r="UTK193" s="293"/>
      <c r="UTL193" s="294"/>
      <c r="UTM193" s="12"/>
      <c r="UTN193" s="293"/>
      <c r="UTO193" s="293"/>
      <c r="UTP193" s="293"/>
      <c r="UTQ193" s="293"/>
      <c r="UTR193" s="293"/>
      <c r="UTS193" s="293"/>
      <c r="UTT193" s="294"/>
      <c r="UTU193" s="12"/>
      <c r="UTV193" s="293"/>
      <c r="UTW193" s="293"/>
      <c r="UTX193" s="293"/>
      <c r="UTY193" s="293"/>
      <c r="UTZ193" s="293"/>
      <c r="UUA193" s="293"/>
      <c r="UUB193" s="294"/>
      <c r="UUC193" s="12"/>
      <c r="UUD193" s="293"/>
      <c r="UUE193" s="293"/>
      <c r="UUF193" s="293"/>
      <c r="UUG193" s="293"/>
      <c r="UUH193" s="293"/>
      <c r="UUI193" s="293"/>
      <c r="UUJ193" s="294"/>
      <c r="UUK193" s="12"/>
      <c r="UUL193" s="293"/>
      <c r="UUM193" s="293"/>
      <c r="UUN193" s="293"/>
      <c r="UUO193" s="293"/>
      <c r="UUP193" s="293"/>
      <c r="UUQ193" s="293"/>
      <c r="UUR193" s="294"/>
      <c r="UUS193" s="12"/>
      <c r="UUT193" s="293"/>
      <c r="UUU193" s="293"/>
      <c r="UUV193" s="293"/>
      <c r="UUW193" s="293"/>
      <c r="UUX193" s="293"/>
      <c r="UUY193" s="293"/>
      <c r="UUZ193" s="294"/>
      <c r="UVA193" s="12"/>
      <c r="UVB193" s="293"/>
      <c r="UVC193" s="293"/>
      <c r="UVD193" s="293"/>
      <c r="UVE193" s="293"/>
      <c r="UVF193" s="293"/>
      <c r="UVG193" s="293"/>
      <c r="UVH193" s="294"/>
      <c r="UVI193" s="12"/>
      <c r="UVJ193" s="293"/>
      <c r="UVK193" s="293"/>
      <c r="UVL193" s="293"/>
      <c r="UVM193" s="293"/>
      <c r="UVN193" s="293"/>
      <c r="UVO193" s="293"/>
      <c r="UVP193" s="294"/>
      <c r="UVQ193" s="12"/>
      <c r="UVR193" s="293"/>
      <c r="UVS193" s="293"/>
      <c r="UVT193" s="293"/>
      <c r="UVU193" s="293"/>
      <c r="UVV193" s="293"/>
      <c r="UVW193" s="293"/>
      <c r="UVX193" s="294"/>
      <c r="UVY193" s="12"/>
      <c r="UVZ193" s="293"/>
      <c r="UWA193" s="293"/>
      <c r="UWB193" s="293"/>
      <c r="UWC193" s="293"/>
      <c r="UWD193" s="293"/>
      <c r="UWE193" s="293"/>
      <c r="UWF193" s="294"/>
      <c r="UWG193" s="12"/>
      <c r="UWH193" s="293"/>
      <c r="UWI193" s="293"/>
      <c r="UWJ193" s="293"/>
      <c r="UWK193" s="293"/>
      <c r="UWL193" s="293"/>
      <c r="UWM193" s="293"/>
      <c r="UWN193" s="294"/>
      <c r="UWO193" s="12"/>
      <c r="UWP193" s="293"/>
      <c r="UWQ193" s="293"/>
      <c r="UWR193" s="293"/>
      <c r="UWS193" s="293"/>
      <c r="UWT193" s="293"/>
      <c r="UWU193" s="293"/>
      <c r="UWV193" s="294"/>
      <c r="UWW193" s="12"/>
      <c r="UWX193" s="293"/>
      <c r="UWY193" s="293"/>
      <c r="UWZ193" s="293"/>
      <c r="UXA193" s="293"/>
      <c r="UXB193" s="293"/>
      <c r="UXC193" s="293"/>
      <c r="UXD193" s="294"/>
      <c r="UXE193" s="12"/>
      <c r="UXF193" s="293"/>
      <c r="UXG193" s="293"/>
      <c r="UXH193" s="293"/>
      <c r="UXI193" s="293"/>
      <c r="UXJ193" s="293"/>
      <c r="UXK193" s="293"/>
      <c r="UXL193" s="294"/>
      <c r="UXM193" s="12"/>
      <c r="UXN193" s="293"/>
      <c r="UXO193" s="293"/>
      <c r="UXP193" s="293"/>
      <c r="UXQ193" s="293"/>
      <c r="UXR193" s="293"/>
      <c r="UXS193" s="293"/>
      <c r="UXT193" s="294"/>
      <c r="UXU193" s="12"/>
      <c r="UXV193" s="293"/>
      <c r="UXW193" s="293"/>
      <c r="UXX193" s="293"/>
      <c r="UXY193" s="293"/>
      <c r="UXZ193" s="293"/>
      <c r="UYA193" s="293"/>
      <c r="UYB193" s="294"/>
      <c r="UYC193" s="12"/>
      <c r="UYD193" s="293"/>
      <c r="UYE193" s="293"/>
      <c r="UYF193" s="293"/>
      <c r="UYG193" s="293"/>
      <c r="UYH193" s="293"/>
      <c r="UYI193" s="293"/>
      <c r="UYJ193" s="294"/>
      <c r="UYK193" s="12"/>
      <c r="UYL193" s="293"/>
      <c r="UYM193" s="293"/>
      <c r="UYN193" s="293"/>
      <c r="UYO193" s="293"/>
      <c r="UYP193" s="293"/>
      <c r="UYQ193" s="293"/>
      <c r="UYR193" s="294"/>
      <c r="UYS193" s="12"/>
      <c r="UYT193" s="293"/>
      <c r="UYU193" s="293"/>
      <c r="UYV193" s="293"/>
      <c r="UYW193" s="293"/>
      <c r="UYX193" s="293"/>
      <c r="UYY193" s="293"/>
      <c r="UYZ193" s="294"/>
      <c r="UZA193" s="12"/>
      <c r="UZB193" s="293"/>
      <c r="UZC193" s="293"/>
      <c r="UZD193" s="293"/>
      <c r="UZE193" s="293"/>
      <c r="UZF193" s="293"/>
      <c r="UZG193" s="293"/>
      <c r="UZH193" s="294"/>
      <c r="UZI193" s="12"/>
      <c r="UZJ193" s="293"/>
      <c r="UZK193" s="293"/>
      <c r="UZL193" s="293"/>
      <c r="UZM193" s="293"/>
      <c r="UZN193" s="293"/>
      <c r="UZO193" s="293"/>
      <c r="UZP193" s="294"/>
      <c r="UZQ193" s="12"/>
      <c r="UZR193" s="293"/>
      <c r="UZS193" s="293"/>
      <c r="UZT193" s="293"/>
      <c r="UZU193" s="293"/>
      <c r="UZV193" s="293"/>
      <c r="UZW193" s="293"/>
      <c r="UZX193" s="294"/>
      <c r="UZY193" s="12"/>
      <c r="UZZ193" s="293"/>
      <c r="VAA193" s="293"/>
      <c r="VAB193" s="293"/>
      <c r="VAC193" s="293"/>
      <c r="VAD193" s="293"/>
      <c r="VAE193" s="293"/>
      <c r="VAF193" s="294"/>
      <c r="VAG193" s="12"/>
      <c r="VAH193" s="293"/>
      <c r="VAI193" s="293"/>
      <c r="VAJ193" s="293"/>
      <c r="VAK193" s="293"/>
      <c r="VAL193" s="293"/>
      <c r="VAM193" s="293"/>
      <c r="VAN193" s="294"/>
      <c r="VAO193" s="12"/>
      <c r="VAP193" s="293"/>
      <c r="VAQ193" s="293"/>
      <c r="VAR193" s="293"/>
      <c r="VAS193" s="293"/>
      <c r="VAT193" s="293"/>
      <c r="VAU193" s="293"/>
      <c r="VAV193" s="294"/>
      <c r="VAW193" s="12"/>
      <c r="VAX193" s="293"/>
      <c r="VAY193" s="293"/>
      <c r="VAZ193" s="293"/>
      <c r="VBA193" s="293"/>
      <c r="VBB193" s="293"/>
      <c r="VBC193" s="293"/>
      <c r="VBD193" s="294"/>
      <c r="VBE193" s="12"/>
      <c r="VBF193" s="293"/>
      <c r="VBG193" s="293"/>
      <c r="VBH193" s="293"/>
      <c r="VBI193" s="293"/>
      <c r="VBJ193" s="293"/>
      <c r="VBK193" s="293"/>
      <c r="VBL193" s="294"/>
      <c r="VBM193" s="12"/>
      <c r="VBN193" s="293"/>
      <c r="VBO193" s="293"/>
      <c r="VBP193" s="293"/>
      <c r="VBQ193" s="293"/>
      <c r="VBR193" s="293"/>
      <c r="VBS193" s="293"/>
      <c r="VBT193" s="294"/>
      <c r="VBU193" s="12"/>
      <c r="VBV193" s="293"/>
      <c r="VBW193" s="293"/>
      <c r="VBX193" s="293"/>
      <c r="VBY193" s="293"/>
      <c r="VBZ193" s="293"/>
      <c r="VCA193" s="293"/>
      <c r="VCB193" s="294"/>
      <c r="VCC193" s="12"/>
      <c r="VCD193" s="293"/>
      <c r="VCE193" s="293"/>
      <c r="VCF193" s="293"/>
      <c r="VCG193" s="293"/>
      <c r="VCH193" s="293"/>
      <c r="VCI193" s="293"/>
      <c r="VCJ193" s="294"/>
      <c r="VCK193" s="12"/>
      <c r="VCL193" s="293"/>
      <c r="VCM193" s="293"/>
      <c r="VCN193" s="293"/>
      <c r="VCO193" s="293"/>
      <c r="VCP193" s="293"/>
      <c r="VCQ193" s="293"/>
      <c r="VCR193" s="294"/>
      <c r="VCS193" s="12"/>
      <c r="VCT193" s="293"/>
      <c r="VCU193" s="293"/>
      <c r="VCV193" s="293"/>
      <c r="VCW193" s="293"/>
      <c r="VCX193" s="293"/>
      <c r="VCY193" s="293"/>
      <c r="VCZ193" s="294"/>
      <c r="VDA193" s="12"/>
      <c r="VDB193" s="293"/>
      <c r="VDC193" s="293"/>
      <c r="VDD193" s="293"/>
      <c r="VDE193" s="293"/>
      <c r="VDF193" s="293"/>
      <c r="VDG193" s="293"/>
      <c r="VDH193" s="294"/>
      <c r="VDI193" s="12"/>
      <c r="VDJ193" s="293"/>
      <c r="VDK193" s="293"/>
      <c r="VDL193" s="293"/>
      <c r="VDM193" s="293"/>
      <c r="VDN193" s="293"/>
      <c r="VDO193" s="293"/>
      <c r="VDP193" s="294"/>
      <c r="VDQ193" s="12"/>
      <c r="VDR193" s="293"/>
      <c r="VDS193" s="293"/>
      <c r="VDT193" s="293"/>
      <c r="VDU193" s="293"/>
      <c r="VDV193" s="293"/>
      <c r="VDW193" s="293"/>
      <c r="VDX193" s="294"/>
      <c r="VDY193" s="12"/>
      <c r="VDZ193" s="293"/>
      <c r="VEA193" s="293"/>
      <c r="VEB193" s="293"/>
      <c r="VEC193" s="293"/>
      <c r="VED193" s="293"/>
      <c r="VEE193" s="293"/>
      <c r="VEF193" s="294"/>
      <c r="VEG193" s="12"/>
      <c r="VEH193" s="293"/>
      <c r="VEI193" s="293"/>
      <c r="VEJ193" s="293"/>
      <c r="VEK193" s="293"/>
      <c r="VEL193" s="293"/>
      <c r="VEM193" s="293"/>
      <c r="VEN193" s="294"/>
      <c r="VEO193" s="12"/>
      <c r="VEP193" s="293"/>
      <c r="VEQ193" s="293"/>
      <c r="VER193" s="293"/>
      <c r="VES193" s="293"/>
      <c r="VET193" s="293"/>
      <c r="VEU193" s="293"/>
      <c r="VEV193" s="294"/>
      <c r="VEW193" s="12"/>
      <c r="VEX193" s="293"/>
      <c r="VEY193" s="293"/>
      <c r="VEZ193" s="293"/>
      <c r="VFA193" s="293"/>
      <c r="VFB193" s="293"/>
      <c r="VFC193" s="293"/>
      <c r="VFD193" s="294"/>
      <c r="VFE193" s="12"/>
      <c r="VFF193" s="293"/>
      <c r="VFG193" s="293"/>
      <c r="VFH193" s="293"/>
      <c r="VFI193" s="293"/>
      <c r="VFJ193" s="293"/>
      <c r="VFK193" s="293"/>
      <c r="VFL193" s="294"/>
      <c r="VFM193" s="12"/>
      <c r="VFN193" s="293"/>
      <c r="VFO193" s="293"/>
      <c r="VFP193" s="293"/>
      <c r="VFQ193" s="293"/>
      <c r="VFR193" s="293"/>
      <c r="VFS193" s="293"/>
      <c r="VFT193" s="294"/>
      <c r="VFU193" s="12"/>
      <c r="VFV193" s="293"/>
      <c r="VFW193" s="293"/>
      <c r="VFX193" s="293"/>
      <c r="VFY193" s="293"/>
      <c r="VFZ193" s="293"/>
      <c r="VGA193" s="293"/>
      <c r="VGB193" s="294"/>
      <c r="VGC193" s="12"/>
      <c r="VGD193" s="293"/>
      <c r="VGE193" s="293"/>
      <c r="VGF193" s="293"/>
      <c r="VGG193" s="293"/>
      <c r="VGH193" s="293"/>
      <c r="VGI193" s="293"/>
      <c r="VGJ193" s="294"/>
      <c r="VGK193" s="12"/>
      <c r="VGL193" s="293"/>
      <c r="VGM193" s="293"/>
      <c r="VGN193" s="293"/>
      <c r="VGO193" s="293"/>
      <c r="VGP193" s="293"/>
      <c r="VGQ193" s="293"/>
      <c r="VGR193" s="294"/>
      <c r="VGS193" s="12"/>
      <c r="VGT193" s="293"/>
      <c r="VGU193" s="293"/>
      <c r="VGV193" s="293"/>
      <c r="VGW193" s="293"/>
      <c r="VGX193" s="293"/>
      <c r="VGY193" s="293"/>
      <c r="VGZ193" s="294"/>
      <c r="VHA193" s="12"/>
      <c r="VHB193" s="293"/>
      <c r="VHC193" s="293"/>
      <c r="VHD193" s="293"/>
      <c r="VHE193" s="293"/>
      <c r="VHF193" s="293"/>
      <c r="VHG193" s="293"/>
      <c r="VHH193" s="294"/>
      <c r="VHI193" s="12"/>
      <c r="VHJ193" s="293"/>
      <c r="VHK193" s="293"/>
      <c r="VHL193" s="293"/>
      <c r="VHM193" s="293"/>
      <c r="VHN193" s="293"/>
      <c r="VHO193" s="293"/>
      <c r="VHP193" s="294"/>
      <c r="VHQ193" s="12"/>
      <c r="VHR193" s="293"/>
      <c r="VHS193" s="293"/>
      <c r="VHT193" s="293"/>
      <c r="VHU193" s="293"/>
      <c r="VHV193" s="293"/>
      <c r="VHW193" s="293"/>
      <c r="VHX193" s="294"/>
      <c r="VHY193" s="12"/>
      <c r="VHZ193" s="293"/>
      <c r="VIA193" s="293"/>
      <c r="VIB193" s="293"/>
      <c r="VIC193" s="293"/>
      <c r="VID193" s="293"/>
      <c r="VIE193" s="293"/>
      <c r="VIF193" s="294"/>
      <c r="VIG193" s="12"/>
      <c r="VIH193" s="293"/>
      <c r="VII193" s="293"/>
      <c r="VIJ193" s="293"/>
      <c r="VIK193" s="293"/>
      <c r="VIL193" s="293"/>
      <c r="VIM193" s="293"/>
      <c r="VIN193" s="294"/>
      <c r="VIO193" s="12"/>
      <c r="VIP193" s="293"/>
      <c r="VIQ193" s="293"/>
      <c r="VIR193" s="293"/>
      <c r="VIS193" s="293"/>
      <c r="VIT193" s="293"/>
      <c r="VIU193" s="293"/>
      <c r="VIV193" s="294"/>
      <c r="VIW193" s="12"/>
      <c r="VIX193" s="293"/>
      <c r="VIY193" s="293"/>
      <c r="VIZ193" s="293"/>
      <c r="VJA193" s="293"/>
      <c r="VJB193" s="293"/>
      <c r="VJC193" s="293"/>
      <c r="VJD193" s="294"/>
      <c r="VJE193" s="12"/>
      <c r="VJF193" s="293"/>
      <c r="VJG193" s="293"/>
      <c r="VJH193" s="293"/>
      <c r="VJI193" s="293"/>
      <c r="VJJ193" s="293"/>
      <c r="VJK193" s="293"/>
      <c r="VJL193" s="294"/>
      <c r="VJM193" s="12"/>
      <c r="VJN193" s="293"/>
      <c r="VJO193" s="293"/>
      <c r="VJP193" s="293"/>
      <c r="VJQ193" s="293"/>
      <c r="VJR193" s="293"/>
      <c r="VJS193" s="293"/>
      <c r="VJT193" s="294"/>
      <c r="VJU193" s="12"/>
      <c r="VJV193" s="293"/>
      <c r="VJW193" s="293"/>
      <c r="VJX193" s="293"/>
      <c r="VJY193" s="293"/>
      <c r="VJZ193" s="293"/>
      <c r="VKA193" s="293"/>
      <c r="VKB193" s="294"/>
      <c r="VKC193" s="12"/>
      <c r="VKD193" s="293"/>
      <c r="VKE193" s="293"/>
      <c r="VKF193" s="293"/>
      <c r="VKG193" s="293"/>
      <c r="VKH193" s="293"/>
      <c r="VKI193" s="293"/>
      <c r="VKJ193" s="294"/>
      <c r="VKK193" s="12"/>
      <c r="VKL193" s="293"/>
      <c r="VKM193" s="293"/>
      <c r="VKN193" s="293"/>
      <c r="VKO193" s="293"/>
      <c r="VKP193" s="293"/>
      <c r="VKQ193" s="293"/>
      <c r="VKR193" s="294"/>
      <c r="VKS193" s="12"/>
      <c r="VKT193" s="293"/>
      <c r="VKU193" s="293"/>
      <c r="VKV193" s="293"/>
      <c r="VKW193" s="293"/>
      <c r="VKX193" s="293"/>
      <c r="VKY193" s="293"/>
      <c r="VKZ193" s="294"/>
      <c r="VLA193" s="12"/>
      <c r="VLB193" s="293"/>
      <c r="VLC193" s="293"/>
      <c r="VLD193" s="293"/>
      <c r="VLE193" s="293"/>
      <c r="VLF193" s="293"/>
      <c r="VLG193" s="293"/>
      <c r="VLH193" s="294"/>
      <c r="VLI193" s="12"/>
      <c r="VLJ193" s="293"/>
      <c r="VLK193" s="293"/>
      <c r="VLL193" s="293"/>
      <c r="VLM193" s="293"/>
      <c r="VLN193" s="293"/>
      <c r="VLO193" s="293"/>
      <c r="VLP193" s="294"/>
      <c r="VLQ193" s="12"/>
      <c r="VLR193" s="293"/>
      <c r="VLS193" s="293"/>
      <c r="VLT193" s="293"/>
      <c r="VLU193" s="293"/>
      <c r="VLV193" s="293"/>
      <c r="VLW193" s="293"/>
      <c r="VLX193" s="294"/>
      <c r="VLY193" s="12"/>
      <c r="VLZ193" s="293"/>
      <c r="VMA193" s="293"/>
      <c r="VMB193" s="293"/>
      <c r="VMC193" s="293"/>
      <c r="VMD193" s="293"/>
      <c r="VME193" s="293"/>
      <c r="VMF193" s="294"/>
      <c r="VMG193" s="12"/>
      <c r="VMH193" s="293"/>
      <c r="VMI193" s="293"/>
      <c r="VMJ193" s="293"/>
      <c r="VMK193" s="293"/>
      <c r="VML193" s="293"/>
      <c r="VMM193" s="293"/>
      <c r="VMN193" s="294"/>
      <c r="VMO193" s="12"/>
      <c r="VMP193" s="293"/>
      <c r="VMQ193" s="293"/>
      <c r="VMR193" s="293"/>
      <c r="VMS193" s="293"/>
      <c r="VMT193" s="293"/>
      <c r="VMU193" s="293"/>
      <c r="VMV193" s="294"/>
      <c r="VMW193" s="12"/>
      <c r="VMX193" s="293"/>
      <c r="VMY193" s="293"/>
      <c r="VMZ193" s="293"/>
      <c r="VNA193" s="293"/>
      <c r="VNB193" s="293"/>
      <c r="VNC193" s="293"/>
      <c r="VND193" s="294"/>
      <c r="VNE193" s="12"/>
      <c r="VNF193" s="293"/>
      <c r="VNG193" s="293"/>
      <c r="VNH193" s="293"/>
      <c r="VNI193" s="293"/>
      <c r="VNJ193" s="293"/>
      <c r="VNK193" s="293"/>
      <c r="VNL193" s="294"/>
      <c r="VNM193" s="12"/>
      <c r="VNN193" s="293"/>
      <c r="VNO193" s="293"/>
      <c r="VNP193" s="293"/>
      <c r="VNQ193" s="293"/>
      <c r="VNR193" s="293"/>
      <c r="VNS193" s="293"/>
      <c r="VNT193" s="294"/>
      <c r="VNU193" s="12"/>
      <c r="VNV193" s="293"/>
      <c r="VNW193" s="293"/>
      <c r="VNX193" s="293"/>
      <c r="VNY193" s="293"/>
      <c r="VNZ193" s="293"/>
      <c r="VOA193" s="293"/>
      <c r="VOB193" s="294"/>
      <c r="VOC193" s="12"/>
      <c r="VOD193" s="293"/>
      <c r="VOE193" s="293"/>
      <c r="VOF193" s="293"/>
      <c r="VOG193" s="293"/>
      <c r="VOH193" s="293"/>
      <c r="VOI193" s="293"/>
      <c r="VOJ193" s="294"/>
      <c r="VOK193" s="12"/>
      <c r="VOL193" s="293"/>
      <c r="VOM193" s="293"/>
      <c r="VON193" s="293"/>
      <c r="VOO193" s="293"/>
      <c r="VOP193" s="293"/>
      <c r="VOQ193" s="293"/>
      <c r="VOR193" s="294"/>
      <c r="VOS193" s="12"/>
      <c r="VOT193" s="293"/>
      <c r="VOU193" s="293"/>
      <c r="VOV193" s="293"/>
      <c r="VOW193" s="293"/>
      <c r="VOX193" s="293"/>
      <c r="VOY193" s="293"/>
      <c r="VOZ193" s="294"/>
      <c r="VPA193" s="12"/>
      <c r="VPB193" s="293"/>
      <c r="VPC193" s="293"/>
      <c r="VPD193" s="293"/>
      <c r="VPE193" s="293"/>
      <c r="VPF193" s="293"/>
      <c r="VPG193" s="293"/>
      <c r="VPH193" s="294"/>
      <c r="VPI193" s="12"/>
      <c r="VPJ193" s="293"/>
      <c r="VPK193" s="293"/>
      <c r="VPL193" s="293"/>
      <c r="VPM193" s="293"/>
      <c r="VPN193" s="293"/>
      <c r="VPO193" s="293"/>
      <c r="VPP193" s="294"/>
      <c r="VPQ193" s="12"/>
      <c r="VPR193" s="293"/>
      <c r="VPS193" s="293"/>
      <c r="VPT193" s="293"/>
      <c r="VPU193" s="293"/>
      <c r="VPV193" s="293"/>
      <c r="VPW193" s="293"/>
      <c r="VPX193" s="294"/>
      <c r="VPY193" s="12"/>
      <c r="VPZ193" s="293"/>
      <c r="VQA193" s="293"/>
      <c r="VQB193" s="293"/>
      <c r="VQC193" s="293"/>
      <c r="VQD193" s="293"/>
      <c r="VQE193" s="293"/>
      <c r="VQF193" s="294"/>
      <c r="VQG193" s="12"/>
      <c r="VQH193" s="293"/>
      <c r="VQI193" s="293"/>
      <c r="VQJ193" s="293"/>
      <c r="VQK193" s="293"/>
      <c r="VQL193" s="293"/>
      <c r="VQM193" s="293"/>
      <c r="VQN193" s="294"/>
      <c r="VQO193" s="12"/>
      <c r="VQP193" s="293"/>
      <c r="VQQ193" s="293"/>
      <c r="VQR193" s="293"/>
      <c r="VQS193" s="293"/>
      <c r="VQT193" s="293"/>
      <c r="VQU193" s="293"/>
      <c r="VQV193" s="294"/>
      <c r="VQW193" s="12"/>
      <c r="VQX193" s="293"/>
      <c r="VQY193" s="293"/>
      <c r="VQZ193" s="293"/>
      <c r="VRA193" s="293"/>
      <c r="VRB193" s="293"/>
      <c r="VRC193" s="293"/>
      <c r="VRD193" s="294"/>
      <c r="VRE193" s="12"/>
      <c r="VRF193" s="293"/>
      <c r="VRG193" s="293"/>
      <c r="VRH193" s="293"/>
      <c r="VRI193" s="293"/>
      <c r="VRJ193" s="293"/>
      <c r="VRK193" s="293"/>
      <c r="VRL193" s="294"/>
      <c r="VRM193" s="12"/>
      <c r="VRN193" s="293"/>
      <c r="VRO193" s="293"/>
      <c r="VRP193" s="293"/>
      <c r="VRQ193" s="293"/>
      <c r="VRR193" s="293"/>
      <c r="VRS193" s="293"/>
      <c r="VRT193" s="294"/>
      <c r="VRU193" s="12"/>
      <c r="VRV193" s="293"/>
      <c r="VRW193" s="293"/>
      <c r="VRX193" s="293"/>
      <c r="VRY193" s="293"/>
      <c r="VRZ193" s="293"/>
      <c r="VSA193" s="293"/>
      <c r="VSB193" s="294"/>
      <c r="VSC193" s="12"/>
      <c r="VSD193" s="293"/>
      <c r="VSE193" s="293"/>
      <c r="VSF193" s="293"/>
      <c r="VSG193" s="293"/>
      <c r="VSH193" s="293"/>
      <c r="VSI193" s="293"/>
      <c r="VSJ193" s="294"/>
      <c r="VSK193" s="12"/>
      <c r="VSL193" s="293"/>
      <c r="VSM193" s="293"/>
      <c r="VSN193" s="293"/>
      <c r="VSO193" s="293"/>
      <c r="VSP193" s="293"/>
      <c r="VSQ193" s="293"/>
      <c r="VSR193" s="294"/>
      <c r="VSS193" s="12"/>
      <c r="VST193" s="293"/>
      <c r="VSU193" s="293"/>
      <c r="VSV193" s="293"/>
      <c r="VSW193" s="293"/>
      <c r="VSX193" s="293"/>
      <c r="VSY193" s="293"/>
      <c r="VSZ193" s="294"/>
      <c r="VTA193" s="12"/>
      <c r="VTB193" s="293"/>
      <c r="VTC193" s="293"/>
      <c r="VTD193" s="293"/>
      <c r="VTE193" s="293"/>
      <c r="VTF193" s="293"/>
      <c r="VTG193" s="293"/>
      <c r="VTH193" s="294"/>
      <c r="VTI193" s="12"/>
      <c r="VTJ193" s="293"/>
      <c r="VTK193" s="293"/>
      <c r="VTL193" s="293"/>
      <c r="VTM193" s="293"/>
      <c r="VTN193" s="293"/>
      <c r="VTO193" s="293"/>
      <c r="VTP193" s="294"/>
      <c r="VTQ193" s="12"/>
      <c r="VTR193" s="293"/>
      <c r="VTS193" s="293"/>
      <c r="VTT193" s="293"/>
      <c r="VTU193" s="293"/>
      <c r="VTV193" s="293"/>
      <c r="VTW193" s="293"/>
      <c r="VTX193" s="294"/>
      <c r="VTY193" s="12"/>
      <c r="VTZ193" s="293"/>
      <c r="VUA193" s="293"/>
      <c r="VUB193" s="293"/>
      <c r="VUC193" s="293"/>
      <c r="VUD193" s="293"/>
      <c r="VUE193" s="293"/>
      <c r="VUF193" s="294"/>
      <c r="VUG193" s="12"/>
      <c r="VUH193" s="293"/>
      <c r="VUI193" s="293"/>
      <c r="VUJ193" s="293"/>
      <c r="VUK193" s="293"/>
      <c r="VUL193" s="293"/>
      <c r="VUM193" s="293"/>
      <c r="VUN193" s="294"/>
      <c r="VUO193" s="12"/>
      <c r="VUP193" s="293"/>
      <c r="VUQ193" s="293"/>
      <c r="VUR193" s="293"/>
      <c r="VUS193" s="293"/>
      <c r="VUT193" s="293"/>
      <c r="VUU193" s="293"/>
      <c r="VUV193" s="294"/>
      <c r="VUW193" s="12"/>
      <c r="VUX193" s="293"/>
      <c r="VUY193" s="293"/>
      <c r="VUZ193" s="293"/>
      <c r="VVA193" s="293"/>
      <c r="VVB193" s="293"/>
      <c r="VVC193" s="293"/>
      <c r="VVD193" s="294"/>
      <c r="VVE193" s="12"/>
      <c r="VVF193" s="293"/>
      <c r="VVG193" s="293"/>
      <c r="VVH193" s="293"/>
      <c r="VVI193" s="293"/>
      <c r="VVJ193" s="293"/>
      <c r="VVK193" s="293"/>
      <c r="VVL193" s="294"/>
      <c r="VVM193" s="12"/>
      <c r="VVN193" s="293"/>
      <c r="VVO193" s="293"/>
      <c r="VVP193" s="293"/>
      <c r="VVQ193" s="293"/>
      <c r="VVR193" s="293"/>
      <c r="VVS193" s="293"/>
      <c r="VVT193" s="294"/>
      <c r="VVU193" s="12"/>
      <c r="VVV193" s="293"/>
      <c r="VVW193" s="293"/>
      <c r="VVX193" s="293"/>
      <c r="VVY193" s="293"/>
      <c r="VVZ193" s="293"/>
      <c r="VWA193" s="293"/>
      <c r="VWB193" s="294"/>
      <c r="VWC193" s="12"/>
      <c r="VWD193" s="293"/>
      <c r="VWE193" s="293"/>
      <c r="VWF193" s="293"/>
      <c r="VWG193" s="293"/>
      <c r="VWH193" s="293"/>
      <c r="VWI193" s="293"/>
      <c r="VWJ193" s="294"/>
      <c r="VWK193" s="12"/>
      <c r="VWL193" s="293"/>
      <c r="VWM193" s="293"/>
      <c r="VWN193" s="293"/>
      <c r="VWO193" s="293"/>
      <c r="VWP193" s="293"/>
      <c r="VWQ193" s="293"/>
      <c r="VWR193" s="294"/>
      <c r="VWS193" s="12"/>
      <c r="VWT193" s="293"/>
      <c r="VWU193" s="293"/>
      <c r="VWV193" s="293"/>
      <c r="VWW193" s="293"/>
      <c r="VWX193" s="293"/>
      <c r="VWY193" s="293"/>
      <c r="VWZ193" s="294"/>
      <c r="VXA193" s="12"/>
      <c r="VXB193" s="293"/>
      <c r="VXC193" s="293"/>
      <c r="VXD193" s="293"/>
      <c r="VXE193" s="293"/>
      <c r="VXF193" s="293"/>
      <c r="VXG193" s="293"/>
      <c r="VXH193" s="294"/>
      <c r="VXI193" s="12"/>
      <c r="VXJ193" s="293"/>
      <c r="VXK193" s="293"/>
      <c r="VXL193" s="293"/>
      <c r="VXM193" s="293"/>
      <c r="VXN193" s="293"/>
      <c r="VXO193" s="293"/>
      <c r="VXP193" s="294"/>
      <c r="VXQ193" s="12"/>
      <c r="VXR193" s="293"/>
      <c r="VXS193" s="293"/>
      <c r="VXT193" s="293"/>
      <c r="VXU193" s="293"/>
      <c r="VXV193" s="293"/>
      <c r="VXW193" s="293"/>
      <c r="VXX193" s="294"/>
      <c r="VXY193" s="12"/>
      <c r="VXZ193" s="293"/>
      <c r="VYA193" s="293"/>
      <c r="VYB193" s="293"/>
      <c r="VYC193" s="293"/>
      <c r="VYD193" s="293"/>
      <c r="VYE193" s="293"/>
      <c r="VYF193" s="294"/>
      <c r="VYG193" s="12"/>
      <c r="VYH193" s="293"/>
      <c r="VYI193" s="293"/>
      <c r="VYJ193" s="293"/>
      <c r="VYK193" s="293"/>
      <c r="VYL193" s="293"/>
      <c r="VYM193" s="293"/>
      <c r="VYN193" s="294"/>
      <c r="VYO193" s="12"/>
      <c r="VYP193" s="293"/>
      <c r="VYQ193" s="293"/>
      <c r="VYR193" s="293"/>
      <c r="VYS193" s="293"/>
      <c r="VYT193" s="293"/>
      <c r="VYU193" s="293"/>
      <c r="VYV193" s="294"/>
      <c r="VYW193" s="12"/>
      <c r="VYX193" s="293"/>
      <c r="VYY193" s="293"/>
      <c r="VYZ193" s="293"/>
      <c r="VZA193" s="293"/>
      <c r="VZB193" s="293"/>
      <c r="VZC193" s="293"/>
      <c r="VZD193" s="294"/>
      <c r="VZE193" s="12"/>
      <c r="VZF193" s="293"/>
      <c r="VZG193" s="293"/>
      <c r="VZH193" s="293"/>
      <c r="VZI193" s="293"/>
      <c r="VZJ193" s="293"/>
      <c r="VZK193" s="293"/>
      <c r="VZL193" s="294"/>
      <c r="VZM193" s="12"/>
      <c r="VZN193" s="293"/>
      <c r="VZO193" s="293"/>
      <c r="VZP193" s="293"/>
      <c r="VZQ193" s="293"/>
      <c r="VZR193" s="293"/>
      <c r="VZS193" s="293"/>
      <c r="VZT193" s="294"/>
      <c r="VZU193" s="12"/>
      <c r="VZV193" s="293"/>
      <c r="VZW193" s="293"/>
      <c r="VZX193" s="293"/>
      <c r="VZY193" s="293"/>
      <c r="VZZ193" s="293"/>
      <c r="WAA193" s="293"/>
      <c r="WAB193" s="294"/>
      <c r="WAC193" s="12"/>
      <c r="WAD193" s="293"/>
      <c r="WAE193" s="293"/>
      <c r="WAF193" s="293"/>
      <c r="WAG193" s="293"/>
      <c r="WAH193" s="293"/>
      <c r="WAI193" s="293"/>
      <c r="WAJ193" s="294"/>
      <c r="WAK193" s="12"/>
      <c r="WAL193" s="293"/>
      <c r="WAM193" s="293"/>
      <c r="WAN193" s="293"/>
      <c r="WAO193" s="293"/>
      <c r="WAP193" s="293"/>
      <c r="WAQ193" s="293"/>
      <c r="WAR193" s="294"/>
      <c r="WAS193" s="12"/>
      <c r="WAT193" s="293"/>
      <c r="WAU193" s="293"/>
      <c r="WAV193" s="293"/>
      <c r="WAW193" s="293"/>
      <c r="WAX193" s="293"/>
      <c r="WAY193" s="293"/>
      <c r="WAZ193" s="294"/>
      <c r="WBA193" s="12"/>
      <c r="WBB193" s="293"/>
      <c r="WBC193" s="293"/>
      <c r="WBD193" s="293"/>
      <c r="WBE193" s="293"/>
      <c r="WBF193" s="293"/>
      <c r="WBG193" s="293"/>
      <c r="WBH193" s="294"/>
      <c r="WBI193" s="12"/>
      <c r="WBJ193" s="293"/>
      <c r="WBK193" s="293"/>
      <c r="WBL193" s="293"/>
      <c r="WBM193" s="293"/>
      <c r="WBN193" s="293"/>
      <c r="WBO193" s="293"/>
      <c r="WBP193" s="294"/>
      <c r="WBQ193" s="12"/>
      <c r="WBR193" s="293"/>
      <c r="WBS193" s="293"/>
      <c r="WBT193" s="293"/>
      <c r="WBU193" s="293"/>
      <c r="WBV193" s="293"/>
      <c r="WBW193" s="293"/>
      <c r="WBX193" s="294"/>
      <c r="WBY193" s="12"/>
      <c r="WBZ193" s="293"/>
      <c r="WCA193" s="293"/>
      <c r="WCB193" s="293"/>
      <c r="WCC193" s="293"/>
      <c r="WCD193" s="293"/>
      <c r="WCE193" s="293"/>
      <c r="WCF193" s="294"/>
      <c r="WCG193" s="12"/>
      <c r="WCH193" s="293"/>
      <c r="WCI193" s="293"/>
      <c r="WCJ193" s="293"/>
      <c r="WCK193" s="293"/>
      <c r="WCL193" s="293"/>
      <c r="WCM193" s="293"/>
      <c r="WCN193" s="294"/>
      <c r="WCO193" s="12"/>
      <c r="WCP193" s="293"/>
      <c r="WCQ193" s="293"/>
      <c r="WCR193" s="293"/>
      <c r="WCS193" s="293"/>
      <c r="WCT193" s="293"/>
      <c r="WCU193" s="293"/>
      <c r="WCV193" s="294"/>
      <c r="WCW193" s="12"/>
      <c r="WCX193" s="293"/>
      <c r="WCY193" s="293"/>
      <c r="WCZ193" s="293"/>
      <c r="WDA193" s="293"/>
      <c r="WDB193" s="293"/>
      <c r="WDC193" s="293"/>
      <c r="WDD193" s="294"/>
      <c r="WDE193" s="12"/>
      <c r="WDF193" s="293"/>
      <c r="WDG193" s="293"/>
      <c r="WDH193" s="293"/>
      <c r="WDI193" s="293"/>
      <c r="WDJ193" s="293"/>
      <c r="WDK193" s="293"/>
      <c r="WDL193" s="294"/>
      <c r="WDM193" s="12"/>
      <c r="WDN193" s="293"/>
      <c r="WDO193" s="293"/>
      <c r="WDP193" s="293"/>
      <c r="WDQ193" s="293"/>
      <c r="WDR193" s="293"/>
      <c r="WDS193" s="293"/>
      <c r="WDT193" s="294"/>
      <c r="WDU193" s="12"/>
      <c r="WDV193" s="293"/>
      <c r="WDW193" s="293"/>
      <c r="WDX193" s="293"/>
      <c r="WDY193" s="293"/>
      <c r="WDZ193" s="293"/>
      <c r="WEA193" s="293"/>
      <c r="WEB193" s="294"/>
      <c r="WEC193" s="12"/>
      <c r="WED193" s="293"/>
      <c r="WEE193" s="293"/>
      <c r="WEF193" s="293"/>
      <c r="WEG193" s="293"/>
      <c r="WEH193" s="293"/>
      <c r="WEI193" s="293"/>
      <c r="WEJ193" s="294"/>
      <c r="WEK193" s="12"/>
      <c r="WEL193" s="293"/>
      <c r="WEM193" s="293"/>
      <c r="WEN193" s="293"/>
      <c r="WEO193" s="293"/>
      <c r="WEP193" s="293"/>
      <c r="WEQ193" s="293"/>
      <c r="WER193" s="294"/>
      <c r="WES193" s="12"/>
      <c r="WET193" s="293"/>
      <c r="WEU193" s="293"/>
      <c r="WEV193" s="293"/>
      <c r="WEW193" s="293"/>
      <c r="WEX193" s="293"/>
      <c r="WEY193" s="293"/>
      <c r="WEZ193" s="294"/>
      <c r="WFA193" s="12"/>
      <c r="WFB193" s="293"/>
      <c r="WFC193" s="293"/>
      <c r="WFD193" s="293"/>
      <c r="WFE193" s="293"/>
      <c r="WFF193" s="293"/>
      <c r="WFG193" s="293"/>
      <c r="WFH193" s="294"/>
      <c r="WFI193" s="12"/>
      <c r="WFJ193" s="293"/>
      <c r="WFK193" s="293"/>
      <c r="WFL193" s="293"/>
      <c r="WFM193" s="293"/>
      <c r="WFN193" s="293"/>
      <c r="WFO193" s="293"/>
      <c r="WFP193" s="294"/>
      <c r="WFQ193" s="12"/>
      <c r="WFR193" s="293"/>
      <c r="WFS193" s="293"/>
      <c r="WFT193" s="293"/>
      <c r="WFU193" s="293"/>
      <c r="WFV193" s="293"/>
      <c r="WFW193" s="293"/>
      <c r="WFX193" s="294"/>
      <c r="WFY193" s="12"/>
      <c r="WFZ193" s="293"/>
      <c r="WGA193" s="293"/>
      <c r="WGB193" s="293"/>
      <c r="WGC193" s="293"/>
      <c r="WGD193" s="293"/>
      <c r="WGE193" s="293"/>
      <c r="WGF193" s="294"/>
      <c r="WGG193" s="12"/>
      <c r="WGH193" s="293"/>
      <c r="WGI193" s="293"/>
      <c r="WGJ193" s="293"/>
      <c r="WGK193" s="293"/>
      <c r="WGL193" s="293"/>
      <c r="WGM193" s="293"/>
      <c r="WGN193" s="294"/>
      <c r="WGO193" s="12"/>
      <c r="WGP193" s="293"/>
      <c r="WGQ193" s="293"/>
      <c r="WGR193" s="293"/>
      <c r="WGS193" s="293"/>
      <c r="WGT193" s="293"/>
      <c r="WGU193" s="293"/>
      <c r="WGV193" s="294"/>
      <c r="WGW193" s="12"/>
      <c r="WGX193" s="293"/>
      <c r="WGY193" s="293"/>
      <c r="WGZ193" s="293"/>
      <c r="WHA193" s="293"/>
      <c r="WHB193" s="293"/>
      <c r="WHC193" s="293"/>
      <c r="WHD193" s="294"/>
      <c r="WHE193" s="12"/>
      <c r="WHF193" s="293"/>
      <c r="WHG193" s="293"/>
      <c r="WHH193" s="293"/>
      <c r="WHI193" s="293"/>
      <c r="WHJ193" s="293"/>
      <c r="WHK193" s="293"/>
      <c r="WHL193" s="294"/>
      <c r="WHM193" s="12"/>
      <c r="WHN193" s="293"/>
      <c r="WHO193" s="293"/>
      <c r="WHP193" s="293"/>
      <c r="WHQ193" s="293"/>
      <c r="WHR193" s="293"/>
      <c r="WHS193" s="293"/>
      <c r="WHT193" s="294"/>
      <c r="WHU193" s="12"/>
      <c r="WHV193" s="293"/>
      <c r="WHW193" s="293"/>
      <c r="WHX193" s="293"/>
      <c r="WHY193" s="293"/>
      <c r="WHZ193" s="293"/>
      <c r="WIA193" s="293"/>
      <c r="WIB193" s="294"/>
      <c r="WIC193" s="12"/>
      <c r="WID193" s="293"/>
      <c r="WIE193" s="293"/>
      <c r="WIF193" s="293"/>
      <c r="WIG193" s="293"/>
      <c r="WIH193" s="293"/>
      <c r="WII193" s="293"/>
      <c r="WIJ193" s="294"/>
      <c r="WIK193" s="12"/>
      <c r="WIL193" s="293"/>
      <c r="WIM193" s="293"/>
      <c r="WIN193" s="293"/>
      <c r="WIO193" s="293"/>
      <c r="WIP193" s="293"/>
      <c r="WIQ193" s="293"/>
      <c r="WIR193" s="294"/>
      <c r="WIS193" s="12"/>
      <c r="WIT193" s="293"/>
      <c r="WIU193" s="293"/>
      <c r="WIV193" s="293"/>
      <c r="WIW193" s="293"/>
      <c r="WIX193" s="293"/>
      <c r="WIY193" s="293"/>
      <c r="WIZ193" s="294"/>
      <c r="WJA193" s="12"/>
      <c r="WJB193" s="293"/>
      <c r="WJC193" s="293"/>
      <c r="WJD193" s="293"/>
      <c r="WJE193" s="293"/>
      <c r="WJF193" s="293"/>
      <c r="WJG193" s="293"/>
      <c r="WJH193" s="294"/>
      <c r="WJI193" s="12"/>
      <c r="WJJ193" s="293"/>
      <c r="WJK193" s="293"/>
      <c r="WJL193" s="293"/>
      <c r="WJM193" s="293"/>
      <c r="WJN193" s="293"/>
      <c r="WJO193" s="293"/>
      <c r="WJP193" s="294"/>
      <c r="WJQ193" s="12"/>
      <c r="WJR193" s="293"/>
      <c r="WJS193" s="293"/>
      <c r="WJT193" s="293"/>
      <c r="WJU193" s="293"/>
      <c r="WJV193" s="293"/>
      <c r="WJW193" s="293"/>
      <c r="WJX193" s="294"/>
      <c r="WJY193" s="12"/>
      <c r="WJZ193" s="293"/>
      <c r="WKA193" s="293"/>
      <c r="WKB193" s="293"/>
      <c r="WKC193" s="293"/>
      <c r="WKD193" s="293"/>
      <c r="WKE193" s="293"/>
      <c r="WKF193" s="294"/>
      <c r="WKG193" s="12"/>
      <c r="WKH193" s="293"/>
      <c r="WKI193" s="293"/>
      <c r="WKJ193" s="293"/>
      <c r="WKK193" s="293"/>
      <c r="WKL193" s="293"/>
      <c r="WKM193" s="293"/>
      <c r="WKN193" s="294"/>
      <c r="WKO193" s="12"/>
      <c r="WKP193" s="293"/>
      <c r="WKQ193" s="293"/>
      <c r="WKR193" s="293"/>
      <c r="WKS193" s="293"/>
      <c r="WKT193" s="293"/>
      <c r="WKU193" s="293"/>
      <c r="WKV193" s="294"/>
      <c r="WKW193" s="12"/>
      <c r="WKX193" s="293"/>
      <c r="WKY193" s="293"/>
      <c r="WKZ193" s="293"/>
      <c r="WLA193" s="293"/>
      <c r="WLB193" s="293"/>
      <c r="WLC193" s="293"/>
      <c r="WLD193" s="294"/>
      <c r="WLE193" s="12"/>
      <c r="WLF193" s="293"/>
      <c r="WLG193" s="293"/>
      <c r="WLH193" s="293"/>
      <c r="WLI193" s="293"/>
      <c r="WLJ193" s="293"/>
      <c r="WLK193" s="293"/>
      <c r="WLL193" s="294"/>
      <c r="WLM193" s="12"/>
      <c r="WLN193" s="293"/>
      <c r="WLO193" s="293"/>
      <c r="WLP193" s="293"/>
      <c r="WLQ193" s="293"/>
      <c r="WLR193" s="293"/>
      <c r="WLS193" s="293"/>
      <c r="WLT193" s="294"/>
      <c r="WLU193" s="12"/>
      <c r="WLV193" s="293"/>
      <c r="WLW193" s="293"/>
      <c r="WLX193" s="293"/>
      <c r="WLY193" s="293"/>
      <c r="WLZ193" s="293"/>
      <c r="WMA193" s="293"/>
      <c r="WMB193" s="294"/>
      <c r="WMC193" s="12"/>
      <c r="WMD193" s="293"/>
      <c r="WME193" s="293"/>
      <c r="WMF193" s="293"/>
      <c r="WMG193" s="293"/>
      <c r="WMH193" s="293"/>
      <c r="WMI193" s="293"/>
      <c r="WMJ193" s="294"/>
      <c r="WMK193" s="12"/>
      <c r="WML193" s="293"/>
      <c r="WMM193" s="293"/>
      <c r="WMN193" s="293"/>
      <c r="WMO193" s="293"/>
      <c r="WMP193" s="293"/>
      <c r="WMQ193" s="293"/>
      <c r="WMR193" s="294"/>
      <c r="WMS193" s="12"/>
      <c r="WMT193" s="293"/>
      <c r="WMU193" s="293"/>
      <c r="WMV193" s="293"/>
      <c r="WMW193" s="293"/>
      <c r="WMX193" s="293"/>
      <c r="WMY193" s="293"/>
      <c r="WMZ193" s="294"/>
      <c r="WNA193" s="12"/>
      <c r="WNB193" s="293"/>
      <c r="WNC193" s="293"/>
      <c r="WND193" s="293"/>
      <c r="WNE193" s="293"/>
      <c r="WNF193" s="293"/>
      <c r="WNG193" s="293"/>
      <c r="WNH193" s="294"/>
      <c r="WNI193" s="12"/>
      <c r="WNJ193" s="293"/>
      <c r="WNK193" s="293"/>
      <c r="WNL193" s="293"/>
      <c r="WNM193" s="293"/>
      <c r="WNN193" s="293"/>
      <c r="WNO193" s="293"/>
      <c r="WNP193" s="294"/>
      <c r="WNQ193" s="12"/>
      <c r="WNR193" s="293"/>
      <c r="WNS193" s="293"/>
      <c r="WNT193" s="293"/>
      <c r="WNU193" s="293"/>
      <c r="WNV193" s="293"/>
      <c r="WNW193" s="293"/>
      <c r="WNX193" s="294"/>
      <c r="WNY193" s="12"/>
      <c r="WNZ193" s="293"/>
      <c r="WOA193" s="293"/>
      <c r="WOB193" s="293"/>
      <c r="WOC193" s="293"/>
      <c r="WOD193" s="293"/>
      <c r="WOE193" s="293"/>
      <c r="WOF193" s="294"/>
      <c r="WOG193" s="12"/>
      <c r="WOH193" s="293"/>
      <c r="WOI193" s="293"/>
      <c r="WOJ193" s="293"/>
      <c r="WOK193" s="293"/>
      <c r="WOL193" s="293"/>
      <c r="WOM193" s="293"/>
      <c r="WON193" s="294"/>
      <c r="WOO193" s="12"/>
      <c r="WOP193" s="293"/>
      <c r="WOQ193" s="293"/>
      <c r="WOR193" s="293"/>
      <c r="WOS193" s="293"/>
      <c r="WOT193" s="293"/>
      <c r="WOU193" s="293"/>
      <c r="WOV193" s="294"/>
      <c r="WOW193" s="12"/>
      <c r="WOX193" s="293"/>
      <c r="WOY193" s="293"/>
      <c r="WOZ193" s="293"/>
      <c r="WPA193" s="293"/>
      <c r="WPB193" s="293"/>
      <c r="WPC193" s="293"/>
      <c r="WPD193" s="294"/>
      <c r="WPE193" s="12"/>
      <c r="WPF193" s="293"/>
      <c r="WPG193" s="293"/>
      <c r="WPH193" s="293"/>
      <c r="WPI193" s="293"/>
      <c r="WPJ193" s="293"/>
      <c r="WPK193" s="293"/>
      <c r="WPL193" s="294"/>
      <c r="WPM193" s="12"/>
      <c r="WPN193" s="293"/>
      <c r="WPO193" s="293"/>
      <c r="WPP193" s="293"/>
      <c r="WPQ193" s="293"/>
      <c r="WPR193" s="293"/>
      <c r="WPS193" s="293"/>
      <c r="WPT193" s="294"/>
      <c r="WPU193" s="12"/>
      <c r="WPV193" s="293"/>
      <c r="WPW193" s="293"/>
      <c r="WPX193" s="293"/>
      <c r="WPY193" s="293"/>
      <c r="WPZ193" s="293"/>
      <c r="WQA193" s="293"/>
      <c r="WQB193" s="294"/>
      <c r="WQC193" s="12"/>
      <c r="WQD193" s="293"/>
      <c r="WQE193" s="293"/>
      <c r="WQF193" s="293"/>
      <c r="WQG193" s="293"/>
      <c r="WQH193" s="293"/>
      <c r="WQI193" s="293"/>
      <c r="WQJ193" s="294"/>
      <c r="WQK193" s="12"/>
      <c r="WQL193" s="293"/>
      <c r="WQM193" s="293"/>
      <c r="WQN193" s="293"/>
      <c r="WQO193" s="293"/>
      <c r="WQP193" s="293"/>
      <c r="WQQ193" s="293"/>
      <c r="WQR193" s="294"/>
      <c r="WQS193" s="12"/>
      <c r="WQT193" s="293"/>
      <c r="WQU193" s="293"/>
      <c r="WQV193" s="293"/>
      <c r="WQW193" s="293"/>
      <c r="WQX193" s="293"/>
      <c r="WQY193" s="293"/>
      <c r="WQZ193" s="294"/>
      <c r="WRA193" s="12"/>
      <c r="WRB193" s="293"/>
      <c r="WRC193" s="293"/>
      <c r="WRD193" s="293"/>
      <c r="WRE193" s="293"/>
      <c r="WRF193" s="293"/>
      <c r="WRG193" s="293"/>
      <c r="WRH193" s="294"/>
      <c r="WRI193" s="12"/>
      <c r="WRJ193" s="293"/>
      <c r="WRK193" s="293"/>
      <c r="WRL193" s="293"/>
      <c r="WRM193" s="293"/>
      <c r="WRN193" s="293"/>
      <c r="WRO193" s="293"/>
      <c r="WRP193" s="294"/>
      <c r="WRQ193" s="12"/>
      <c r="WRR193" s="293"/>
      <c r="WRS193" s="293"/>
      <c r="WRT193" s="293"/>
      <c r="WRU193" s="293"/>
      <c r="WRV193" s="293"/>
      <c r="WRW193" s="293"/>
      <c r="WRX193" s="294"/>
      <c r="WRY193" s="12"/>
      <c r="WRZ193" s="293"/>
      <c r="WSA193" s="293"/>
      <c r="WSB193" s="293"/>
      <c r="WSC193" s="293"/>
      <c r="WSD193" s="293"/>
      <c r="WSE193" s="293"/>
      <c r="WSF193" s="294"/>
      <c r="WSG193" s="12"/>
      <c r="WSH193" s="293"/>
      <c r="WSI193" s="293"/>
      <c r="WSJ193" s="293"/>
      <c r="WSK193" s="293"/>
      <c r="WSL193" s="293"/>
      <c r="WSM193" s="293"/>
      <c r="WSN193" s="294"/>
      <c r="WSO193" s="12"/>
      <c r="WSP193" s="293"/>
      <c r="WSQ193" s="293"/>
      <c r="WSR193" s="293"/>
      <c r="WSS193" s="293"/>
      <c r="WST193" s="293"/>
      <c r="WSU193" s="293"/>
      <c r="WSV193" s="294"/>
      <c r="WSW193" s="12"/>
      <c r="WSX193" s="293"/>
      <c r="WSY193" s="293"/>
      <c r="WSZ193" s="293"/>
      <c r="WTA193" s="293"/>
      <c r="WTB193" s="293"/>
      <c r="WTC193" s="293"/>
      <c r="WTD193" s="294"/>
      <c r="WTE193" s="12"/>
      <c r="WTF193" s="293"/>
      <c r="WTG193" s="293"/>
      <c r="WTH193" s="293"/>
      <c r="WTI193" s="293"/>
      <c r="WTJ193" s="293"/>
      <c r="WTK193" s="293"/>
      <c r="WTL193" s="294"/>
      <c r="WTM193" s="12"/>
      <c r="WTN193" s="293"/>
      <c r="WTO193" s="293"/>
      <c r="WTP193" s="293"/>
      <c r="WTQ193" s="293"/>
      <c r="WTR193" s="293"/>
      <c r="WTS193" s="293"/>
      <c r="WTT193" s="294"/>
      <c r="WTU193" s="12"/>
      <c r="WTV193" s="293"/>
      <c r="WTW193" s="293"/>
      <c r="WTX193" s="293"/>
      <c r="WTY193" s="293"/>
      <c r="WTZ193" s="293"/>
      <c r="WUA193" s="293"/>
      <c r="WUB193" s="294"/>
      <c r="WUC193" s="12"/>
      <c r="WUD193" s="293"/>
      <c r="WUE193" s="293"/>
      <c r="WUF193" s="293"/>
      <c r="WUG193" s="293"/>
      <c r="WUH193" s="293"/>
      <c r="WUI193" s="293"/>
      <c r="WUJ193" s="294"/>
      <c r="WUK193" s="12"/>
      <c r="WUL193" s="293"/>
      <c r="WUM193" s="293"/>
      <c r="WUN193" s="293"/>
      <c r="WUO193" s="293"/>
      <c r="WUP193" s="293"/>
      <c r="WUQ193" s="293"/>
      <c r="WUR193" s="294"/>
      <c r="WUS193" s="12"/>
      <c r="WUT193" s="293"/>
      <c r="WUU193" s="293"/>
      <c r="WUV193" s="293"/>
      <c r="WUW193" s="293"/>
      <c r="WUX193" s="293"/>
      <c r="WUY193" s="293"/>
      <c r="WUZ193" s="294"/>
      <c r="WVA193" s="12"/>
      <c r="WVB193" s="293"/>
      <c r="WVC193" s="293"/>
      <c r="WVD193" s="293"/>
      <c r="WVE193" s="293"/>
      <c r="WVF193" s="293"/>
      <c r="WVG193" s="293"/>
      <c r="WVH193" s="294"/>
      <c r="WVI193" s="12"/>
      <c r="WVJ193" s="293"/>
      <c r="WVK193" s="293"/>
      <c r="WVL193" s="293"/>
      <c r="WVM193" s="293"/>
      <c r="WVN193" s="293"/>
      <c r="WVO193" s="293"/>
      <c r="WVP193" s="294"/>
      <c r="WVQ193" s="12"/>
      <c r="WVR193" s="293"/>
      <c r="WVS193" s="293"/>
      <c r="WVT193" s="293"/>
      <c r="WVU193" s="293"/>
      <c r="WVV193" s="293"/>
      <c r="WVW193" s="293"/>
      <c r="WVX193" s="294"/>
      <c r="WVY193" s="12"/>
      <c r="WVZ193" s="293"/>
      <c r="WWA193" s="293"/>
      <c r="WWB193" s="293"/>
      <c r="WWC193" s="293"/>
      <c r="WWD193" s="293"/>
      <c r="WWE193" s="293"/>
      <c r="WWF193" s="294"/>
      <c r="WWG193" s="12"/>
      <c r="WWH193" s="293"/>
      <c r="WWI193" s="293"/>
      <c r="WWJ193" s="293"/>
      <c r="WWK193" s="293"/>
      <c r="WWL193" s="293"/>
      <c r="WWM193" s="293"/>
      <c r="WWN193" s="294"/>
      <c r="WWO193" s="12"/>
      <c r="WWP193" s="293"/>
      <c r="WWQ193" s="293"/>
      <c r="WWR193" s="293"/>
      <c r="WWS193" s="293"/>
      <c r="WWT193" s="293"/>
      <c r="WWU193" s="293"/>
      <c r="WWV193" s="294"/>
      <c r="WWW193" s="12"/>
      <c r="WWX193" s="293"/>
      <c r="WWY193" s="293"/>
      <c r="WWZ193" s="293"/>
      <c r="WXA193" s="293"/>
      <c r="WXB193" s="293"/>
      <c r="WXC193" s="293"/>
      <c r="WXD193" s="294"/>
      <c r="WXE193" s="12"/>
      <c r="WXF193" s="293"/>
      <c r="WXG193" s="293"/>
      <c r="WXH193" s="293"/>
      <c r="WXI193" s="293"/>
      <c r="WXJ193" s="293"/>
      <c r="WXK193" s="293"/>
      <c r="WXL193" s="294"/>
      <c r="WXM193" s="12"/>
      <c r="WXN193" s="293"/>
      <c r="WXO193" s="293"/>
      <c r="WXP193" s="293"/>
      <c r="WXQ193" s="293"/>
      <c r="WXR193" s="293"/>
      <c r="WXS193" s="293"/>
      <c r="WXT193" s="294"/>
      <c r="WXU193" s="12"/>
      <c r="WXV193" s="293"/>
      <c r="WXW193" s="293"/>
      <c r="WXX193" s="293"/>
      <c r="WXY193" s="293"/>
      <c r="WXZ193" s="293"/>
      <c r="WYA193" s="293"/>
      <c r="WYB193" s="294"/>
      <c r="WYC193" s="12"/>
      <c r="WYD193" s="293"/>
      <c r="WYE193" s="293"/>
      <c r="WYF193" s="293"/>
      <c r="WYG193" s="293"/>
      <c r="WYH193" s="293"/>
      <c r="WYI193" s="293"/>
      <c r="WYJ193" s="294"/>
      <c r="WYK193" s="12"/>
      <c r="WYL193" s="293"/>
      <c r="WYM193" s="293"/>
      <c r="WYN193" s="293"/>
      <c r="WYO193" s="293"/>
      <c r="WYP193" s="293"/>
      <c r="WYQ193" s="293"/>
      <c r="WYR193" s="294"/>
      <c r="WYS193" s="12"/>
      <c r="WYT193" s="293"/>
      <c r="WYU193" s="293"/>
      <c r="WYV193" s="293"/>
      <c r="WYW193" s="293"/>
      <c r="WYX193" s="293"/>
      <c r="WYY193" s="293"/>
      <c r="WYZ193" s="294"/>
      <c r="WZA193" s="12"/>
      <c r="WZB193" s="293"/>
      <c r="WZC193" s="293"/>
      <c r="WZD193" s="293"/>
      <c r="WZE193" s="293"/>
      <c r="WZF193" s="293"/>
      <c r="WZG193" s="293"/>
      <c r="WZH193" s="294"/>
      <c r="WZI193" s="12"/>
      <c r="WZJ193" s="293"/>
      <c r="WZK193" s="293"/>
      <c r="WZL193" s="293"/>
      <c r="WZM193" s="293"/>
      <c r="WZN193" s="293"/>
      <c r="WZO193" s="293"/>
      <c r="WZP193" s="294"/>
      <c r="WZQ193" s="12"/>
      <c r="WZR193" s="293"/>
      <c r="WZS193" s="293"/>
      <c r="WZT193" s="293"/>
      <c r="WZU193" s="293"/>
      <c r="WZV193" s="293"/>
      <c r="WZW193" s="293"/>
      <c r="WZX193" s="294"/>
      <c r="WZY193" s="12"/>
      <c r="WZZ193" s="293"/>
      <c r="XAA193" s="293"/>
      <c r="XAB193" s="293"/>
      <c r="XAC193" s="293"/>
      <c r="XAD193" s="293"/>
      <c r="XAE193" s="293"/>
      <c r="XAF193" s="294"/>
      <c r="XAG193" s="12"/>
      <c r="XAH193" s="293"/>
      <c r="XAI193" s="293"/>
      <c r="XAJ193" s="293"/>
      <c r="XAK193" s="293"/>
      <c r="XAL193" s="293"/>
      <c r="XAM193" s="293"/>
      <c r="XAN193" s="294"/>
      <c r="XAO193" s="12"/>
      <c r="XAP193" s="293"/>
      <c r="XAQ193" s="293"/>
      <c r="XAR193" s="293"/>
      <c r="XAS193" s="293"/>
      <c r="XAT193" s="293"/>
      <c r="XAU193" s="293"/>
      <c r="XAV193" s="294"/>
      <c r="XAW193" s="12"/>
      <c r="XAX193" s="293"/>
      <c r="XAY193" s="293"/>
      <c r="XAZ193" s="293"/>
      <c r="XBA193" s="293"/>
      <c r="XBB193" s="293"/>
      <c r="XBC193" s="293"/>
      <c r="XBD193" s="294"/>
      <c r="XBE193" s="12"/>
      <c r="XBF193" s="293"/>
      <c r="XBG193" s="293"/>
      <c r="XBH193" s="293"/>
      <c r="XBI193" s="293"/>
      <c r="XBJ193" s="293"/>
      <c r="XBK193" s="293"/>
      <c r="XBL193" s="294"/>
      <c r="XBM193" s="12"/>
      <c r="XBN193" s="293"/>
      <c r="XBO193" s="293"/>
      <c r="XBP193" s="293"/>
      <c r="XBQ193" s="293"/>
      <c r="XBR193" s="293"/>
      <c r="XBS193" s="293"/>
      <c r="XBT193" s="294"/>
      <c r="XBU193" s="12"/>
      <c r="XBV193" s="293"/>
      <c r="XBW193" s="293"/>
      <c r="XBX193" s="293"/>
      <c r="XBY193" s="293"/>
      <c r="XBZ193" s="293"/>
      <c r="XCA193" s="293"/>
      <c r="XCB193" s="294"/>
      <c r="XCC193" s="12"/>
      <c r="XCD193" s="293"/>
      <c r="XCE193" s="293"/>
      <c r="XCF193" s="293"/>
      <c r="XCG193" s="293"/>
      <c r="XCH193" s="293"/>
      <c r="XCI193" s="293"/>
      <c r="XCJ193" s="294"/>
      <c r="XCK193" s="12"/>
      <c r="XCL193" s="293"/>
      <c r="XCM193" s="293"/>
      <c r="XCN193" s="293"/>
      <c r="XCO193" s="293"/>
      <c r="XCP193" s="293"/>
      <c r="XCQ193" s="293"/>
      <c r="XCR193" s="294"/>
      <c r="XCS193" s="12"/>
      <c r="XCT193" s="293"/>
      <c r="XCU193" s="293"/>
      <c r="XCV193" s="293"/>
      <c r="XCW193" s="293"/>
      <c r="XCX193" s="293"/>
      <c r="XCY193" s="293"/>
      <c r="XCZ193" s="294"/>
      <c r="XDA193" s="12"/>
      <c r="XDB193" s="293"/>
      <c r="XDC193" s="293"/>
      <c r="XDD193" s="293"/>
      <c r="XDE193" s="293"/>
      <c r="XDF193" s="293"/>
      <c r="XDG193" s="293"/>
      <c r="XDH193" s="294"/>
      <c r="XDI193" s="12"/>
      <c r="XDJ193" s="293"/>
      <c r="XDK193" s="293"/>
      <c r="XDL193" s="293"/>
      <c r="XDM193" s="293"/>
      <c r="XDN193" s="293"/>
      <c r="XDO193" s="293"/>
      <c r="XDP193" s="294"/>
      <c r="XDQ193" s="12"/>
      <c r="XDR193" s="293"/>
      <c r="XDS193" s="293"/>
      <c r="XDT193" s="293"/>
      <c r="XDU193" s="293"/>
      <c r="XDV193" s="293"/>
      <c r="XDW193" s="293"/>
      <c r="XDX193" s="294"/>
      <c r="XDY193" s="12"/>
      <c r="XDZ193" s="293"/>
      <c r="XEA193" s="293"/>
      <c r="XEB193" s="293"/>
      <c r="XEC193" s="293"/>
      <c r="XED193" s="293"/>
      <c r="XEE193" s="293"/>
      <c r="XEF193" s="294"/>
      <c r="XEG193" s="12"/>
      <c r="XEH193" s="293"/>
      <c r="XEI193" s="293"/>
      <c r="XEJ193" s="293"/>
      <c r="XEK193" s="293"/>
      <c r="XEL193" s="293"/>
      <c r="XEM193" s="293"/>
      <c r="XEN193" s="294"/>
      <c r="XEO193" s="12"/>
      <c r="XEP193" s="293"/>
      <c r="XEQ193" s="293"/>
      <c r="XER193" s="293"/>
      <c r="XES193" s="293"/>
      <c r="XET193" s="293"/>
      <c r="XEU193" s="293"/>
      <c r="XEV193" s="294"/>
      <c r="XEW193" s="12"/>
      <c r="XEX193" s="293"/>
      <c r="XEY193" s="293"/>
      <c r="XEZ193" s="293"/>
      <c r="XFA193" s="293"/>
      <c r="XFB193" s="293"/>
      <c r="XFC193" s="293"/>
      <c r="XFD193" s="294"/>
    </row>
    <row r="194" spans="1:16384" s="53" customFormat="1" ht="15" customHeight="1" x14ac:dyDescent="0.25">
      <c r="A194" s="41"/>
      <c r="B194" s="569" t="s">
        <v>167</v>
      </c>
      <c r="C194" s="569"/>
      <c r="D194" s="569"/>
      <c r="E194" s="569"/>
      <c r="F194" s="569"/>
      <c r="G194" s="569"/>
      <c r="H194" s="570"/>
      <c r="I194" s="295" t="s">
        <v>168</v>
      </c>
      <c r="J194" s="296"/>
      <c r="K194" s="296"/>
      <c r="L194" s="296"/>
      <c r="M194" s="296"/>
      <c r="N194" s="296"/>
      <c r="O194" s="296"/>
      <c r="P194" s="297"/>
      <c r="Q194" s="295" t="s">
        <v>168</v>
      </c>
      <c r="R194" s="296"/>
      <c r="S194" s="296"/>
      <c r="T194" s="296"/>
      <c r="U194" s="296"/>
      <c r="V194" s="296"/>
      <c r="W194" s="296"/>
      <c r="X194" s="297"/>
      <c r="Y194" s="295" t="s">
        <v>168</v>
      </c>
      <c r="Z194" s="296"/>
      <c r="AA194" s="296"/>
      <c r="AB194" s="296"/>
      <c r="AC194" s="296"/>
      <c r="AD194" s="296"/>
      <c r="AE194" s="296"/>
      <c r="AF194" s="297"/>
      <c r="AG194" s="295" t="s">
        <v>168</v>
      </c>
      <c r="AH194" s="296"/>
      <c r="AI194" s="296"/>
      <c r="AJ194" s="296"/>
      <c r="AK194" s="296"/>
      <c r="AL194" s="296"/>
      <c r="AM194" s="296"/>
      <c r="AN194" s="297"/>
      <c r="AO194" s="295" t="s">
        <v>168</v>
      </c>
      <c r="AP194" s="296"/>
      <c r="AQ194" s="296"/>
      <c r="AR194" s="296"/>
      <c r="AS194" s="296"/>
      <c r="AT194" s="296"/>
      <c r="AU194" s="296"/>
      <c r="AV194" s="297"/>
      <c r="AW194" s="295" t="s">
        <v>168</v>
      </c>
      <c r="AX194" s="296"/>
      <c r="AY194" s="296"/>
      <c r="AZ194" s="296"/>
      <c r="BA194" s="296"/>
      <c r="BB194" s="296"/>
      <c r="BC194" s="296"/>
      <c r="BD194" s="297"/>
      <c r="BE194" s="295" t="s">
        <v>168</v>
      </c>
      <c r="BF194" s="296"/>
      <c r="BG194" s="296"/>
      <c r="BH194" s="296"/>
      <c r="BI194" s="296"/>
      <c r="BJ194" s="296"/>
      <c r="BK194" s="296"/>
      <c r="BL194" s="297"/>
      <c r="BM194" s="295" t="s">
        <v>168</v>
      </c>
      <c r="BN194" s="296"/>
      <c r="BO194" s="296"/>
      <c r="BP194" s="296"/>
      <c r="BQ194" s="296"/>
      <c r="BR194" s="296"/>
      <c r="BS194" s="296"/>
      <c r="BT194" s="297"/>
      <c r="BU194" s="295" t="s">
        <v>168</v>
      </c>
      <c r="BV194" s="296"/>
      <c r="BW194" s="296"/>
      <c r="BX194" s="296"/>
      <c r="BY194" s="296"/>
      <c r="BZ194" s="296"/>
      <c r="CA194" s="296"/>
      <c r="CB194" s="297"/>
      <c r="CC194" s="295" t="s">
        <v>168</v>
      </c>
      <c r="CD194" s="296"/>
      <c r="CE194" s="296"/>
      <c r="CF194" s="296"/>
      <c r="CG194" s="296"/>
      <c r="CH194" s="296"/>
      <c r="CI194" s="296"/>
      <c r="CJ194" s="297"/>
      <c r="CK194" s="295" t="s">
        <v>168</v>
      </c>
      <c r="CL194" s="296"/>
      <c r="CM194" s="296"/>
      <c r="CN194" s="296"/>
      <c r="CO194" s="296"/>
      <c r="CP194" s="296"/>
      <c r="CQ194" s="296"/>
      <c r="CR194" s="297"/>
      <c r="CS194" s="295" t="s">
        <v>168</v>
      </c>
      <c r="CT194" s="296"/>
      <c r="CU194" s="296"/>
      <c r="CV194" s="296"/>
      <c r="CW194" s="296"/>
      <c r="CX194" s="296"/>
      <c r="CY194" s="296"/>
      <c r="CZ194" s="297"/>
      <c r="DA194" s="295" t="s">
        <v>168</v>
      </c>
      <c r="DB194" s="296"/>
      <c r="DC194" s="296"/>
      <c r="DD194" s="296"/>
      <c r="DE194" s="296"/>
      <c r="DF194" s="296"/>
      <c r="DG194" s="296"/>
      <c r="DH194" s="297"/>
      <c r="DI194" s="295" t="s">
        <v>168</v>
      </c>
      <c r="DJ194" s="296"/>
      <c r="DK194" s="296"/>
      <c r="DL194" s="296"/>
      <c r="DM194" s="296"/>
      <c r="DN194" s="296"/>
      <c r="DO194" s="296"/>
      <c r="DP194" s="297"/>
      <c r="DQ194" s="295" t="s">
        <v>168</v>
      </c>
      <c r="DR194" s="296"/>
      <c r="DS194" s="296"/>
      <c r="DT194" s="296"/>
      <c r="DU194" s="296"/>
      <c r="DV194" s="296"/>
      <c r="DW194" s="296"/>
      <c r="DX194" s="297"/>
      <c r="DY194" s="295" t="s">
        <v>168</v>
      </c>
      <c r="DZ194" s="296"/>
      <c r="EA194" s="296"/>
      <c r="EB194" s="296"/>
      <c r="EC194" s="296"/>
      <c r="ED194" s="296"/>
      <c r="EE194" s="296"/>
      <c r="EF194" s="297"/>
      <c r="EG194" s="295" t="s">
        <v>168</v>
      </c>
      <c r="EH194" s="296"/>
      <c r="EI194" s="296"/>
      <c r="EJ194" s="296"/>
      <c r="EK194" s="296"/>
      <c r="EL194" s="296"/>
      <c r="EM194" s="296"/>
      <c r="EN194" s="297"/>
      <c r="EO194" s="295" t="s">
        <v>168</v>
      </c>
      <c r="EP194" s="296"/>
      <c r="EQ194" s="296"/>
      <c r="ER194" s="296"/>
      <c r="ES194" s="296"/>
      <c r="ET194" s="296"/>
      <c r="EU194" s="296"/>
      <c r="EV194" s="297"/>
      <c r="EW194" s="295" t="s">
        <v>168</v>
      </c>
      <c r="EX194" s="296"/>
      <c r="EY194" s="296"/>
      <c r="EZ194" s="296"/>
      <c r="FA194" s="296"/>
      <c r="FB194" s="296"/>
      <c r="FC194" s="296"/>
      <c r="FD194" s="297"/>
      <c r="FE194" s="295" t="s">
        <v>168</v>
      </c>
      <c r="FF194" s="296"/>
      <c r="FG194" s="296"/>
      <c r="FH194" s="296"/>
      <c r="FI194" s="296"/>
      <c r="FJ194" s="296"/>
      <c r="FK194" s="296"/>
      <c r="FL194" s="297"/>
      <c r="FM194" s="295" t="s">
        <v>168</v>
      </c>
      <c r="FN194" s="296"/>
      <c r="FO194" s="296"/>
      <c r="FP194" s="296"/>
      <c r="FQ194" s="296"/>
      <c r="FR194" s="296"/>
      <c r="FS194" s="296"/>
      <c r="FT194" s="297"/>
      <c r="FU194" s="295" t="s">
        <v>168</v>
      </c>
      <c r="FV194" s="296"/>
      <c r="FW194" s="296"/>
      <c r="FX194" s="296"/>
      <c r="FY194" s="296"/>
      <c r="FZ194" s="296"/>
      <c r="GA194" s="296"/>
      <c r="GB194" s="297"/>
      <c r="GC194" s="295" t="s">
        <v>168</v>
      </c>
      <c r="GD194" s="296"/>
      <c r="GE194" s="296"/>
      <c r="GF194" s="296"/>
      <c r="GG194" s="296"/>
      <c r="GH194" s="296"/>
      <c r="GI194" s="296"/>
      <c r="GJ194" s="297"/>
      <c r="GK194" s="295" t="s">
        <v>168</v>
      </c>
      <c r="GL194" s="296"/>
      <c r="GM194" s="296"/>
      <c r="GN194" s="296"/>
      <c r="GO194" s="296"/>
      <c r="GP194" s="296"/>
      <c r="GQ194" s="296"/>
      <c r="GR194" s="297"/>
      <c r="GS194" s="295" t="s">
        <v>168</v>
      </c>
      <c r="GT194" s="296"/>
      <c r="GU194" s="296"/>
      <c r="GV194" s="296"/>
      <c r="GW194" s="296"/>
      <c r="GX194" s="296"/>
      <c r="GY194" s="296"/>
      <c r="GZ194" s="297"/>
      <c r="HA194" s="295" t="s">
        <v>168</v>
      </c>
      <c r="HB194" s="296"/>
      <c r="HC194" s="296"/>
      <c r="HD194" s="296"/>
      <c r="HE194" s="296"/>
      <c r="HF194" s="296"/>
      <c r="HG194" s="296"/>
      <c r="HH194" s="297"/>
      <c r="HI194" s="295" t="s">
        <v>168</v>
      </c>
      <c r="HJ194" s="296"/>
      <c r="HK194" s="296"/>
      <c r="HL194" s="296"/>
      <c r="HM194" s="296"/>
      <c r="HN194" s="296"/>
      <c r="HO194" s="296"/>
      <c r="HP194" s="297"/>
      <c r="HQ194" s="295" t="s">
        <v>168</v>
      </c>
      <c r="HR194" s="296"/>
      <c r="HS194" s="296"/>
      <c r="HT194" s="296"/>
      <c r="HU194" s="296"/>
      <c r="HV194" s="296"/>
      <c r="HW194" s="296"/>
      <c r="HX194" s="297"/>
      <c r="HY194" s="295" t="s">
        <v>168</v>
      </c>
      <c r="HZ194" s="296"/>
      <c r="IA194" s="296"/>
      <c r="IB194" s="296"/>
      <c r="IC194" s="296"/>
      <c r="ID194" s="296"/>
      <c r="IE194" s="296"/>
      <c r="IF194" s="297"/>
      <c r="IG194" s="295" t="s">
        <v>168</v>
      </c>
      <c r="IH194" s="296"/>
      <c r="II194" s="296"/>
      <c r="IJ194" s="296"/>
      <c r="IK194" s="296"/>
      <c r="IL194" s="296"/>
      <c r="IM194" s="296"/>
      <c r="IN194" s="297"/>
      <c r="IO194" s="295" t="s">
        <v>168</v>
      </c>
      <c r="IP194" s="296"/>
      <c r="IQ194" s="296"/>
      <c r="IR194" s="296"/>
      <c r="IS194" s="296"/>
      <c r="IT194" s="296"/>
      <c r="IU194" s="296"/>
      <c r="IV194" s="297"/>
      <c r="IW194" s="295" t="s">
        <v>168</v>
      </c>
      <c r="IX194" s="296"/>
      <c r="IY194" s="296"/>
      <c r="IZ194" s="296"/>
      <c r="JA194" s="296"/>
      <c r="JB194" s="296"/>
      <c r="JC194" s="296"/>
      <c r="JD194" s="297"/>
      <c r="JE194" s="295" t="s">
        <v>168</v>
      </c>
      <c r="JF194" s="296"/>
      <c r="JG194" s="296"/>
      <c r="JH194" s="296"/>
      <c r="JI194" s="296"/>
      <c r="JJ194" s="296"/>
      <c r="JK194" s="296"/>
      <c r="JL194" s="297"/>
      <c r="JM194" s="295" t="s">
        <v>168</v>
      </c>
      <c r="JN194" s="296"/>
      <c r="JO194" s="296"/>
      <c r="JP194" s="296"/>
      <c r="JQ194" s="296"/>
      <c r="JR194" s="296"/>
      <c r="JS194" s="296"/>
      <c r="JT194" s="297"/>
      <c r="JU194" s="295" t="s">
        <v>168</v>
      </c>
      <c r="JV194" s="296"/>
      <c r="JW194" s="296"/>
      <c r="JX194" s="296"/>
      <c r="JY194" s="296"/>
      <c r="JZ194" s="296"/>
      <c r="KA194" s="296"/>
      <c r="KB194" s="297"/>
      <c r="KC194" s="295" t="s">
        <v>168</v>
      </c>
      <c r="KD194" s="296"/>
      <c r="KE194" s="296"/>
      <c r="KF194" s="296"/>
      <c r="KG194" s="296"/>
      <c r="KH194" s="296"/>
      <c r="KI194" s="296"/>
      <c r="KJ194" s="297"/>
      <c r="KK194" s="295" t="s">
        <v>168</v>
      </c>
      <c r="KL194" s="296"/>
      <c r="KM194" s="296"/>
      <c r="KN194" s="296"/>
      <c r="KO194" s="296"/>
      <c r="KP194" s="296"/>
      <c r="KQ194" s="296"/>
      <c r="KR194" s="297"/>
      <c r="KS194" s="295" t="s">
        <v>168</v>
      </c>
      <c r="KT194" s="296"/>
      <c r="KU194" s="296"/>
      <c r="KV194" s="296"/>
      <c r="KW194" s="296"/>
      <c r="KX194" s="296"/>
      <c r="KY194" s="296"/>
      <c r="KZ194" s="297"/>
      <c r="LA194" s="295" t="s">
        <v>168</v>
      </c>
      <c r="LB194" s="296"/>
      <c r="LC194" s="296"/>
      <c r="LD194" s="296"/>
      <c r="LE194" s="296"/>
      <c r="LF194" s="296"/>
      <c r="LG194" s="296"/>
      <c r="LH194" s="297"/>
      <c r="LI194" s="295" t="s">
        <v>168</v>
      </c>
      <c r="LJ194" s="296"/>
      <c r="LK194" s="296"/>
      <c r="LL194" s="296"/>
      <c r="LM194" s="296"/>
      <c r="LN194" s="296"/>
      <c r="LO194" s="296"/>
      <c r="LP194" s="297"/>
      <c r="LQ194" s="295" t="s">
        <v>168</v>
      </c>
      <c r="LR194" s="296"/>
      <c r="LS194" s="296"/>
      <c r="LT194" s="296"/>
      <c r="LU194" s="296"/>
      <c r="LV194" s="296"/>
      <c r="LW194" s="296"/>
      <c r="LX194" s="297"/>
      <c r="LY194" s="295" t="s">
        <v>168</v>
      </c>
      <c r="LZ194" s="296"/>
      <c r="MA194" s="296"/>
      <c r="MB194" s="296"/>
      <c r="MC194" s="296"/>
      <c r="MD194" s="296"/>
      <c r="ME194" s="296"/>
      <c r="MF194" s="297"/>
      <c r="MG194" s="295" t="s">
        <v>168</v>
      </c>
      <c r="MH194" s="296"/>
      <c r="MI194" s="296"/>
      <c r="MJ194" s="296"/>
      <c r="MK194" s="296"/>
      <c r="ML194" s="296"/>
      <c r="MM194" s="296"/>
      <c r="MN194" s="297"/>
      <c r="MO194" s="295" t="s">
        <v>168</v>
      </c>
      <c r="MP194" s="296"/>
      <c r="MQ194" s="296"/>
      <c r="MR194" s="296"/>
      <c r="MS194" s="296"/>
      <c r="MT194" s="296"/>
      <c r="MU194" s="296"/>
      <c r="MV194" s="297"/>
      <c r="MW194" s="295" t="s">
        <v>168</v>
      </c>
      <c r="MX194" s="296"/>
      <c r="MY194" s="296"/>
      <c r="MZ194" s="296"/>
      <c r="NA194" s="296"/>
      <c r="NB194" s="296"/>
      <c r="NC194" s="296"/>
      <c r="ND194" s="297"/>
      <c r="NE194" s="295" t="s">
        <v>168</v>
      </c>
      <c r="NF194" s="296"/>
      <c r="NG194" s="296"/>
      <c r="NH194" s="296"/>
      <c r="NI194" s="296"/>
      <c r="NJ194" s="296"/>
      <c r="NK194" s="296"/>
      <c r="NL194" s="297"/>
      <c r="NM194" s="295" t="s">
        <v>168</v>
      </c>
      <c r="NN194" s="296"/>
      <c r="NO194" s="296"/>
      <c r="NP194" s="296"/>
      <c r="NQ194" s="296"/>
      <c r="NR194" s="296"/>
      <c r="NS194" s="296"/>
      <c r="NT194" s="297"/>
      <c r="NU194" s="295" t="s">
        <v>168</v>
      </c>
      <c r="NV194" s="296"/>
      <c r="NW194" s="296"/>
      <c r="NX194" s="296"/>
      <c r="NY194" s="296"/>
      <c r="NZ194" s="296"/>
      <c r="OA194" s="296"/>
      <c r="OB194" s="297"/>
      <c r="OC194" s="295" t="s">
        <v>168</v>
      </c>
      <c r="OD194" s="296"/>
      <c r="OE194" s="296"/>
      <c r="OF194" s="296"/>
      <c r="OG194" s="296"/>
      <c r="OH194" s="296"/>
      <c r="OI194" s="296"/>
      <c r="OJ194" s="297"/>
      <c r="OK194" s="295" t="s">
        <v>168</v>
      </c>
      <c r="OL194" s="296"/>
      <c r="OM194" s="296"/>
      <c r="ON194" s="296"/>
      <c r="OO194" s="296"/>
      <c r="OP194" s="296"/>
      <c r="OQ194" s="296"/>
      <c r="OR194" s="297"/>
      <c r="OS194" s="295" t="s">
        <v>168</v>
      </c>
      <c r="OT194" s="296"/>
      <c r="OU194" s="296"/>
      <c r="OV194" s="296"/>
      <c r="OW194" s="296"/>
      <c r="OX194" s="296"/>
      <c r="OY194" s="296"/>
      <c r="OZ194" s="297"/>
      <c r="PA194" s="295" t="s">
        <v>168</v>
      </c>
      <c r="PB194" s="296"/>
      <c r="PC194" s="296"/>
      <c r="PD194" s="296"/>
      <c r="PE194" s="296"/>
      <c r="PF194" s="296"/>
      <c r="PG194" s="296"/>
      <c r="PH194" s="297"/>
      <c r="PI194" s="295" t="s">
        <v>168</v>
      </c>
      <c r="PJ194" s="296"/>
      <c r="PK194" s="296"/>
      <c r="PL194" s="296"/>
      <c r="PM194" s="296"/>
      <c r="PN194" s="296"/>
      <c r="PO194" s="296"/>
      <c r="PP194" s="297"/>
      <c r="PQ194" s="295" t="s">
        <v>168</v>
      </c>
      <c r="PR194" s="296"/>
      <c r="PS194" s="296"/>
      <c r="PT194" s="296"/>
      <c r="PU194" s="296"/>
      <c r="PV194" s="296"/>
      <c r="PW194" s="296"/>
      <c r="PX194" s="297"/>
      <c r="PY194" s="295" t="s">
        <v>168</v>
      </c>
      <c r="PZ194" s="296"/>
      <c r="QA194" s="296"/>
      <c r="QB194" s="296"/>
      <c r="QC194" s="296"/>
      <c r="QD194" s="296"/>
      <c r="QE194" s="296"/>
      <c r="QF194" s="297"/>
      <c r="QG194" s="295" t="s">
        <v>168</v>
      </c>
      <c r="QH194" s="296"/>
      <c r="QI194" s="296"/>
      <c r="QJ194" s="296"/>
      <c r="QK194" s="296"/>
      <c r="QL194" s="296"/>
      <c r="QM194" s="296"/>
      <c r="QN194" s="297"/>
      <c r="QO194" s="295" t="s">
        <v>168</v>
      </c>
      <c r="QP194" s="296"/>
      <c r="QQ194" s="296"/>
      <c r="QR194" s="296"/>
      <c r="QS194" s="296"/>
      <c r="QT194" s="296"/>
      <c r="QU194" s="296"/>
      <c r="QV194" s="297"/>
      <c r="QW194" s="295" t="s">
        <v>168</v>
      </c>
      <c r="QX194" s="296"/>
      <c r="QY194" s="296"/>
      <c r="QZ194" s="296"/>
      <c r="RA194" s="296"/>
      <c r="RB194" s="296"/>
      <c r="RC194" s="296"/>
      <c r="RD194" s="297"/>
      <c r="RE194" s="295" t="s">
        <v>168</v>
      </c>
      <c r="RF194" s="296"/>
      <c r="RG194" s="296"/>
      <c r="RH194" s="296"/>
      <c r="RI194" s="296"/>
      <c r="RJ194" s="296"/>
      <c r="RK194" s="296"/>
      <c r="RL194" s="297"/>
      <c r="RM194" s="295" t="s">
        <v>168</v>
      </c>
      <c r="RN194" s="296"/>
      <c r="RO194" s="296"/>
      <c r="RP194" s="296"/>
      <c r="RQ194" s="296"/>
      <c r="RR194" s="296"/>
      <c r="RS194" s="296"/>
      <c r="RT194" s="297"/>
      <c r="RU194" s="295" t="s">
        <v>168</v>
      </c>
      <c r="RV194" s="296"/>
      <c r="RW194" s="296"/>
      <c r="RX194" s="296"/>
      <c r="RY194" s="296"/>
      <c r="RZ194" s="296"/>
      <c r="SA194" s="296"/>
      <c r="SB194" s="297"/>
      <c r="SC194" s="295" t="s">
        <v>168</v>
      </c>
      <c r="SD194" s="296"/>
      <c r="SE194" s="296"/>
      <c r="SF194" s="296"/>
      <c r="SG194" s="296"/>
      <c r="SH194" s="296"/>
      <c r="SI194" s="296"/>
      <c r="SJ194" s="297"/>
      <c r="SK194" s="295" t="s">
        <v>168</v>
      </c>
      <c r="SL194" s="296"/>
      <c r="SM194" s="296"/>
      <c r="SN194" s="296"/>
      <c r="SO194" s="296"/>
      <c r="SP194" s="296"/>
      <c r="SQ194" s="296"/>
      <c r="SR194" s="297"/>
      <c r="SS194" s="295" t="s">
        <v>168</v>
      </c>
      <c r="ST194" s="296"/>
      <c r="SU194" s="296"/>
      <c r="SV194" s="296"/>
      <c r="SW194" s="296"/>
      <c r="SX194" s="296"/>
      <c r="SY194" s="296"/>
      <c r="SZ194" s="297"/>
      <c r="TA194" s="295" t="s">
        <v>168</v>
      </c>
      <c r="TB194" s="296"/>
      <c r="TC194" s="296"/>
      <c r="TD194" s="296"/>
      <c r="TE194" s="296"/>
      <c r="TF194" s="296"/>
      <c r="TG194" s="296"/>
      <c r="TH194" s="297"/>
      <c r="TI194" s="295" t="s">
        <v>168</v>
      </c>
      <c r="TJ194" s="296"/>
      <c r="TK194" s="296"/>
      <c r="TL194" s="296"/>
      <c r="TM194" s="296"/>
      <c r="TN194" s="296"/>
      <c r="TO194" s="296"/>
      <c r="TP194" s="297"/>
      <c r="TQ194" s="295" t="s">
        <v>168</v>
      </c>
      <c r="TR194" s="296"/>
      <c r="TS194" s="296"/>
      <c r="TT194" s="296"/>
      <c r="TU194" s="296"/>
      <c r="TV194" s="296"/>
      <c r="TW194" s="296"/>
      <c r="TX194" s="297"/>
      <c r="TY194" s="295" t="s">
        <v>168</v>
      </c>
      <c r="TZ194" s="296"/>
      <c r="UA194" s="296"/>
      <c r="UB194" s="296"/>
      <c r="UC194" s="296"/>
      <c r="UD194" s="296"/>
      <c r="UE194" s="296"/>
      <c r="UF194" s="297"/>
      <c r="UG194" s="295" t="s">
        <v>168</v>
      </c>
      <c r="UH194" s="296"/>
      <c r="UI194" s="296"/>
      <c r="UJ194" s="296"/>
      <c r="UK194" s="296"/>
      <c r="UL194" s="296"/>
      <c r="UM194" s="296"/>
      <c r="UN194" s="297"/>
      <c r="UO194" s="295" t="s">
        <v>168</v>
      </c>
      <c r="UP194" s="296"/>
      <c r="UQ194" s="296"/>
      <c r="UR194" s="296"/>
      <c r="US194" s="296"/>
      <c r="UT194" s="296"/>
      <c r="UU194" s="296"/>
      <c r="UV194" s="297"/>
      <c r="UW194" s="295" t="s">
        <v>168</v>
      </c>
      <c r="UX194" s="296"/>
      <c r="UY194" s="296"/>
      <c r="UZ194" s="296"/>
      <c r="VA194" s="296"/>
      <c r="VB194" s="296"/>
      <c r="VC194" s="296"/>
      <c r="VD194" s="297"/>
      <c r="VE194" s="295" t="s">
        <v>168</v>
      </c>
      <c r="VF194" s="296"/>
      <c r="VG194" s="296"/>
      <c r="VH194" s="296"/>
      <c r="VI194" s="296"/>
      <c r="VJ194" s="296"/>
      <c r="VK194" s="296"/>
      <c r="VL194" s="297"/>
      <c r="VM194" s="295" t="s">
        <v>168</v>
      </c>
      <c r="VN194" s="296"/>
      <c r="VO194" s="296"/>
      <c r="VP194" s="296"/>
      <c r="VQ194" s="296"/>
      <c r="VR194" s="296"/>
      <c r="VS194" s="296"/>
      <c r="VT194" s="297"/>
      <c r="VU194" s="295" t="s">
        <v>168</v>
      </c>
      <c r="VV194" s="296"/>
      <c r="VW194" s="296"/>
      <c r="VX194" s="296"/>
      <c r="VY194" s="296"/>
      <c r="VZ194" s="296"/>
      <c r="WA194" s="296"/>
      <c r="WB194" s="297"/>
      <c r="WC194" s="295" t="s">
        <v>168</v>
      </c>
      <c r="WD194" s="296"/>
      <c r="WE194" s="296"/>
      <c r="WF194" s="296"/>
      <c r="WG194" s="296"/>
      <c r="WH194" s="296"/>
      <c r="WI194" s="296"/>
      <c r="WJ194" s="297"/>
      <c r="WK194" s="295" t="s">
        <v>168</v>
      </c>
      <c r="WL194" s="296"/>
      <c r="WM194" s="296"/>
      <c r="WN194" s="296"/>
      <c r="WO194" s="296"/>
      <c r="WP194" s="296"/>
      <c r="WQ194" s="296"/>
      <c r="WR194" s="297"/>
      <c r="WS194" s="295" t="s">
        <v>168</v>
      </c>
      <c r="WT194" s="296"/>
      <c r="WU194" s="296"/>
      <c r="WV194" s="296"/>
      <c r="WW194" s="296"/>
      <c r="WX194" s="296"/>
      <c r="WY194" s="296"/>
      <c r="WZ194" s="297"/>
      <c r="XA194" s="295" t="s">
        <v>168</v>
      </c>
      <c r="XB194" s="296"/>
      <c r="XC194" s="296"/>
      <c r="XD194" s="296"/>
      <c r="XE194" s="296"/>
      <c r="XF194" s="296"/>
      <c r="XG194" s="296"/>
      <c r="XH194" s="297"/>
      <c r="XI194" s="295" t="s">
        <v>168</v>
      </c>
      <c r="XJ194" s="296"/>
      <c r="XK194" s="296"/>
      <c r="XL194" s="296"/>
      <c r="XM194" s="296"/>
      <c r="XN194" s="296"/>
      <c r="XO194" s="296"/>
      <c r="XP194" s="297"/>
      <c r="XQ194" s="295" t="s">
        <v>168</v>
      </c>
      <c r="XR194" s="296"/>
      <c r="XS194" s="296"/>
      <c r="XT194" s="296"/>
      <c r="XU194" s="296"/>
      <c r="XV194" s="296"/>
      <c r="XW194" s="296"/>
      <c r="XX194" s="297"/>
      <c r="XY194" s="295" t="s">
        <v>168</v>
      </c>
      <c r="XZ194" s="296"/>
      <c r="YA194" s="296"/>
      <c r="YB194" s="296"/>
      <c r="YC194" s="296"/>
      <c r="YD194" s="296"/>
      <c r="YE194" s="296"/>
      <c r="YF194" s="297"/>
      <c r="YG194" s="295" t="s">
        <v>168</v>
      </c>
      <c r="YH194" s="296"/>
      <c r="YI194" s="296"/>
      <c r="YJ194" s="296"/>
      <c r="YK194" s="296"/>
      <c r="YL194" s="296"/>
      <c r="YM194" s="296"/>
      <c r="YN194" s="297"/>
      <c r="YO194" s="295" t="s">
        <v>168</v>
      </c>
      <c r="YP194" s="296"/>
      <c r="YQ194" s="296"/>
      <c r="YR194" s="296"/>
      <c r="YS194" s="296"/>
      <c r="YT194" s="296"/>
      <c r="YU194" s="296"/>
      <c r="YV194" s="297"/>
      <c r="YW194" s="295" t="s">
        <v>168</v>
      </c>
      <c r="YX194" s="296"/>
      <c r="YY194" s="296"/>
      <c r="YZ194" s="296"/>
      <c r="ZA194" s="296"/>
      <c r="ZB194" s="296"/>
      <c r="ZC194" s="296"/>
      <c r="ZD194" s="297"/>
      <c r="ZE194" s="295" t="s">
        <v>168</v>
      </c>
      <c r="ZF194" s="296"/>
      <c r="ZG194" s="296"/>
      <c r="ZH194" s="296"/>
      <c r="ZI194" s="296"/>
      <c r="ZJ194" s="296"/>
      <c r="ZK194" s="296"/>
      <c r="ZL194" s="297"/>
      <c r="ZM194" s="295" t="s">
        <v>168</v>
      </c>
      <c r="ZN194" s="296"/>
      <c r="ZO194" s="296"/>
      <c r="ZP194" s="296"/>
      <c r="ZQ194" s="296"/>
      <c r="ZR194" s="296"/>
      <c r="ZS194" s="296"/>
      <c r="ZT194" s="297"/>
      <c r="ZU194" s="295" t="s">
        <v>168</v>
      </c>
      <c r="ZV194" s="296"/>
      <c r="ZW194" s="296"/>
      <c r="ZX194" s="296"/>
      <c r="ZY194" s="296"/>
      <c r="ZZ194" s="296"/>
      <c r="AAA194" s="296"/>
      <c r="AAB194" s="297"/>
      <c r="AAC194" s="295" t="s">
        <v>168</v>
      </c>
      <c r="AAD194" s="296"/>
      <c r="AAE194" s="296"/>
      <c r="AAF194" s="296"/>
      <c r="AAG194" s="296"/>
      <c r="AAH194" s="296"/>
      <c r="AAI194" s="296"/>
      <c r="AAJ194" s="297"/>
      <c r="AAK194" s="295" t="s">
        <v>168</v>
      </c>
      <c r="AAL194" s="296"/>
      <c r="AAM194" s="296"/>
      <c r="AAN194" s="296"/>
      <c r="AAO194" s="296"/>
      <c r="AAP194" s="296"/>
      <c r="AAQ194" s="296"/>
      <c r="AAR194" s="297"/>
      <c r="AAS194" s="295" t="s">
        <v>168</v>
      </c>
      <c r="AAT194" s="296"/>
      <c r="AAU194" s="296"/>
      <c r="AAV194" s="296"/>
      <c r="AAW194" s="296"/>
      <c r="AAX194" s="296"/>
      <c r="AAY194" s="296"/>
      <c r="AAZ194" s="297"/>
      <c r="ABA194" s="295" t="s">
        <v>168</v>
      </c>
      <c r="ABB194" s="296"/>
      <c r="ABC194" s="296"/>
      <c r="ABD194" s="296"/>
      <c r="ABE194" s="296"/>
      <c r="ABF194" s="296"/>
      <c r="ABG194" s="296"/>
      <c r="ABH194" s="297"/>
      <c r="ABI194" s="295" t="s">
        <v>168</v>
      </c>
      <c r="ABJ194" s="296"/>
      <c r="ABK194" s="296"/>
      <c r="ABL194" s="296"/>
      <c r="ABM194" s="296"/>
      <c r="ABN194" s="296"/>
      <c r="ABO194" s="296"/>
      <c r="ABP194" s="297"/>
      <c r="ABQ194" s="295" t="s">
        <v>168</v>
      </c>
      <c r="ABR194" s="296"/>
      <c r="ABS194" s="296"/>
      <c r="ABT194" s="296"/>
      <c r="ABU194" s="296"/>
      <c r="ABV194" s="296"/>
      <c r="ABW194" s="296"/>
      <c r="ABX194" s="297"/>
      <c r="ABY194" s="295" t="s">
        <v>168</v>
      </c>
      <c r="ABZ194" s="296"/>
      <c r="ACA194" s="296"/>
      <c r="ACB194" s="296"/>
      <c r="ACC194" s="296"/>
      <c r="ACD194" s="296"/>
      <c r="ACE194" s="296"/>
      <c r="ACF194" s="297"/>
      <c r="ACG194" s="295" t="s">
        <v>168</v>
      </c>
      <c r="ACH194" s="296"/>
      <c r="ACI194" s="296"/>
      <c r="ACJ194" s="296"/>
      <c r="ACK194" s="296"/>
      <c r="ACL194" s="296"/>
      <c r="ACM194" s="296"/>
      <c r="ACN194" s="297"/>
      <c r="ACO194" s="295" t="s">
        <v>168</v>
      </c>
      <c r="ACP194" s="296"/>
      <c r="ACQ194" s="296"/>
      <c r="ACR194" s="296"/>
      <c r="ACS194" s="296"/>
      <c r="ACT194" s="296"/>
      <c r="ACU194" s="296"/>
      <c r="ACV194" s="297"/>
      <c r="ACW194" s="295" t="s">
        <v>168</v>
      </c>
      <c r="ACX194" s="296"/>
      <c r="ACY194" s="296"/>
      <c r="ACZ194" s="296"/>
      <c r="ADA194" s="296"/>
      <c r="ADB194" s="296"/>
      <c r="ADC194" s="296"/>
      <c r="ADD194" s="297"/>
      <c r="ADE194" s="295" t="s">
        <v>168</v>
      </c>
      <c r="ADF194" s="296"/>
      <c r="ADG194" s="296"/>
      <c r="ADH194" s="296"/>
      <c r="ADI194" s="296"/>
      <c r="ADJ194" s="296"/>
      <c r="ADK194" s="296"/>
      <c r="ADL194" s="297"/>
      <c r="ADM194" s="295" t="s">
        <v>168</v>
      </c>
      <c r="ADN194" s="296"/>
      <c r="ADO194" s="296"/>
      <c r="ADP194" s="296"/>
      <c r="ADQ194" s="296"/>
      <c r="ADR194" s="296"/>
      <c r="ADS194" s="296"/>
      <c r="ADT194" s="297"/>
      <c r="ADU194" s="295" t="s">
        <v>168</v>
      </c>
      <c r="ADV194" s="296"/>
      <c r="ADW194" s="296"/>
      <c r="ADX194" s="296"/>
      <c r="ADY194" s="296"/>
      <c r="ADZ194" s="296"/>
      <c r="AEA194" s="296"/>
      <c r="AEB194" s="297"/>
      <c r="AEC194" s="295" t="s">
        <v>168</v>
      </c>
      <c r="AED194" s="296"/>
      <c r="AEE194" s="296"/>
      <c r="AEF194" s="296"/>
      <c r="AEG194" s="296"/>
      <c r="AEH194" s="296"/>
      <c r="AEI194" s="296"/>
      <c r="AEJ194" s="297"/>
      <c r="AEK194" s="295" t="s">
        <v>168</v>
      </c>
      <c r="AEL194" s="296"/>
      <c r="AEM194" s="296"/>
      <c r="AEN194" s="296"/>
      <c r="AEO194" s="296"/>
      <c r="AEP194" s="296"/>
      <c r="AEQ194" s="296"/>
      <c r="AER194" s="297"/>
      <c r="AES194" s="295" t="s">
        <v>168</v>
      </c>
      <c r="AET194" s="296"/>
      <c r="AEU194" s="296"/>
      <c r="AEV194" s="296"/>
      <c r="AEW194" s="296"/>
      <c r="AEX194" s="296"/>
      <c r="AEY194" s="296"/>
      <c r="AEZ194" s="297"/>
      <c r="AFA194" s="295" t="s">
        <v>168</v>
      </c>
      <c r="AFB194" s="296"/>
      <c r="AFC194" s="296"/>
      <c r="AFD194" s="296"/>
      <c r="AFE194" s="296"/>
      <c r="AFF194" s="296"/>
      <c r="AFG194" s="296"/>
      <c r="AFH194" s="297"/>
      <c r="AFI194" s="295" t="s">
        <v>168</v>
      </c>
      <c r="AFJ194" s="296"/>
      <c r="AFK194" s="296"/>
      <c r="AFL194" s="296"/>
      <c r="AFM194" s="296"/>
      <c r="AFN194" s="296"/>
      <c r="AFO194" s="296"/>
      <c r="AFP194" s="297"/>
      <c r="AFQ194" s="295" t="s">
        <v>168</v>
      </c>
      <c r="AFR194" s="296"/>
      <c r="AFS194" s="296"/>
      <c r="AFT194" s="296"/>
      <c r="AFU194" s="296"/>
      <c r="AFV194" s="296"/>
      <c r="AFW194" s="296"/>
      <c r="AFX194" s="297"/>
      <c r="AFY194" s="295" t="s">
        <v>168</v>
      </c>
      <c r="AFZ194" s="296"/>
      <c r="AGA194" s="296"/>
      <c r="AGB194" s="296"/>
      <c r="AGC194" s="296"/>
      <c r="AGD194" s="296"/>
      <c r="AGE194" s="296"/>
      <c r="AGF194" s="297"/>
      <c r="AGG194" s="295" t="s">
        <v>168</v>
      </c>
      <c r="AGH194" s="296"/>
      <c r="AGI194" s="296"/>
      <c r="AGJ194" s="296"/>
      <c r="AGK194" s="296"/>
      <c r="AGL194" s="296"/>
      <c r="AGM194" s="296"/>
      <c r="AGN194" s="297"/>
      <c r="AGO194" s="295" t="s">
        <v>168</v>
      </c>
      <c r="AGP194" s="296"/>
      <c r="AGQ194" s="296"/>
      <c r="AGR194" s="296"/>
      <c r="AGS194" s="296"/>
      <c r="AGT194" s="296"/>
      <c r="AGU194" s="296"/>
      <c r="AGV194" s="297"/>
      <c r="AGW194" s="295" t="s">
        <v>168</v>
      </c>
      <c r="AGX194" s="296"/>
      <c r="AGY194" s="296"/>
      <c r="AGZ194" s="296"/>
      <c r="AHA194" s="296"/>
      <c r="AHB194" s="296"/>
      <c r="AHC194" s="296"/>
      <c r="AHD194" s="297"/>
      <c r="AHE194" s="295" t="s">
        <v>168</v>
      </c>
      <c r="AHF194" s="296"/>
      <c r="AHG194" s="296"/>
      <c r="AHH194" s="296"/>
      <c r="AHI194" s="296"/>
      <c r="AHJ194" s="296"/>
      <c r="AHK194" s="296"/>
      <c r="AHL194" s="297"/>
      <c r="AHM194" s="295" t="s">
        <v>168</v>
      </c>
      <c r="AHN194" s="296"/>
      <c r="AHO194" s="296"/>
      <c r="AHP194" s="296"/>
      <c r="AHQ194" s="296"/>
      <c r="AHR194" s="296"/>
      <c r="AHS194" s="296"/>
      <c r="AHT194" s="297"/>
      <c r="AHU194" s="295" t="s">
        <v>168</v>
      </c>
      <c r="AHV194" s="296"/>
      <c r="AHW194" s="296"/>
      <c r="AHX194" s="296"/>
      <c r="AHY194" s="296"/>
      <c r="AHZ194" s="296"/>
      <c r="AIA194" s="296"/>
      <c r="AIB194" s="297"/>
      <c r="AIC194" s="295" t="s">
        <v>168</v>
      </c>
      <c r="AID194" s="296"/>
      <c r="AIE194" s="296"/>
      <c r="AIF194" s="296"/>
      <c r="AIG194" s="296"/>
      <c r="AIH194" s="296"/>
      <c r="AII194" s="296"/>
      <c r="AIJ194" s="297"/>
      <c r="AIK194" s="295" t="s">
        <v>168</v>
      </c>
      <c r="AIL194" s="296"/>
      <c r="AIM194" s="296"/>
      <c r="AIN194" s="296"/>
      <c r="AIO194" s="296"/>
      <c r="AIP194" s="296"/>
      <c r="AIQ194" s="296"/>
      <c r="AIR194" s="297"/>
      <c r="AIS194" s="295" t="s">
        <v>168</v>
      </c>
      <c r="AIT194" s="296"/>
      <c r="AIU194" s="296"/>
      <c r="AIV194" s="296"/>
      <c r="AIW194" s="296"/>
      <c r="AIX194" s="296"/>
      <c r="AIY194" s="296"/>
      <c r="AIZ194" s="297"/>
      <c r="AJA194" s="295" t="s">
        <v>168</v>
      </c>
      <c r="AJB194" s="296"/>
      <c r="AJC194" s="296"/>
      <c r="AJD194" s="296"/>
      <c r="AJE194" s="296"/>
      <c r="AJF194" s="296"/>
      <c r="AJG194" s="296"/>
      <c r="AJH194" s="297"/>
      <c r="AJI194" s="295" t="s">
        <v>168</v>
      </c>
      <c r="AJJ194" s="296"/>
      <c r="AJK194" s="296"/>
      <c r="AJL194" s="296"/>
      <c r="AJM194" s="296"/>
      <c r="AJN194" s="296"/>
      <c r="AJO194" s="296"/>
      <c r="AJP194" s="297"/>
      <c r="AJQ194" s="295" t="s">
        <v>168</v>
      </c>
      <c r="AJR194" s="296"/>
      <c r="AJS194" s="296"/>
      <c r="AJT194" s="296"/>
      <c r="AJU194" s="296"/>
      <c r="AJV194" s="296"/>
      <c r="AJW194" s="296"/>
      <c r="AJX194" s="297"/>
      <c r="AJY194" s="295" t="s">
        <v>168</v>
      </c>
      <c r="AJZ194" s="296"/>
      <c r="AKA194" s="296"/>
      <c r="AKB194" s="296"/>
      <c r="AKC194" s="296"/>
      <c r="AKD194" s="296"/>
      <c r="AKE194" s="296"/>
      <c r="AKF194" s="297"/>
      <c r="AKG194" s="295" t="s">
        <v>168</v>
      </c>
      <c r="AKH194" s="296"/>
      <c r="AKI194" s="296"/>
      <c r="AKJ194" s="296"/>
      <c r="AKK194" s="296"/>
      <c r="AKL194" s="296"/>
      <c r="AKM194" s="296"/>
      <c r="AKN194" s="297"/>
      <c r="AKO194" s="295" t="s">
        <v>168</v>
      </c>
      <c r="AKP194" s="296"/>
      <c r="AKQ194" s="296"/>
      <c r="AKR194" s="296"/>
      <c r="AKS194" s="296"/>
      <c r="AKT194" s="296"/>
      <c r="AKU194" s="296"/>
      <c r="AKV194" s="297"/>
      <c r="AKW194" s="295" t="s">
        <v>168</v>
      </c>
      <c r="AKX194" s="296"/>
      <c r="AKY194" s="296"/>
      <c r="AKZ194" s="296"/>
      <c r="ALA194" s="296"/>
      <c r="ALB194" s="296"/>
      <c r="ALC194" s="296"/>
      <c r="ALD194" s="297"/>
      <c r="ALE194" s="295" t="s">
        <v>168</v>
      </c>
      <c r="ALF194" s="296"/>
      <c r="ALG194" s="296"/>
      <c r="ALH194" s="296"/>
      <c r="ALI194" s="296"/>
      <c r="ALJ194" s="296"/>
      <c r="ALK194" s="296"/>
      <c r="ALL194" s="297"/>
      <c r="ALM194" s="295" t="s">
        <v>168</v>
      </c>
      <c r="ALN194" s="296"/>
      <c r="ALO194" s="296"/>
      <c r="ALP194" s="296"/>
      <c r="ALQ194" s="296"/>
      <c r="ALR194" s="296"/>
      <c r="ALS194" s="296"/>
      <c r="ALT194" s="297"/>
      <c r="ALU194" s="295" t="s">
        <v>168</v>
      </c>
      <c r="ALV194" s="296"/>
      <c r="ALW194" s="296"/>
      <c r="ALX194" s="296"/>
      <c r="ALY194" s="296"/>
      <c r="ALZ194" s="296"/>
      <c r="AMA194" s="296"/>
      <c r="AMB194" s="297"/>
      <c r="AMC194" s="295" t="s">
        <v>168</v>
      </c>
      <c r="AMD194" s="296"/>
      <c r="AME194" s="296"/>
      <c r="AMF194" s="296"/>
      <c r="AMG194" s="296"/>
      <c r="AMH194" s="296"/>
      <c r="AMI194" s="296"/>
      <c r="AMJ194" s="297"/>
      <c r="AMK194" s="295" t="s">
        <v>168</v>
      </c>
      <c r="AML194" s="296"/>
      <c r="AMM194" s="296"/>
      <c r="AMN194" s="296"/>
      <c r="AMO194" s="296"/>
      <c r="AMP194" s="296"/>
      <c r="AMQ194" s="296"/>
      <c r="AMR194" s="297"/>
      <c r="AMS194" s="295" t="s">
        <v>168</v>
      </c>
      <c r="AMT194" s="296"/>
      <c r="AMU194" s="296"/>
      <c r="AMV194" s="296"/>
      <c r="AMW194" s="296"/>
      <c r="AMX194" s="296"/>
      <c r="AMY194" s="296"/>
      <c r="AMZ194" s="297"/>
      <c r="ANA194" s="295" t="s">
        <v>168</v>
      </c>
      <c r="ANB194" s="296"/>
      <c r="ANC194" s="296"/>
      <c r="AND194" s="296"/>
      <c r="ANE194" s="296"/>
      <c r="ANF194" s="296"/>
      <c r="ANG194" s="296"/>
      <c r="ANH194" s="297"/>
      <c r="ANI194" s="295" t="s">
        <v>168</v>
      </c>
      <c r="ANJ194" s="296"/>
      <c r="ANK194" s="296"/>
      <c r="ANL194" s="296"/>
      <c r="ANM194" s="296"/>
      <c r="ANN194" s="296"/>
      <c r="ANO194" s="296"/>
      <c r="ANP194" s="297"/>
      <c r="ANQ194" s="295" t="s">
        <v>168</v>
      </c>
      <c r="ANR194" s="296"/>
      <c r="ANS194" s="296"/>
      <c r="ANT194" s="296"/>
      <c r="ANU194" s="296"/>
      <c r="ANV194" s="296"/>
      <c r="ANW194" s="296"/>
      <c r="ANX194" s="297"/>
      <c r="ANY194" s="295" t="s">
        <v>168</v>
      </c>
      <c r="ANZ194" s="296"/>
      <c r="AOA194" s="296"/>
      <c r="AOB194" s="296"/>
      <c r="AOC194" s="296"/>
      <c r="AOD194" s="296"/>
      <c r="AOE194" s="296"/>
      <c r="AOF194" s="297"/>
      <c r="AOG194" s="295" t="s">
        <v>168</v>
      </c>
      <c r="AOH194" s="296"/>
      <c r="AOI194" s="296"/>
      <c r="AOJ194" s="296"/>
      <c r="AOK194" s="296"/>
      <c r="AOL194" s="296"/>
      <c r="AOM194" s="296"/>
      <c r="AON194" s="297"/>
      <c r="AOO194" s="295" t="s">
        <v>168</v>
      </c>
      <c r="AOP194" s="296"/>
      <c r="AOQ194" s="296"/>
      <c r="AOR194" s="296"/>
      <c r="AOS194" s="296"/>
      <c r="AOT194" s="296"/>
      <c r="AOU194" s="296"/>
      <c r="AOV194" s="297"/>
      <c r="AOW194" s="295" t="s">
        <v>168</v>
      </c>
      <c r="AOX194" s="296"/>
      <c r="AOY194" s="296"/>
      <c r="AOZ194" s="296"/>
      <c r="APA194" s="296"/>
      <c r="APB194" s="296"/>
      <c r="APC194" s="296"/>
      <c r="APD194" s="297"/>
      <c r="APE194" s="295" t="s">
        <v>168</v>
      </c>
      <c r="APF194" s="296"/>
      <c r="APG194" s="296"/>
      <c r="APH194" s="296"/>
      <c r="API194" s="296"/>
      <c r="APJ194" s="296"/>
      <c r="APK194" s="296"/>
      <c r="APL194" s="297"/>
      <c r="APM194" s="295" t="s">
        <v>168</v>
      </c>
      <c r="APN194" s="296"/>
      <c r="APO194" s="296"/>
      <c r="APP194" s="296"/>
      <c r="APQ194" s="296"/>
      <c r="APR194" s="296"/>
      <c r="APS194" s="296"/>
      <c r="APT194" s="297"/>
      <c r="APU194" s="295" t="s">
        <v>168</v>
      </c>
      <c r="APV194" s="296"/>
      <c r="APW194" s="296"/>
      <c r="APX194" s="296"/>
      <c r="APY194" s="296"/>
      <c r="APZ194" s="296"/>
      <c r="AQA194" s="296"/>
      <c r="AQB194" s="297"/>
      <c r="AQC194" s="295" t="s">
        <v>168</v>
      </c>
      <c r="AQD194" s="296"/>
      <c r="AQE194" s="296"/>
      <c r="AQF194" s="296"/>
      <c r="AQG194" s="296"/>
      <c r="AQH194" s="296"/>
      <c r="AQI194" s="296"/>
      <c r="AQJ194" s="297"/>
      <c r="AQK194" s="295" t="s">
        <v>168</v>
      </c>
      <c r="AQL194" s="296"/>
      <c r="AQM194" s="296"/>
      <c r="AQN194" s="296"/>
      <c r="AQO194" s="296"/>
      <c r="AQP194" s="296"/>
      <c r="AQQ194" s="296"/>
      <c r="AQR194" s="297"/>
      <c r="AQS194" s="295" t="s">
        <v>168</v>
      </c>
      <c r="AQT194" s="296"/>
      <c r="AQU194" s="296"/>
      <c r="AQV194" s="296"/>
      <c r="AQW194" s="296"/>
      <c r="AQX194" s="296"/>
      <c r="AQY194" s="296"/>
      <c r="AQZ194" s="297"/>
      <c r="ARA194" s="295" t="s">
        <v>168</v>
      </c>
      <c r="ARB194" s="296"/>
      <c r="ARC194" s="296"/>
      <c r="ARD194" s="296"/>
      <c r="ARE194" s="296"/>
      <c r="ARF194" s="296"/>
      <c r="ARG194" s="296"/>
      <c r="ARH194" s="297"/>
      <c r="ARI194" s="295" t="s">
        <v>168</v>
      </c>
      <c r="ARJ194" s="296"/>
      <c r="ARK194" s="296"/>
      <c r="ARL194" s="296"/>
      <c r="ARM194" s="296"/>
      <c r="ARN194" s="296"/>
      <c r="ARO194" s="296"/>
      <c r="ARP194" s="297"/>
      <c r="ARQ194" s="295" t="s">
        <v>168</v>
      </c>
      <c r="ARR194" s="296"/>
      <c r="ARS194" s="296"/>
      <c r="ART194" s="296"/>
      <c r="ARU194" s="296"/>
      <c r="ARV194" s="296"/>
      <c r="ARW194" s="296"/>
      <c r="ARX194" s="297"/>
      <c r="ARY194" s="295" t="s">
        <v>168</v>
      </c>
      <c r="ARZ194" s="296"/>
      <c r="ASA194" s="296"/>
      <c r="ASB194" s="296"/>
      <c r="ASC194" s="296"/>
      <c r="ASD194" s="296"/>
      <c r="ASE194" s="296"/>
      <c r="ASF194" s="297"/>
      <c r="ASG194" s="295" t="s">
        <v>168</v>
      </c>
      <c r="ASH194" s="296"/>
      <c r="ASI194" s="296"/>
      <c r="ASJ194" s="296"/>
      <c r="ASK194" s="296"/>
      <c r="ASL194" s="296"/>
      <c r="ASM194" s="296"/>
      <c r="ASN194" s="297"/>
      <c r="ASO194" s="295" t="s">
        <v>168</v>
      </c>
      <c r="ASP194" s="296"/>
      <c r="ASQ194" s="296"/>
      <c r="ASR194" s="296"/>
      <c r="ASS194" s="296"/>
      <c r="AST194" s="296"/>
      <c r="ASU194" s="296"/>
      <c r="ASV194" s="297"/>
      <c r="ASW194" s="295" t="s">
        <v>168</v>
      </c>
      <c r="ASX194" s="296"/>
      <c r="ASY194" s="296"/>
      <c r="ASZ194" s="296"/>
      <c r="ATA194" s="296"/>
      <c r="ATB194" s="296"/>
      <c r="ATC194" s="296"/>
      <c r="ATD194" s="297"/>
      <c r="ATE194" s="295" t="s">
        <v>168</v>
      </c>
      <c r="ATF194" s="296"/>
      <c r="ATG194" s="296"/>
      <c r="ATH194" s="296"/>
      <c r="ATI194" s="296"/>
      <c r="ATJ194" s="296"/>
      <c r="ATK194" s="296"/>
      <c r="ATL194" s="297"/>
      <c r="ATM194" s="295" t="s">
        <v>168</v>
      </c>
      <c r="ATN194" s="296"/>
      <c r="ATO194" s="296"/>
      <c r="ATP194" s="296"/>
      <c r="ATQ194" s="296"/>
      <c r="ATR194" s="296"/>
      <c r="ATS194" s="296"/>
      <c r="ATT194" s="297"/>
      <c r="ATU194" s="295" t="s">
        <v>168</v>
      </c>
      <c r="ATV194" s="296"/>
      <c r="ATW194" s="296"/>
      <c r="ATX194" s="296"/>
      <c r="ATY194" s="296"/>
      <c r="ATZ194" s="296"/>
      <c r="AUA194" s="296"/>
      <c r="AUB194" s="297"/>
      <c r="AUC194" s="295" t="s">
        <v>168</v>
      </c>
      <c r="AUD194" s="296"/>
      <c r="AUE194" s="296"/>
      <c r="AUF194" s="296"/>
      <c r="AUG194" s="296"/>
      <c r="AUH194" s="296"/>
      <c r="AUI194" s="296"/>
      <c r="AUJ194" s="297"/>
      <c r="AUK194" s="295" t="s">
        <v>168</v>
      </c>
      <c r="AUL194" s="296"/>
      <c r="AUM194" s="296"/>
      <c r="AUN194" s="296"/>
      <c r="AUO194" s="296"/>
      <c r="AUP194" s="296"/>
      <c r="AUQ194" s="296"/>
      <c r="AUR194" s="297"/>
      <c r="AUS194" s="295" t="s">
        <v>168</v>
      </c>
      <c r="AUT194" s="296"/>
      <c r="AUU194" s="296"/>
      <c r="AUV194" s="296"/>
      <c r="AUW194" s="296"/>
      <c r="AUX194" s="296"/>
      <c r="AUY194" s="296"/>
      <c r="AUZ194" s="297"/>
      <c r="AVA194" s="295" t="s">
        <v>168</v>
      </c>
      <c r="AVB194" s="296"/>
      <c r="AVC194" s="296"/>
      <c r="AVD194" s="296"/>
      <c r="AVE194" s="296"/>
      <c r="AVF194" s="296"/>
      <c r="AVG194" s="296"/>
      <c r="AVH194" s="297"/>
      <c r="AVI194" s="295" t="s">
        <v>168</v>
      </c>
      <c r="AVJ194" s="296"/>
      <c r="AVK194" s="296"/>
      <c r="AVL194" s="296"/>
      <c r="AVM194" s="296"/>
      <c r="AVN194" s="296"/>
      <c r="AVO194" s="296"/>
      <c r="AVP194" s="297"/>
      <c r="AVQ194" s="295" t="s">
        <v>168</v>
      </c>
      <c r="AVR194" s="296"/>
      <c r="AVS194" s="296"/>
      <c r="AVT194" s="296"/>
      <c r="AVU194" s="296"/>
      <c r="AVV194" s="296"/>
      <c r="AVW194" s="296"/>
      <c r="AVX194" s="297"/>
      <c r="AVY194" s="295" t="s">
        <v>168</v>
      </c>
      <c r="AVZ194" s="296"/>
      <c r="AWA194" s="296"/>
      <c r="AWB194" s="296"/>
      <c r="AWC194" s="296"/>
      <c r="AWD194" s="296"/>
      <c r="AWE194" s="296"/>
      <c r="AWF194" s="297"/>
      <c r="AWG194" s="295" t="s">
        <v>168</v>
      </c>
      <c r="AWH194" s="296"/>
      <c r="AWI194" s="296"/>
      <c r="AWJ194" s="296"/>
      <c r="AWK194" s="296"/>
      <c r="AWL194" s="296"/>
      <c r="AWM194" s="296"/>
      <c r="AWN194" s="297"/>
      <c r="AWO194" s="295" t="s">
        <v>168</v>
      </c>
      <c r="AWP194" s="296"/>
      <c r="AWQ194" s="296"/>
      <c r="AWR194" s="296"/>
      <c r="AWS194" s="296"/>
      <c r="AWT194" s="296"/>
      <c r="AWU194" s="296"/>
      <c r="AWV194" s="297"/>
      <c r="AWW194" s="295" t="s">
        <v>168</v>
      </c>
      <c r="AWX194" s="296"/>
      <c r="AWY194" s="296"/>
      <c r="AWZ194" s="296"/>
      <c r="AXA194" s="296"/>
      <c r="AXB194" s="296"/>
      <c r="AXC194" s="296"/>
      <c r="AXD194" s="297"/>
      <c r="AXE194" s="295" t="s">
        <v>168</v>
      </c>
      <c r="AXF194" s="296"/>
      <c r="AXG194" s="296"/>
      <c r="AXH194" s="296"/>
      <c r="AXI194" s="296"/>
      <c r="AXJ194" s="296"/>
      <c r="AXK194" s="296"/>
      <c r="AXL194" s="297"/>
      <c r="AXM194" s="295" t="s">
        <v>168</v>
      </c>
      <c r="AXN194" s="296"/>
      <c r="AXO194" s="296"/>
      <c r="AXP194" s="296"/>
      <c r="AXQ194" s="296"/>
      <c r="AXR194" s="296"/>
      <c r="AXS194" s="296"/>
      <c r="AXT194" s="297"/>
      <c r="AXU194" s="295" t="s">
        <v>168</v>
      </c>
      <c r="AXV194" s="296"/>
      <c r="AXW194" s="296"/>
      <c r="AXX194" s="296"/>
      <c r="AXY194" s="296"/>
      <c r="AXZ194" s="296"/>
      <c r="AYA194" s="296"/>
      <c r="AYB194" s="297"/>
      <c r="AYC194" s="295" t="s">
        <v>168</v>
      </c>
      <c r="AYD194" s="296"/>
      <c r="AYE194" s="296"/>
      <c r="AYF194" s="296"/>
      <c r="AYG194" s="296"/>
      <c r="AYH194" s="296"/>
      <c r="AYI194" s="296"/>
      <c r="AYJ194" s="297"/>
      <c r="AYK194" s="295" t="s">
        <v>168</v>
      </c>
      <c r="AYL194" s="296"/>
      <c r="AYM194" s="296"/>
      <c r="AYN194" s="296"/>
      <c r="AYO194" s="296"/>
      <c r="AYP194" s="296"/>
      <c r="AYQ194" s="296"/>
      <c r="AYR194" s="297"/>
      <c r="AYS194" s="295" t="s">
        <v>168</v>
      </c>
      <c r="AYT194" s="296"/>
      <c r="AYU194" s="296"/>
      <c r="AYV194" s="296"/>
      <c r="AYW194" s="296"/>
      <c r="AYX194" s="296"/>
      <c r="AYY194" s="296"/>
      <c r="AYZ194" s="297"/>
      <c r="AZA194" s="295" t="s">
        <v>168</v>
      </c>
      <c r="AZB194" s="296"/>
      <c r="AZC194" s="296"/>
      <c r="AZD194" s="296"/>
      <c r="AZE194" s="296"/>
      <c r="AZF194" s="296"/>
      <c r="AZG194" s="296"/>
      <c r="AZH194" s="297"/>
      <c r="AZI194" s="295" t="s">
        <v>168</v>
      </c>
      <c r="AZJ194" s="296"/>
      <c r="AZK194" s="296"/>
      <c r="AZL194" s="296"/>
      <c r="AZM194" s="296"/>
      <c r="AZN194" s="296"/>
      <c r="AZO194" s="296"/>
      <c r="AZP194" s="297"/>
      <c r="AZQ194" s="295" t="s">
        <v>168</v>
      </c>
      <c r="AZR194" s="296"/>
      <c r="AZS194" s="296"/>
      <c r="AZT194" s="296"/>
      <c r="AZU194" s="296"/>
      <c r="AZV194" s="296"/>
      <c r="AZW194" s="296"/>
      <c r="AZX194" s="297"/>
      <c r="AZY194" s="295" t="s">
        <v>168</v>
      </c>
      <c r="AZZ194" s="296"/>
      <c r="BAA194" s="296"/>
      <c r="BAB194" s="296"/>
      <c r="BAC194" s="296"/>
      <c r="BAD194" s="296"/>
      <c r="BAE194" s="296"/>
      <c r="BAF194" s="297"/>
      <c r="BAG194" s="295" t="s">
        <v>168</v>
      </c>
      <c r="BAH194" s="296"/>
      <c r="BAI194" s="296"/>
      <c r="BAJ194" s="296"/>
      <c r="BAK194" s="296"/>
      <c r="BAL194" s="296"/>
      <c r="BAM194" s="296"/>
      <c r="BAN194" s="297"/>
      <c r="BAO194" s="295" t="s">
        <v>168</v>
      </c>
      <c r="BAP194" s="296"/>
      <c r="BAQ194" s="296"/>
      <c r="BAR194" s="296"/>
      <c r="BAS194" s="296"/>
      <c r="BAT194" s="296"/>
      <c r="BAU194" s="296"/>
      <c r="BAV194" s="297"/>
      <c r="BAW194" s="295" t="s">
        <v>168</v>
      </c>
      <c r="BAX194" s="296"/>
      <c r="BAY194" s="296"/>
      <c r="BAZ194" s="296"/>
      <c r="BBA194" s="296"/>
      <c r="BBB194" s="296"/>
      <c r="BBC194" s="296"/>
      <c r="BBD194" s="297"/>
      <c r="BBE194" s="295" t="s">
        <v>168</v>
      </c>
      <c r="BBF194" s="296"/>
      <c r="BBG194" s="296"/>
      <c r="BBH194" s="296"/>
      <c r="BBI194" s="296"/>
      <c r="BBJ194" s="296"/>
      <c r="BBK194" s="296"/>
      <c r="BBL194" s="297"/>
      <c r="BBM194" s="295" t="s">
        <v>168</v>
      </c>
      <c r="BBN194" s="296"/>
      <c r="BBO194" s="296"/>
      <c r="BBP194" s="296"/>
      <c r="BBQ194" s="296"/>
      <c r="BBR194" s="296"/>
      <c r="BBS194" s="296"/>
      <c r="BBT194" s="297"/>
      <c r="BBU194" s="295" t="s">
        <v>168</v>
      </c>
      <c r="BBV194" s="296"/>
      <c r="BBW194" s="296"/>
      <c r="BBX194" s="296"/>
      <c r="BBY194" s="296"/>
      <c r="BBZ194" s="296"/>
      <c r="BCA194" s="296"/>
      <c r="BCB194" s="297"/>
      <c r="BCC194" s="295" t="s">
        <v>168</v>
      </c>
      <c r="BCD194" s="296"/>
      <c r="BCE194" s="296"/>
      <c r="BCF194" s="296"/>
      <c r="BCG194" s="296"/>
      <c r="BCH194" s="296"/>
      <c r="BCI194" s="296"/>
      <c r="BCJ194" s="297"/>
      <c r="BCK194" s="295" t="s">
        <v>168</v>
      </c>
      <c r="BCL194" s="296"/>
      <c r="BCM194" s="296"/>
      <c r="BCN194" s="296"/>
      <c r="BCO194" s="296"/>
      <c r="BCP194" s="296"/>
      <c r="BCQ194" s="296"/>
      <c r="BCR194" s="297"/>
      <c r="BCS194" s="295" t="s">
        <v>168</v>
      </c>
      <c r="BCT194" s="296"/>
      <c r="BCU194" s="296"/>
      <c r="BCV194" s="296"/>
      <c r="BCW194" s="296"/>
      <c r="BCX194" s="296"/>
      <c r="BCY194" s="296"/>
      <c r="BCZ194" s="297"/>
      <c r="BDA194" s="295" t="s">
        <v>168</v>
      </c>
      <c r="BDB194" s="296"/>
      <c r="BDC194" s="296"/>
      <c r="BDD194" s="296"/>
      <c r="BDE194" s="296"/>
      <c r="BDF194" s="296"/>
      <c r="BDG194" s="296"/>
      <c r="BDH194" s="297"/>
      <c r="BDI194" s="295" t="s">
        <v>168</v>
      </c>
      <c r="BDJ194" s="296"/>
      <c r="BDK194" s="296"/>
      <c r="BDL194" s="296"/>
      <c r="BDM194" s="296"/>
      <c r="BDN194" s="296"/>
      <c r="BDO194" s="296"/>
      <c r="BDP194" s="297"/>
      <c r="BDQ194" s="295" t="s">
        <v>168</v>
      </c>
      <c r="BDR194" s="296"/>
      <c r="BDS194" s="296"/>
      <c r="BDT194" s="296"/>
      <c r="BDU194" s="296"/>
      <c r="BDV194" s="296"/>
      <c r="BDW194" s="296"/>
      <c r="BDX194" s="297"/>
      <c r="BDY194" s="295" t="s">
        <v>168</v>
      </c>
      <c r="BDZ194" s="296"/>
      <c r="BEA194" s="296"/>
      <c r="BEB194" s="296"/>
      <c r="BEC194" s="296"/>
      <c r="BED194" s="296"/>
      <c r="BEE194" s="296"/>
      <c r="BEF194" s="297"/>
      <c r="BEG194" s="295" t="s">
        <v>168</v>
      </c>
      <c r="BEH194" s="296"/>
      <c r="BEI194" s="296"/>
      <c r="BEJ194" s="296"/>
      <c r="BEK194" s="296"/>
      <c r="BEL194" s="296"/>
      <c r="BEM194" s="296"/>
      <c r="BEN194" s="297"/>
      <c r="BEO194" s="295" t="s">
        <v>168</v>
      </c>
      <c r="BEP194" s="296"/>
      <c r="BEQ194" s="296"/>
      <c r="BER194" s="296"/>
      <c r="BES194" s="296"/>
      <c r="BET194" s="296"/>
      <c r="BEU194" s="296"/>
      <c r="BEV194" s="297"/>
      <c r="BEW194" s="295" t="s">
        <v>168</v>
      </c>
      <c r="BEX194" s="296"/>
      <c r="BEY194" s="296"/>
      <c r="BEZ194" s="296"/>
      <c r="BFA194" s="296"/>
      <c r="BFB194" s="296"/>
      <c r="BFC194" s="296"/>
      <c r="BFD194" s="297"/>
      <c r="BFE194" s="295" t="s">
        <v>168</v>
      </c>
      <c r="BFF194" s="296"/>
      <c r="BFG194" s="296"/>
      <c r="BFH194" s="296"/>
      <c r="BFI194" s="296"/>
      <c r="BFJ194" s="296"/>
      <c r="BFK194" s="296"/>
      <c r="BFL194" s="297"/>
      <c r="BFM194" s="295" t="s">
        <v>168</v>
      </c>
      <c r="BFN194" s="296"/>
      <c r="BFO194" s="296"/>
      <c r="BFP194" s="296"/>
      <c r="BFQ194" s="296"/>
      <c r="BFR194" s="296"/>
      <c r="BFS194" s="296"/>
      <c r="BFT194" s="297"/>
      <c r="BFU194" s="295" t="s">
        <v>168</v>
      </c>
      <c r="BFV194" s="296"/>
      <c r="BFW194" s="296"/>
      <c r="BFX194" s="296"/>
      <c r="BFY194" s="296"/>
      <c r="BFZ194" s="296"/>
      <c r="BGA194" s="296"/>
      <c r="BGB194" s="297"/>
      <c r="BGC194" s="295" t="s">
        <v>168</v>
      </c>
      <c r="BGD194" s="296"/>
      <c r="BGE194" s="296"/>
      <c r="BGF194" s="296"/>
      <c r="BGG194" s="296"/>
      <c r="BGH194" s="296"/>
      <c r="BGI194" s="296"/>
      <c r="BGJ194" s="297"/>
      <c r="BGK194" s="295" t="s">
        <v>168</v>
      </c>
      <c r="BGL194" s="296"/>
      <c r="BGM194" s="296"/>
      <c r="BGN194" s="296"/>
      <c r="BGO194" s="296"/>
      <c r="BGP194" s="296"/>
      <c r="BGQ194" s="296"/>
      <c r="BGR194" s="297"/>
      <c r="BGS194" s="295" t="s">
        <v>168</v>
      </c>
      <c r="BGT194" s="296"/>
      <c r="BGU194" s="296"/>
      <c r="BGV194" s="296"/>
      <c r="BGW194" s="296"/>
      <c r="BGX194" s="296"/>
      <c r="BGY194" s="296"/>
      <c r="BGZ194" s="297"/>
      <c r="BHA194" s="295" t="s">
        <v>168</v>
      </c>
      <c r="BHB194" s="296"/>
      <c r="BHC194" s="296"/>
      <c r="BHD194" s="296"/>
      <c r="BHE194" s="296"/>
      <c r="BHF194" s="296"/>
      <c r="BHG194" s="296"/>
      <c r="BHH194" s="297"/>
      <c r="BHI194" s="295" t="s">
        <v>168</v>
      </c>
      <c r="BHJ194" s="296"/>
      <c r="BHK194" s="296"/>
      <c r="BHL194" s="296"/>
      <c r="BHM194" s="296"/>
      <c r="BHN194" s="296"/>
      <c r="BHO194" s="296"/>
      <c r="BHP194" s="297"/>
      <c r="BHQ194" s="295" t="s">
        <v>168</v>
      </c>
      <c r="BHR194" s="296"/>
      <c r="BHS194" s="296"/>
      <c r="BHT194" s="296"/>
      <c r="BHU194" s="296"/>
      <c r="BHV194" s="296"/>
      <c r="BHW194" s="296"/>
      <c r="BHX194" s="297"/>
      <c r="BHY194" s="295" t="s">
        <v>168</v>
      </c>
      <c r="BHZ194" s="296"/>
      <c r="BIA194" s="296"/>
      <c r="BIB194" s="296"/>
      <c r="BIC194" s="296"/>
      <c r="BID194" s="296"/>
      <c r="BIE194" s="296"/>
      <c r="BIF194" s="297"/>
      <c r="BIG194" s="295" t="s">
        <v>168</v>
      </c>
      <c r="BIH194" s="296"/>
      <c r="BII194" s="296"/>
      <c r="BIJ194" s="296"/>
      <c r="BIK194" s="296"/>
      <c r="BIL194" s="296"/>
      <c r="BIM194" s="296"/>
      <c r="BIN194" s="297"/>
      <c r="BIO194" s="295" t="s">
        <v>168</v>
      </c>
      <c r="BIP194" s="296"/>
      <c r="BIQ194" s="296"/>
      <c r="BIR194" s="296"/>
      <c r="BIS194" s="296"/>
      <c r="BIT194" s="296"/>
      <c r="BIU194" s="296"/>
      <c r="BIV194" s="297"/>
      <c r="BIW194" s="295" t="s">
        <v>168</v>
      </c>
      <c r="BIX194" s="296"/>
      <c r="BIY194" s="296"/>
      <c r="BIZ194" s="296"/>
      <c r="BJA194" s="296"/>
      <c r="BJB194" s="296"/>
      <c r="BJC194" s="296"/>
      <c r="BJD194" s="297"/>
      <c r="BJE194" s="295" t="s">
        <v>168</v>
      </c>
      <c r="BJF194" s="296"/>
      <c r="BJG194" s="296"/>
      <c r="BJH194" s="296"/>
      <c r="BJI194" s="296"/>
      <c r="BJJ194" s="296"/>
      <c r="BJK194" s="296"/>
      <c r="BJL194" s="297"/>
      <c r="BJM194" s="295" t="s">
        <v>168</v>
      </c>
      <c r="BJN194" s="296"/>
      <c r="BJO194" s="296"/>
      <c r="BJP194" s="296"/>
      <c r="BJQ194" s="296"/>
      <c r="BJR194" s="296"/>
      <c r="BJS194" s="296"/>
      <c r="BJT194" s="297"/>
      <c r="BJU194" s="295" t="s">
        <v>168</v>
      </c>
      <c r="BJV194" s="296"/>
      <c r="BJW194" s="296"/>
      <c r="BJX194" s="296"/>
      <c r="BJY194" s="296"/>
      <c r="BJZ194" s="296"/>
      <c r="BKA194" s="296"/>
      <c r="BKB194" s="297"/>
      <c r="BKC194" s="295" t="s">
        <v>168</v>
      </c>
      <c r="BKD194" s="296"/>
      <c r="BKE194" s="296"/>
      <c r="BKF194" s="296"/>
      <c r="BKG194" s="296"/>
      <c r="BKH194" s="296"/>
      <c r="BKI194" s="296"/>
      <c r="BKJ194" s="297"/>
      <c r="BKK194" s="295" t="s">
        <v>168</v>
      </c>
      <c r="BKL194" s="296"/>
      <c r="BKM194" s="296"/>
      <c r="BKN194" s="296"/>
      <c r="BKO194" s="296"/>
      <c r="BKP194" s="296"/>
      <c r="BKQ194" s="296"/>
      <c r="BKR194" s="297"/>
      <c r="BKS194" s="295" t="s">
        <v>168</v>
      </c>
      <c r="BKT194" s="296"/>
      <c r="BKU194" s="296"/>
      <c r="BKV194" s="296"/>
      <c r="BKW194" s="296"/>
      <c r="BKX194" s="296"/>
      <c r="BKY194" s="296"/>
      <c r="BKZ194" s="297"/>
      <c r="BLA194" s="295" t="s">
        <v>168</v>
      </c>
      <c r="BLB194" s="296"/>
      <c r="BLC194" s="296"/>
      <c r="BLD194" s="296"/>
      <c r="BLE194" s="296"/>
      <c r="BLF194" s="296"/>
      <c r="BLG194" s="296"/>
      <c r="BLH194" s="297"/>
      <c r="BLI194" s="295" t="s">
        <v>168</v>
      </c>
      <c r="BLJ194" s="296"/>
      <c r="BLK194" s="296"/>
      <c r="BLL194" s="296"/>
      <c r="BLM194" s="296"/>
      <c r="BLN194" s="296"/>
      <c r="BLO194" s="296"/>
      <c r="BLP194" s="297"/>
      <c r="BLQ194" s="295" t="s">
        <v>168</v>
      </c>
      <c r="BLR194" s="296"/>
      <c r="BLS194" s="296"/>
      <c r="BLT194" s="296"/>
      <c r="BLU194" s="296"/>
      <c r="BLV194" s="296"/>
      <c r="BLW194" s="296"/>
      <c r="BLX194" s="297"/>
      <c r="BLY194" s="295" t="s">
        <v>168</v>
      </c>
      <c r="BLZ194" s="296"/>
      <c r="BMA194" s="296"/>
      <c r="BMB194" s="296"/>
      <c r="BMC194" s="296"/>
      <c r="BMD194" s="296"/>
      <c r="BME194" s="296"/>
      <c r="BMF194" s="297"/>
      <c r="BMG194" s="295" t="s">
        <v>168</v>
      </c>
      <c r="BMH194" s="296"/>
      <c r="BMI194" s="296"/>
      <c r="BMJ194" s="296"/>
      <c r="BMK194" s="296"/>
      <c r="BML194" s="296"/>
      <c r="BMM194" s="296"/>
      <c r="BMN194" s="297"/>
      <c r="BMO194" s="295" t="s">
        <v>168</v>
      </c>
      <c r="BMP194" s="296"/>
      <c r="BMQ194" s="296"/>
      <c r="BMR194" s="296"/>
      <c r="BMS194" s="296"/>
      <c r="BMT194" s="296"/>
      <c r="BMU194" s="296"/>
      <c r="BMV194" s="297"/>
      <c r="BMW194" s="295" t="s">
        <v>168</v>
      </c>
      <c r="BMX194" s="296"/>
      <c r="BMY194" s="296"/>
      <c r="BMZ194" s="296"/>
      <c r="BNA194" s="296"/>
      <c r="BNB194" s="296"/>
      <c r="BNC194" s="296"/>
      <c r="BND194" s="297"/>
      <c r="BNE194" s="295" t="s">
        <v>168</v>
      </c>
      <c r="BNF194" s="296"/>
      <c r="BNG194" s="296"/>
      <c r="BNH194" s="296"/>
      <c r="BNI194" s="296"/>
      <c r="BNJ194" s="296"/>
      <c r="BNK194" s="296"/>
      <c r="BNL194" s="297"/>
      <c r="BNM194" s="295" t="s">
        <v>168</v>
      </c>
      <c r="BNN194" s="296"/>
      <c r="BNO194" s="296"/>
      <c r="BNP194" s="296"/>
      <c r="BNQ194" s="296"/>
      <c r="BNR194" s="296"/>
      <c r="BNS194" s="296"/>
      <c r="BNT194" s="297"/>
      <c r="BNU194" s="295" t="s">
        <v>168</v>
      </c>
      <c r="BNV194" s="296"/>
      <c r="BNW194" s="296"/>
      <c r="BNX194" s="296"/>
      <c r="BNY194" s="296"/>
      <c r="BNZ194" s="296"/>
      <c r="BOA194" s="296"/>
      <c r="BOB194" s="297"/>
      <c r="BOC194" s="295" t="s">
        <v>168</v>
      </c>
      <c r="BOD194" s="296"/>
      <c r="BOE194" s="296"/>
      <c r="BOF194" s="296"/>
      <c r="BOG194" s="296"/>
      <c r="BOH194" s="296"/>
      <c r="BOI194" s="296"/>
      <c r="BOJ194" s="297"/>
      <c r="BOK194" s="295" t="s">
        <v>168</v>
      </c>
      <c r="BOL194" s="296"/>
      <c r="BOM194" s="296"/>
      <c r="BON194" s="296"/>
      <c r="BOO194" s="296"/>
      <c r="BOP194" s="296"/>
      <c r="BOQ194" s="296"/>
      <c r="BOR194" s="297"/>
      <c r="BOS194" s="295" t="s">
        <v>168</v>
      </c>
      <c r="BOT194" s="296"/>
      <c r="BOU194" s="296"/>
      <c r="BOV194" s="296"/>
      <c r="BOW194" s="296"/>
      <c r="BOX194" s="296"/>
      <c r="BOY194" s="296"/>
      <c r="BOZ194" s="297"/>
      <c r="BPA194" s="295" t="s">
        <v>168</v>
      </c>
      <c r="BPB194" s="296"/>
      <c r="BPC194" s="296"/>
      <c r="BPD194" s="296"/>
      <c r="BPE194" s="296"/>
      <c r="BPF194" s="296"/>
      <c r="BPG194" s="296"/>
      <c r="BPH194" s="297"/>
      <c r="BPI194" s="295" t="s">
        <v>168</v>
      </c>
      <c r="BPJ194" s="296"/>
      <c r="BPK194" s="296"/>
      <c r="BPL194" s="296"/>
      <c r="BPM194" s="296"/>
      <c r="BPN194" s="296"/>
      <c r="BPO194" s="296"/>
      <c r="BPP194" s="297"/>
      <c r="BPQ194" s="295" t="s">
        <v>168</v>
      </c>
      <c r="BPR194" s="296"/>
      <c r="BPS194" s="296"/>
      <c r="BPT194" s="296"/>
      <c r="BPU194" s="296"/>
      <c r="BPV194" s="296"/>
      <c r="BPW194" s="296"/>
      <c r="BPX194" s="297"/>
      <c r="BPY194" s="295" t="s">
        <v>168</v>
      </c>
      <c r="BPZ194" s="296"/>
      <c r="BQA194" s="296"/>
      <c r="BQB194" s="296"/>
      <c r="BQC194" s="296"/>
      <c r="BQD194" s="296"/>
      <c r="BQE194" s="296"/>
      <c r="BQF194" s="297"/>
      <c r="BQG194" s="295" t="s">
        <v>168</v>
      </c>
      <c r="BQH194" s="296"/>
      <c r="BQI194" s="296"/>
      <c r="BQJ194" s="296"/>
      <c r="BQK194" s="296"/>
      <c r="BQL194" s="296"/>
      <c r="BQM194" s="296"/>
      <c r="BQN194" s="297"/>
      <c r="BQO194" s="295" t="s">
        <v>168</v>
      </c>
      <c r="BQP194" s="296"/>
      <c r="BQQ194" s="296"/>
      <c r="BQR194" s="296"/>
      <c r="BQS194" s="296"/>
      <c r="BQT194" s="296"/>
      <c r="BQU194" s="296"/>
      <c r="BQV194" s="297"/>
      <c r="BQW194" s="295" t="s">
        <v>168</v>
      </c>
      <c r="BQX194" s="296"/>
      <c r="BQY194" s="296"/>
      <c r="BQZ194" s="296"/>
      <c r="BRA194" s="296"/>
      <c r="BRB194" s="296"/>
      <c r="BRC194" s="296"/>
      <c r="BRD194" s="297"/>
      <c r="BRE194" s="295" t="s">
        <v>168</v>
      </c>
      <c r="BRF194" s="296"/>
      <c r="BRG194" s="296"/>
      <c r="BRH194" s="296"/>
      <c r="BRI194" s="296"/>
      <c r="BRJ194" s="296"/>
      <c r="BRK194" s="296"/>
      <c r="BRL194" s="297"/>
      <c r="BRM194" s="295" t="s">
        <v>168</v>
      </c>
      <c r="BRN194" s="296"/>
      <c r="BRO194" s="296"/>
      <c r="BRP194" s="296"/>
      <c r="BRQ194" s="296"/>
      <c r="BRR194" s="296"/>
      <c r="BRS194" s="296"/>
      <c r="BRT194" s="297"/>
      <c r="BRU194" s="295" t="s">
        <v>168</v>
      </c>
      <c r="BRV194" s="296"/>
      <c r="BRW194" s="296"/>
      <c r="BRX194" s="296"/>
      <c r="BRY194" s="296"/>
      <c r="BRZ194" s="296"/>
      <c r="BSA194" s="296"/>
      <c r="BSB194" s="297"/>
      <c r="BSC194" s="295" t="s">
        <v>168</v>
      </c>
      <c r="BSD194" s="296"/>
      <c r="BSE194" s="296"/>
      <c r="BSF194" s="296"/>
      <c r="BSG194" s="296"/>
      <c r="BSH194" s="296"/>
      <c r="BSI194" s="296"/>
      <c r="BSJ194" s="297"/>
      <c r="BSK194" s="295" t="s">
        <v>168</v>
      </c>
      <c r="BSL194" s="296"/>
      <c r="BSM194" s="296"/>
      <c r="BSN194" s="296"/>
      <c r="BSO194" s="296"/>
      <c r="BSP194" s="296"/>
      <c r="BSQ194" s="296"/>
      <c r="BSR194" s="297"/>
      <c r="BSS194" s="295" t="s">
        <v>168</v>
      </c>
      <c r="BST194" s="296"/>
      <c r="BSU194" s="296"/>
      <c r="BSV194" s="296"/>
      <c r="BSW194" s="296"/>
      <c r="BSX194" s="296"/>
      <c r="BSY194" s="296"/>
      <c r="BSZ194" s="297"/>
      <c r="BTA194" s="295" t="s">
        <v>168</v>
      </c>
      <c r="BTB194" s="296"/>
      <c r="BTC194" s="296"/>
      <c r="BTD194" s="296"/>
      <c r="BTE194" s="296"/>
      <c r="BTF194" s="296"/>
      <c r="BTG194" s="296"/>
      <c r="BTH194" s="297"/>
      <c r="BTI194" s="295" t="s">
        <v>168</v>
      </c>
      <c r="BTJ194" s="296"/>
      <c r="BTK194" s="296"/>
      <c r="BTL194" s="296"/>
      <c r="BTM194" s="296"/>
      <c r="BTN194" s="296"/>
      <c r="BTO194" s="296"/>
      <c r="BTP194" s="297"/>
      <c r="BTQ194" s="295" t="s">
        <v>168</v>
      </c>
      <c r="BTR194" s="296"/>
      <c r="BTS194" s="296"/>
      <c r="BTT194" s="296"/>
      <c r="BTU194" s="296"/>
      <c r="BTV194" s="296"/>
      <c r="BTW194" s="296"/>
      <c r="BTX194" s="297"/>
      <c r="BTY194" s="295" t="s">
        <v>168</v>
      </c>
      <c r="BTZ194" s="296"/>
      <c r="BUA194" s="296"/>
      <c r="BUB194" s="296"/>
      <c r="BUC194" s="296"/>
      <c r="BUD194" s="296"/>
      <c r="BUE194" s="296"/>
      <c r="BUF194" s="297"/>
      <c r="BUG194" s="295" t="s">
        <v>168</v>
      </c>
      <c r="BUH194" s="296"/>
      <c r="BUI194" s="296"/>
      <c r="BUJ194" s="296"/>
      <c r="BUK194" s="296"/>
      <c r="BUL194" s="296"/>
      <c r="BUM194" s="296"/>
      <c r="BUN194" s="297"/>
      <c r="BUO194" s="295" t="s">
        <v>168</v>
      </c>
      <c r="BUP194" s="296"/>
      <c r="BUQ194" s="296"/>
      <c r="BUR194" s="296"/>
      <c r="BUS194" s="296"/>
      <c r="BUT194" s="296"/>
      <c r="BUU194" s="296"/>
      <c r="BUV194" s="297"/>
      <c r="BUW194" s="295" t="s">
        <v>168</v>
      </c>
      <c r="BUX194" s="296"/>
      <c r="BUY194" s="296"/>
      <c r="BUZ194" s="296"/>
      <c r="BVA194" s="296"/>
      <c r="BVB194" s="296"/>
      <c r="BVC194" s="296"/>
      <c r="BVD194" s="297"/>
      <c r="BVE194" s="295" t="s">
        <v>168</v>
      </c>
      <c r="BVF194" s="296"/>
      <c r="BVG194" s="296"/>
      <c r="BVH194" s="296"/>
      <c r="BVI194" s="296"/>
      <c r="BVJ194" s="296"/>
      <c r="BVK194" s="296"/>
      <c r="BVL194" s="297"/>
      <c r="BVM194" s="295" t="s">
        <v>168</v>
      </c>
      <c r="BVN194" s="296"/>
      <c r="BVO194" s="296"/>
      <c r="BVP194" s="296"/>
      <c r="BVQ194" s="296"/>
      <c r="BVR194" s="296"/>
      <c r="BVS194" s="296"/>
      <c r="BVT194" s="297"/>
      <c r="BVU194" s="295" t="s">
        <v>168</v>
      </c>
      <c r="BVV194" s="296"/>
      <c r="BVW194" s="296"/>
      <c r="BVX194" s="296"/>
      <c r="BVY194" s="296"/>
      <c r="BVZ194" s="296"/>
      <c r="BWA194" s="296"/>
      <c r="BWB194" s="297"/>
      <c r="BWC194" s="295" t="s">
        <v>168</v>
      </c>
      <c r="BWD194" s="296"/>
      <c r="BWE194" s="296"/>
      <c r="BWF194" s="296"/>
      <c r="BWG194" s="296"/>
      <c r="BWH194" s="296"/>
      <c r="BWI194" s="296"/>
      <c r="BWJ194" s="297"/>
      <c r="BWK194" s="295" t="s">
        <v>168</v>
      </c>
      <c r="BWL194" s="296"/>
      <c r="BWM194" s="296"/>
      <c r="BWN194" s="296"/>
      <c r="BWO194" s="296"/>
      <c r="BWP194" s="296"/>
      <c r="BWQ194" s="296"/>
      <c r="BWR194" s="297"/>
      <c r="BWS194" s="295" t="s">
        <v>168</v>
      </c>
      <c r="BWT194" s="296"/>
      <c r="BWU194" s="296"/>
      <c r="BWV194" s="296"/>
      <c r="BWW194" s="296"/>
      <c r="BWX194" s="296"/>
      <c r="BWY194" s="296"/>
      <c r="BWZ194" s="297"/>
      <c r="BXA194" s="295" t="s">
        <v>168</v>
      </c>
      <c r="BXB194" s="296"/>
      <c r="BXC194" s="296"/>
      <c r="BXD194" s="296"/>
      <c r="BXE194" s="296"/>
      <c r="BXF194" s="296"/>
      <c r="BXG194" s="296"/>
      <c r="BXH194" s="297"/>
      <c r="BXI194" s="295" t="s">
        <v>168</v>
      </c>
      <c r="BXJ194" s="296"/>
      <c r="BXK194" s="296"/>
      <c r="BXL194" s="296"/>
      <c r="BXM194" s="296"/>
      <c r="BXN194" s="296"/>
      <c r="BXO194" s="296"/>
      <c r="BXP194" s="297"/>
      <c r="BXQ194" s="295" t="s">
        <v>168</v>
      </c>
      <c r="BXR194" s="296"/>
      <c r="BXS194" s="296"/>
      <c r="BXT194" s="296"/>
      <c r="BXU194" s="296"/>
      <c r="BXV194" s="296"/>
      <c r="BXW194" s="296"/>
      <c r="BXX194" s="297"/>
      <c r="BXY194" s="295" t="s">
        <v>168</v>
      </c>
      <c r="BXZ194" s="296"/>
      <c r="BYA194" s="296"/>
      <c r="BYB194" s="296"/>
      <c r="BYC194" s="296"/>
      <c r="BYD194" s="296"/>
      <c r="BYE194" s="296"/>
      <c r="BYF194" s="297"/>
      <c r="BYG194" s="295" t="s">
        <v>168</v>
      </c>
      <c r="BYH194" s="296"/>
      <c r="BYI194" s="296"/>
      <c r="BYJ194" s="296"/>
      <c r="BYK194" s="296"/>
      <c r="BYL194" s="296"/>
      <c r="BYM194" s="296"/>
      <c r="BYN194" s="297"/>
      <c r="BYO194" s="295" t="s">
        <v>168</v>
      </c>
      <c r="BYP194" s="296"/>
      <c r="BYQ194" s="296"/>
      <c r="BYR194" s="296"/>
      <c r="BYS194" s="296"/>
      <c r="BYT194" s="296"/>
      <c r="BYU194" s="296"/>
      <c r="BYV194" s="297"/>
      <c r="BYW194" s="295" t="s">
        <v>168</v>
      </c>
      <c r="BYX194" s="296"/>
      <c r="BYY194" s="296"/>
      <c r="BYZ194" s="296"/>
      <c r="BZA194" s="296"/>
      <c r="BZB194" s="296"/>
      <c r="BZC194" s="296"/>
      <c r="BZD194" s="297"/>
      <c r="BZE194" s="295" t="s">
        <v>168</v>
      </c>
      <c r="BZF194" s="296"/>
      <c r="BZG194" s="296"/>
      <c r="BZH194" s="296"/>
      <c r="BZI194" s="296"/>
      <c r="BZJ194" s="296"/>
      <c r="BZK194" s="296"/>
      <c r="BZL194" s="297"/>
      <c r="BZM194" s="295" t="s">
        <v>168</v>
      </c>
      <c r="BZN194" s="296"/>
      <c r="BZO194" s="296"/>
      <c r="BZP194" s="296"/>
      <c r="BZQ194" s="296"/>
      <c r="BZR194" s="296"/>
      <c r="BZS194" s="296"/>
      <c r="BZT194" s="297"/>
      <c r="BZU194" s="295" t="s">
        <v>168</v>
      </c>
      <c r="BZV194" s="296"/>
      <c r="BZW194" s="296"/>
      <c r="BZX194" s="296"/>
      <c r="BZY194" s="296"/>
      <c r="BZZ194" s="296"/>
      <c r="CAA194" s="296"/>
      <c r="CAB194" s="297"/>
      <c r="CAC194" s="295" t="s">
        <v>168</v>
      </c>
      <c r="CAD194" s="296"/>
      <c r="CAE194" s="296"/>
      <c r="CAF194" s="296"/>
      <c r="CAG194" s="296"/>
      <c r="CAH194" s="296"/>
      <c r="CAI194" s="296"/>
      <c r="CAJ194" s="297"/>
      <c r="CAK194" s="295" t="s">
        <v>168</v>
      </c>
      <c r="CAL194" s="296"/>
      <c r="CAM194" s="296"/>
      <c r="CAN194" s="296"/>
      <c r="CAO194" s="296"/>
      <c r="CAP194" s="296"/>
      <c r="CAQ194" s="296"/>
      <c r="CAR194" s="297"/>
      <c r="CAS194" s="295" t="s">
        <v>168</v>
      </c>
      <c r="CAT194" s="296"/>
      <c r="CAU194" s="296"/>
      <c r="CAV194" s="296"/>
      <c r="CAW194" s="296"/>
      <c r="CAX194" s="296"/>
      <c r="CAY194" s="296"/>
      <c r="CAZ194" s="297"/>
      <c r="CBA194" s="295" t="s">
        <v>168</v>
      </c>
      <c r="CBB194" s="296"/>
      <c r="CBC194" s="296"/>
      <c r="CBD194" s="296"/>
      <c r="CBE194" s="296"/>
      <c r="CBF194" s="296"/>
      <c r="CBG194" s="296"/>
      <c r="CBH194" s="297"/>
      <c r="CBI194" s="295" t="s">
        <v>168</v>
      </c>
      <c r="CBJ194" s="296"/>
      <c r="CBK194" s="296"/>
      <c r="CBL194" s="296"/>
      <c r="CBM194" s="296"/>
      <c r="CBN194" s="296"/>
      <c r="CBO194" s="296"/>
      <c r="CBP194" s="297"/>
      <c r="CBQ194" s="295" t="s">
        <v>168</v>
      </c>
      <c r="CBR194" s="296"/>
      <c r="CBS194" s="296"/>
      <c r="CBT194" s="296"/>
      <c r="CBU194" s="296"/>
      <c r="CBV194" s="296"/>
      <c r="CBW194" s="296"/>
      <c r="CBX194" s="297"/>
      <c r="CBY194" s="295" t="s">
        <v>168</v>
      </c>
      <c r="CBZ194" s="296"/>
      <c r="CCA194" s="296"/>
      <c r="CCB194" s="296"/>
      <c r="CCC194" s="296"/>
      <c r="CCD194" s="296"/>
      <c r="CCE194" s="296"/>
      <c r="CCF194" s="297"/>
      <c r="CCG194" s="295" t="s">
        <v>168</v>
      </c>
      <c r="CCH194" s="296"/>
      <c r="CCI194" s="296"/>
      <c r="CCJ194" s="296"/>
      <c r="CCK194" s="296"/>
      <c r="CCL194" s="296"/>
      <c r="CCM194" s="296"/>
      <c r="CCN194" s="297"/>
      <c r="CCO194" s="295" t="s">
        <v>168</v>
      </c>
      <c r="CCP194" s="296"/>
      <c r="CCQ194" s="296"/>
      <c r="CCR194" s="296"/>
      <c r="CCS194" s="296"/>
      <c r="CCT194" s="296"/>
      <c r="CCU194" s="296"/>
      <c r="CCV194" s="297"/>
      <c r="CCW194" s="295" t="s">
        <v>168</v>
      </c>
      <c r="CCX194" s="296"/>
      <c r="CCY194" s="296"/>
      <c r="CCZ194" s="296"/>
      <c r="CDA194" s="296"/>
      <c r="CDB194" s="296"/>
      <c r="CDC194" s="296"/>
      <c r="CDD194" s="297"/>
      <c r="CDE194" s="295" t="s">
        <v>168</v>
      </c>
      <c r="CDF194" s="296"/>
      <c r="CDG194" s="296"/>
      <c r="CDH194" s="296"/>
      <c r="CDI194" s="296"/>
      <c r="CDJ194" s="296"/>
      <c r="CDK194" s="296"/>
      <c r="CDL194" s="297"/>
      <c r="CDM194" s="295" t="s">
        <v>168</v>
      </c>
      <c r="CDN194" s="296"/>
      <c r="CDO194" s="296"/>
      <c r="CDP194" s="296"/>
      <c r="CDQ194" s="296"/>
      <c r="CDR194" s="296"/>
      <c r="CDS194" s="296"/>
      <c r="CDT194" s="297"/>
      <c r="CDU194" s="295" t="s">
        <v>168</v>
      </c>
      <c r="CDV194" s="296"/>
      <c r="CDW194" s="296"/>
      <c r="CDX194" s="296"/>
      <c r="CDY194" s="296"/>
      <c r="CDZ194" s="296"/>
      <c r="CEA194" s="296"/>
      <c r="CEB194" s="297"/>
      <c r="CEC194" s="295" t="s">
        <v>168</v>
      </c>
      <c r="CED194" s="296"/>
      <c r="CEE194" s="296"/>
      <c r="CEF194" s="296"/>
      <c r="CEG194" s="296"/>
      <c r="CEH194" s="296"/>
      <c r="CEI194" s="296"/>
      <c r="CEJ194" s="297"/>
      <c r="CEK194" s="295" t="s">
        <v>168</v>
      </c>
      <c r="CEL194" s="296"/>
      <c r="CEM194" s="296"/>
      <c r="CEN194" s="296"/>
      <c r="CEO194" s="296"/>
      <c r="CEP194" s="296"/>
      <c r="CEQ194" s="296"/>
      <c r="CER194" s="297"/>
      <c r="CES194" s="295" t="s">
        <v>168</v>
      </c>
      <c r="CET194" s="296"/>
      <c r="CEU194" s="296"/>
      <c r="CEV194" s="296"/>
      <c r="CEW194" s="296"/>
      <c r="CEX194" s="296"/>
      <c r="CEY194" s="296"/>
      <c r="CEZ194" s="297"/>
      <c r="CFA194" s="295" t="s">
        <v>168</v>
      </c>
      <c r="CFB194" s="296"/>
      <c r="CFC194" s="296"/>
      <c r="CFD194" s="296"/>
      <c r="CFE194" s="296"/>
      <c r="CFF194" s="296"/>
      <c r="CFG194" s="296"/>
      <c r="CFH194" s="297"/>
      <c r="CFI194" s="295" t="s">
        <v>168</v>
      </c>
      <c r="CFJ194" s="296"/>
      <c r="CFK194" s="296"/>
      <c r="CFL194" s="296"/>
      <c r="CFM194" s="296"/>
      <c r="CFN194" s="296"/>
      <c r="CFO194" s="296"/>
      <c r="CFP194" s="297"/>
      <c r="CFQ194" s="295" t="s">
        <v>168</v>
      </c>
      <c r="CFR194" s="296"/>
      <c r="CFS194" s="296"/>
      <c r="CFT194" s="296"/>
      <c r="CFU194" s="296"/>
      <c r="CFV194" s="296"/>
      <c r="CFW194" s="296"/>
      <c r="CFX194" s="297"/>
      <c r="CFY194" s="295" t="s">
        <v>168</v>
      </c>
      <c r="CFZ194" s="296"/>
      <c r="CGA194" s="296"/>
      <c r="CGB194" s="296"/>
      <c r="CGC194" s="296"/>
      <c r="CGD194" s="296"/>
      <c r="CGE194" s="296"/>
      <c r="CGF194" s="297"/>
      <c r="CGG194" s="295" t="s">
        <v>168</v>
      </c>
      <c r="CGH194" s="296"/>
      <c r="CGI194" s="296"/>
      <c r="CGJ194" s="296"/>
      <c r="CGK194" s="296"/>
      <c r="CGL194" s="296"/>
      <c r="CGM194" s="296"/>
      <c r="CGN194" s="297"/>
      <c r="CGO194" s="295" t="s">
        <v>168</v>
      </c>
      <c r="CGP194" s="296"/>
      <c r="CGQ194" s="296"/>
      <c r="CGR194" s="296"/>
      <c r="CGS194" s="296"/>
      <c r="CGT194" s="296"/>
      <c r="CGU194" s="296"/>
      <c r="CGV194" s="297"/>
      <c r="CGW194" s="295" t="s">
        <v>168</v>
      </c>
      <c r="CGX194" s="296"/>
      <c r="CGY194" s="296"/>
      <c r="CGZ194" s="296"/>
      <c r="CHA194" s="296"/>
      <c r="CHB194" s="296"/>
      <c r="CHC194" s="296"/>
      <c r="CHD194" s="297"/>
      <c r="CHE194" s="295" t="s">
        <v>168</v>
      </c>
      <c r="CHF194" s="296"/>
      <c r="CHG194" s="296"/>
      <c r="CHH194" s="296"/>
      <c r="CHI194" s="296"/>
      <c r="CHJ194" s="296"/>
      <c r="CHK194" s="296"/>
      <c r="CHL194" s="297"/>
      <c r="CHM194" s="295" t="s">
        <v>168</v>
      </c>
      <c r="CHN194" s="296"/>
      <c r="CHO194" s="296"/>
      <c r="CHP194" s="296"/>
      <c r="CHQ194" s="296"/>
      <c r="CHR194" s="296"/>
      <c r="CHS194" s="296"/>
      <c r="CHT194" s="297"/>
      <c r="CHU194" s="295" t="s">
        <v>168</v>
      </c>
      <c r="CHV194" s="296"/>
      <c r="CHW194" s="296"/>
      <c r="CHX194" s="296"/>
      <c r="CHY194" s="296"/>
      <c r="CHZ194" s="296"/>
      <c r="CIA194" s="296"/>
      <c r="CIB194" s="297"/>
      <c r="CIC194" s="295" t="s">
        <v>168</v>
      </c>
      <c r="CID194" s="296"/>
      <c r="CIE194" s="296"/>
      <c r="CIF194" s="296"/>
      <c r="CIG194" s="296"/>
      <c r="CIH194" s="296"/>
      <c r="CII194" s="296"/>
      <c r="CIJ194" s="297"/>
      <c r="CIK194" s="295" t="s">
        <v>168</v>
      </c>
      <c r="CIL194" s="296"/>
      <c r="CIM194" s="296"/>
      <c r="CIN194" s="296"/>
      <c r="CIO194" s="296"/>
      <c r="CIP194" s="296"/>
      <c r="CIQ194" s="296"/>
      <c r="CIR194" s="297"/>
      <c r="CIS194" s="295" t="s">
        <v>168</v>
      </c>
      <c r="CIT194" s="296"/>
      <c r="CIU194" s="296"/>
      <c r="CIV194" s="296"/>
      <c r="CIW194" s="296"/>
      <c r="CIX194" s="296"/>
      <c r="CIY194" s="296"/>
      <c r="CIZ194" s="297"/>
      <c r="CJA194" s="295" t="s">
        <v>168</v>
      </c>
      <c r="CJB194" s="296"/>
      <c r="CJC194" s="296"/>
      <c r="CJD194" s="296"/>
      <c r="CJE194" s="296"/>
      <c r="CJF194" s="296"/>
      <c r="CJG194" s="296"/>
      <c r="CJH194" s="297"/>
      <c r="CJI194" s="295" t="s">
        <v>168</v>
      </c>
      <c r="CJJ194" s="296"/>
      <c r="CJK194" s="296"/>
      <c r="CJL194" s="296"/>
      <c r="CJM194" s="296"/>
      <c r="CJN194" s="296"/>
      <c r="CJO194" s="296"/>
      <c r="CJP194" s="297"/>
      <c r="CJQ194" s="295" t="s">
        <v>168</v>
      </c>
      <c r="CJR194" s="296"/>
      <c r="CJS194" s="296"/>
      <c r="CJT194" s="296"/>
      <c r="CJU194" s="296"/>
      <c r="CJV194" s="296"/>
      <c r="CJW194" s="296"/>
      <c r="CJX194" s="297"/>
      <c r="CJY194" s="295" t="s">
        <v>168</v>
      </c>
      <c r="CJZ194" s="296"/>
      <c r="CKA194" s="296"/>
      <c r="CKB194" s="296"/>
      <c r="CKC194" s="296"/>
      <c r="CKD194" s="296"/>
      <c r="CKE194" s="296"/>
      <c r="CKF194" s="297"/>
      <c r="CKG194" s="295" t="s">
        <v>168</v>
      </c>
      <c r="CKH194" s="296"/>
      <c r="CKI194" s="296"/>
      <c r="CKJ194" s="296"/>
      <c r="CKK194" s="296"/>
      <c r="CKL194" s="296"/>
      <c r="CKM194" s="296"/>
      <c r="CKN194" s="297"/>
      <c r="CKO194" s="295" t="s">
        <v>168</v>
      </c>
      <c r="CKP194" s="296"/>
      <c r="CKQ194" s="296"/>
      <c r="CKR194" s="296"/>
      <c r="CKS194" s="296"/>
      <c r="CKT194" s="296"/>
      <c r="CKU194" s="296"/>
      <c r="CKV194" s="297"/>
      <c r="CKW194" s="295" t="s">
        <v>168</v>
      </c>
      <c r="CKX194" s="296"/>
      <c r="CKY194" s="296"/>
      <c r="CKZ194" s="296"/>
      <c r="CLA194" s="296"/>
      <c r="CLB194" s="296"/>
      <c r="CLC194" s="296"/>
      <c r="CLD194" s="297"/>
      <c r="CLE194" s="295" t="s">
        <v>168</v>
      </c>
      <c r="CLF194" s="296"/>
      <c r="CLG194" s="296"/>
      <c r="CLH194" s="296"/>
      <c r="CLI194" s="296"/>
      <c r="CLJ194" s="296"/>
      <c r="CLK194" s="296"/>
      <c r="CLL194" s="297"/>
      <c r="CLM194" s="295" t="s">
        <v>168</v>
      </c>
      <c r="CLN194" s="296"/>
      <c r="CLO194" s="296"/>
      <c r="CLP194" s="296"/>
      <c r="CLQ194" s="296"/>
      <c r="CLR194" s="296"/>
      <c r="CLS194" s="296"/>
      <c r="CLT194" s="297"/>
      <c r="CLU194" s="295" t="s">
        <v>168</v>
      </c>
      <c r="CLV194" s="296"/>
      <c r="CLW194" s="296"/>
      <c r="CLX194" s="296"/>
      <c r="CLY194" s="296"/>
      <c r="CLZ194" s="296"/>
      <c r="CMA194" s="296"/>
      <c r="CMB194" s="297"/>
      <c r="CMC194" s="295" t="s">
        <v>168</v>
      </c>
      <c r="CMD194" s="296"/>
      <c r="CME194" s="296"/>
      <c r="CMF194" s="296"/>
      <c r="CMG194" s="296"/>
      <c r="CMH194" s="296"/>
      <c r="CMI194" s="296"/>
      <c r="CMJ194" s="297"/>
      <c r="CMK194" s="295" t="s">
        <v>168</v>
      </c>
      <c r="CML194" s="296"/>
      <c r="CMM194" s="296"/>
      <c r="CMN194" s="296"/>
      <c r="CMO194" s="296"/>
      <c r="CMP194" s="296"/>
      <c r="CMQ194" s="296"/>
      <c r="CMR194" s="297"/>
      <c r="CMS194" s="295" t="s">
        <v>168</v>
      </c>
      <c r="CMT194" s="296"/>
      <c r="CMU194" s="296"/>
      <c r="CMV194" s="296"/>
      <c r="CMW194" s="296"/>
      <c r="CMX194" s="296"/>
      <c r="CMY194" s="296"/>
      <c r="CMZ194" s="297"/>
      <c r="CNA194" s="295" t="s">
        <v>168</v>
      </c>
      <c r="CNB194" s="296"/>
      <c r="CNC194" s="296"/>
      <c r="CND194" s="296"/>
      <c r="CNE194" s="296"/>
      <c r="CNF194" s="296"/>
      <c r="CNG194" s="296"/>
      <c r="CNH194" s="297"/>
      <c r="CNI194" s="295" t="s">
        <v>168</v>
      </c>
      <c r="CNJ194" s="296"/>
      <c r="CNK194" s="296"/>
      <c r="CNL194" s="296"/>
      <c r="CNM194" s="296"/>
      <c r="CNN194" s="296"/>
      <c r="CNO194" s="296"/>
      <c r="CNP194" s="297"/>
      <c r="CNQ194" s="295" t="s">
        <v>168</v>
      </c>
      <c r="CNR194" s="296"/>
      <c r="CNS194" s="296"/>
      <c r="CNT194" s="296"/>
      <c r="CNU194" s="296"/>
      <c r="CNV194" s="296"/>
      <c r="CNW194" s="296"/>
      <c r="CNX194" s="297"/>
      <c r="CNY194" s="295" t="s">
        <v>168</v>
      </c>
      <c r="CNZ194" s="296"/>
      <c r="COA194" s="296"/>
      <c r="COB194" s="296"/>
      <c r="COC194" s="296"/>
      <c r="COD194" s="296"/>
      <c r="COE194" s="296"/>
      <c r="COF194" s="297"/>
      <c r="COG194" s="295" t="s">
        <v>168</v>
      </c>
      <c r="COH194" s="296"/>
      <c r="COI194" s="296"/>
      <c r="COJ194" s="296"/>
      <c r="COK194" s="296"/>
      <c r="COL194" s="296"/>
      <c r="COM194" s="296"/>
      <c r="CON194" s="297"/>
      <c r="COO194" s="295" t="s">
        <v>168</v>
      </c>
      <c r="COP194" s="296"/>
      <c r="COQ194" s="296"/>
      <c r="COR194" s="296"/>
      <c r="COS194" s="296"/>
      <c r="COT194" s="296"/>
      <c r="COU194" s="296"/>
      <c r="COV194" s="297"/>
      <c r="COW194" s="295" t="s">
        <v>168</v>
      </c>
      <c r="COX194" s="296"/>
      <c r="COY194" s="296"/>
      <c r="COZ194" s="296"/>
      <c r="CPA194" s="296"/>
      <c r="CPB194" s="296"/>
      <c r="CPC194" s="296"/>
      <c r="CPD194" s="297"/>
      <c r="CPE194" s="295" t="s">
        <v>168</v>
      </c>
      <c r="CPF194" s="296"/>
      <c r="CPG194" s="296"/>
      <c r="CPH194" s="296"/>
      <c r="CPI194" s="296"/>
      <c r="CPJ194" s="296"/>
      <c r="CPK194" s="296"/>
      <c r="CPL194" s="297"/>
      <c r="CPM194" s="295" t="s">
        <v>168</v>
      </c>
      <c r="CPN194" s="296"/>
      <c r="CPO194" s="296"/>
      <c r="CPP194" s="296"/>
      <c r="CPQ194" s="296"/>
      <c r="CPR194" s="296"/>
      <c r="CPS194" s="296"/>
      <c r="CPT194" s="297"/>
      <c r="CPU194" s="295" t="s">
        <v>168</v>
      </c>
      <c r="CPV194" s="296"/>
      <c r="CPW194" s="296"/>
      <c r="CPX194" s="296"/>
      <c r="CPY194" s="296"/>
      <c r="CPZ194" s="296"/>
      <c r="CQA194" s="296"/>
      <c r="CQB194" s="297"/>
      <c r="CQC194" s="295" t="s">
        <v>168</v>
      </c>
      <c r="CQD194" s="296"/>
      <c r="CQE194" s="296"/>
      <c r="CQF194" s="296"/>
      <c r="CQG194" s="296"/>
      <c r="CQH194" s="296"/>
      <c r="CQI194" s="296"/>
      <c r="CQJ194" s="297"/>
      <c r="CQK194" s="295" t="s">
        <v>168</v>
      </c>
      <c r="CQL194" s="296"/>
      <c r="CQM194" s="296"/>
      <c r="CQN194" s="296"/>
      <c r="CQO194" s="296"/>
      <c r="CQP194" s="296"/>
      <c r="CQQ194" s="296"/>
      <c r="CQR194" s="297"/>
      <c r="CQS194" s="295" t="s">
        <v>168</v>
      </c>
      <c r="CQT194" s="296"/>
      <c r="CQU194" s="296"/>
      <c r="CQV194" s="296"/>
      <c r="CQW194" s="296"/>
      <c r="CQX194" s="296"/>
      <c r="CQY194" s="296"/>
      <c r="CQZ194" s="297"/>
      <c r="CRA194" s="295" t="s">
        <v>168</v>
      </c>
      <c r="CRB194" s="296"/>
      <c r="CRC194" s="296"/>
      <c r="CRD194" s="296"/>
      <c r="CRE194" s="296"/>
      <c r="CRF194" s="296"/>
      <c r="CRG194" s="296"/>
      <c r="CRH194" s="297"/>
      <c r="CRI194" s="295" t="s">
        <v>168</v>
      </c>
      <c r="CRJ194" s="296"/>
      <c r="CRK194" s="296"/>
      <c r="CRL194" s="296"/>
      <c r="CRM194" s="296"/>
      <c r="CRN194" s="296"/>
      <c r="CRO194" s="296"/>
      <c r="CRP194" s="297"/>
      <c r="CRQ194" s="295" t="s">
        <v>168</v>
      </c>
      <c r="CRR194" s="296"/>
      <c r="CRS194" s="296"/>
      <c r="CRT194" s="296"/>
      <c r="CRU194" s="296"/>
      <c r="CRV194" s="296"/>
      <c r="CRW194" s="296"/>
      <c r="CRX194" s="297"/>
      <c r="CRY194" s="295" t="s">
        <v>168</v>
      </c>
      <c r="CRZ194" s="296"/>
      <c r="CSA194" s="296"/>
      <c r="CSB194" s="296"/>
      <c r="CSC194" s="296"/>
      <c r="CSD194" s="296"/>
      <c r="CSE194" s="296"/>
      <c r="CSF194" s="297"/>
      <c r="CSG194" s="295" t="s">
        <v>168</v>
      </c>
      <c r="CSH194" s="296"/>
      <c r="CSI194" s="296"/>
      <c r="CSJ194" s="296"/>
      <c r="CSK194" s="296"/>
      <c r="CSL194" s="296"/>
      <c r="CSM194" s="296"/>
      <c r="CSN194" s="297"/>
      <c r="CSO194" s="295" t="s">
        <v>168</v>
      </c>
      <c r="CSP194" s="296"/>
      <c r="CSQ194" s="296"/>
      <c r="CSR194" s="296"/>
      <c r="CSS194" s="296"/>
      <c r="CST194" s="296"/>
      <c r="CSU194" s="296"/>
      <c r="CSV194" s="297"/>
      <c r="CSW194" s="295" t="s">
        <v>168</v>
      </c>
      <c r="CSX194" s="296"/>
      <c r="CSY194" s="296"/>
      <c r="CSZ194" s="296"/>
      <c r="CTA194" s="296"/>
      <c r="CTB194" s="296"/>
      <c r="CTC194" s="296"/>
      <c r="CTD194" s="297"/>
      <c r="CTE194" s="295" t="s">
        <v>168</v>
      </c>
      <c r="CTF194" s="296"/>
      <c r="CTG194" s="296"/>
      <c r="CTH194" s="296"/>
      <c r="CTI194" s="296"/>
      <c r="CTJ194" s="296"/>
      <c r="CTK194" s="296"/>
      <c r="CTL194" s="297"/>
      <c r="CTM194" s="295" t="s">
        <v>168</v>
      </c>
      <c r="CTN194" s="296"/>
      <c r="CTO194" s="296"/>
      <c r="CTP194" s="296"/>
      <c r="CTQ194" s="296"/>
      <c r="CTR194" s="296"/>
      <c r="CTS194" s="296"/>
      <c r="CTT194" s="297"/>
      <c r="CTU194" s="295" t="s">
        <v>168</v>
      </c>
      <c r="CTV194" s="296"/>
      <c r="CTW194" s="296"/>
      <c r="CTX194" s="296"/>
      <c r="CTY194" s="296"/>
      <c r="CTZ194" s="296"/>
      <c r="CUA194" s="296"/>
      <c r="CUB194" s="297"/>
      <c r="CUC194" s="295" t="s">
        <v>168</v>
      </c>
      <c r="CUD194" s="296"/>
      <c r="CUE194" s="296"/>
      <c r="CUF194" s="296"/>
      <c r="CUG194" s="296"/>
      <c r="CUH194" s="296"/>
      <c r="CUI194" s="296"/>
      <c r="CUJ194" s="297"/>
      <c r="CUK194" s="295" t="s">
        <v>168</v>
      </c>
      <c r="CUL194" s="296"/>
      <c r="CUM194" s="296"/>
      <c r="CUN194" s="296"/>
      <c r="CUO194" s="296"/>
      <c r="CUP194" s="296"/>
      <c r="CUQ194" s="296"/>
      <c r="CUR194" s="297"/>
      <c r="CUS194" s="295" t="s">
        <v>168</v>
      </c>
      <c r="CUT194" s="296"/>
      <c r="CUU194" s="296"/>
      <c r="CUV194" s="296"/>
      <c r="CUW194" s="296"/>
      <c r="CUX194" s="296"/>
      <c r="CUY194" s="296"/>
      <c r="CUZ194" s="297"/>
      <c r="CVA194" s="295" t="s">
        <v>168</v>
      </c>
      <c r="CVB194" s="296"/>
      <c r="CVC194" s="296"/>
      <c r="CVD194" s="296"/>
      <c r="CVE194" s="296"/>
      <c r="CVF194" s="296"/>
      <c r="CVG194" s="296"/>
      <c r="CVH194" s="297"/>
      <c r="CVI194" s="295" t="s">
        <v>168</v>
      </c>
      <c r="CVJ194" s="296"/>
      <c r="CVK194" s="296"/>
      <c r="CVL194" s="296"/>
      <c r="CVM194" s="296"/>
      <c r="CVN194" s="296"/>
      <c r="CVO194" s="296"/>
      <c r="CVP194" s="297"/>
      <c r="CVQ194" s="295" t="s">
        <v>168</v>
      </c>
      <c r="CVR194" s="296"/>
      <c r="CVS194" s="296"/>
      <c r="CVT194" s="296"/>
      <c r="CVU194" s="296"/>
      <c r="CVV194" s="296"/>
      <c r="CVW194" s="296"/>
      <c r="CVX194" s="297"/>
      <c r="CVY194" s="295" t="s">
        <v>168</v>
      </c>
      <c r="CVZ194" s="296"/>
      <c r="CWA194" s="296"/>
      <c r="CWB194" s="296"/>
      <c r="CWC194" s="296"/>
      <c r="CWD194" s="296"/>
      <c r="CWE194" s="296"/>
      <c r="CWF194" s="297"/>
      <c r="CWG194" s="295" t="s">
        <v>168</v>
      </c>
      <c r="CWH194" s="296"/>
      <c r="CWI194" s="296"/>
      <c r="CWJ194" s="296"/>
      <c r="CWK194" s="296"/>
      <c r="CWL194" s="296"/>
      <c r="CWM194" s="296"/>
      <c r="CWN194" s="297"/>
      <c r="CWO194" s="295" t="s">
        <v>168</v>
      </c>
      <c r="CWP194" s="296"/>
      <c r="CWQ194" s="296"/>
      <c r="CWR194" s="296"/>
      <c r="CWS194" s="296"/>
      <c r="CWT194" s="296"/>
      <c r="CWU194" s="296"/>
      <c r="CWV194" s="297"/>
      <c r="CWW194" s="295" t="s">
        <v>168</v>
      </c>
      <c r="CWX194" s="296"/>
      <c r="CWY194" s="296"/>
      <c r="CWZ194" s="296"/>
      <c r="CXA194" s="296"/>
      <c r="CXB194" s="296"/>
      <c r="CXC194" s="296"/>
      <c r="CXD194" s="297"/>
      <c r="CXE194" s="295" t="s">
        <v>168</v>
      </c>
      <c r="CXF194" s="296"/>
      <c r="CXG194" s="296"/>
      <c r="CXH194" s="296"/>
      <c r="CXI194" s="296"/>
      <c r="CXJ194" s="296"/>
      <c r="CXK194" s="296"/>
      <c r="CXL194" s="297"/>
      <c r="CXM194" s="295" t="s">
        <v>168</v>
      </c>
      <c r="CXN194" s="296"/>
      <c r="CXO194" s="296"/>
      <c r="CXP194" s="296"/>
      <c r="CXQ194" s="296"/>
      <c r="CXR194" s="296"/>
      <c r="CXS194" s="296"/>
      <c r="CXT194" s="297"/>
      <c r="CXU194" s="295" t="s">
        <v>168</v>
      </c>
      <c r="CXV194" s="296"/>
      <c r="CXW194" s="296"/>
      <c r="CXX194" s="296"/>
      <c r="CXY194" s="296"/>
      <c r="CXZ194" s="296"/>
      <c r="CYA194" s="296"/>
      <c r="CYB194" s="297"/>
      <c r="CYC194" s="295" t="s">
        <v>168</v>
      </c>
      <c r="CYD194" s="296"/>
      <c r="CYE194" s="296"/>
      <c r="CYF194" s="296"/>
      <c r="CYG194" s="296"/>
      <c r="CYH194" s="296"/>
      <c r="CYI194" s="296"/>
      <c r="CYJ194" s="297"/>
      <c r="CYK194" s="295" t="s">
        <v>168</v>
      </c>
      <c r="CYL194" s="296"/>
      <c r="CYM194" s="296"/>
      <c r="CYN194" s="296"/>
      <c r="CYO194" s="296"/>
      <c r="CYP194" s="296"/>
      <c r="CYQ194" s="296"/>
      <c r="CYR194" s="297"/>
      <c r="CYS194" s="295" t="s">
        <v>168</v>
      </c>
      <c r="CYT194" s="296"/>
      <c r="CYU194" s="296"/>
      <c r="CYV194" s="296"/>
      <c r="CYW194" s="296"/>
      <c r="CYX194" s="296"/>
      <c r="CYY194" s="296"/>
      <c r="CYZ194" s="297"/>
      <c r="CZA194" s="295" t="s">
        <v>168</v>
      </c>
      <c r="CZB194" s="296"/>
      <c r="CZC194" s="296"/>
      <c r="CZD194" s="296"/>
      <c r="CZE194" s="296"/>
      <c r="CZF194" s="296"/>
      <c r="CZG194" s="296"/>
      <c r="CZH194" s="297"/>
      <c r="CZI194" s="295" t="s">
        <v>168</v>
      </c>
      <c r="CZJ194" s="296"/>
      <c r="CZK194" s="296"/>
      <c r="CZL194" s="296"/>
      <c r="CZM194" s="296"/>
      <c r="CZN194" s="296"/>
      <c r="CZO194" s="296"/>
      <c r="CZP194" s="297"/>
      <c r="CZQ194" s="295" t="s">
        <v>168</v>
      </c>
      <c r="CZR194" s="296"/>
      <c r="CZS194" s="296"/>
      <c r="CZT194" s="296"/>
      <c r="CZU194" s="296"/>
      <c r="CZV194" s="296"/>
      <c r="CZW194" s="296"/>
      <c r="CZX194" s="297"/>
      <c r="CZY194" s="295" t="s">
        <v>168</v>
      </c>
      <c r="CZZ194" s="296"/>
      <c r="DAA194" s="296"/>
      <c r="DAB194" s="296"/>
      <c r="DAC194" s="296"/>
      <c r="DAD194" s="296"/>
      <c r="DAE194" s="296"/>
      <c r="DAF194" s="297"/>
      <c r="DAG194" s="295" t="s">
        <v>168</v>
      </c>
      <c r="DAH194" s="296"/>
      <c r="DAI194" s="296"/>
      <c r="DAJ194" s="296"/>
      <c r="DAK194" s="296"/>
      <c r="DAL194" s="296"/>
      <c r="DAM194" s="296"/>
      <c r="DAN194" s="297"/>
      <c r="DAO194" s="295" t="s">
        <v>168</v>
      </c>
      <c r="DAP194" s="296"/>
      <c r="DAQ194" s="296"/>
      <c r="DAR194" s="296"/>
      <c r="DAS194" s="296"/>
      <c r="DAT194" s="296"/>
      <c r="DAU194" s="296"/>
      <c r="DAV194" s="297"/>
      <c r="DAW194" s="295" t="s">
        <v>168</v>
      </c>
      <c r="DAX194" s="296"/>
      <c r="DAY194" s="296"/>
      <c r="DAZ194" s="296"/>
      <c r="DBA194" s="296"/>
      <c r="DBB194" s="296"/>
      <c r="DBC194" s="296"/>
      <c r="DBD194" s="297"/>
      <c r="DBE194" s="295" t="s">
        <v>168</v>
      </c>
      <c r="DBF194" s="296"/>
      <c r="DBG194" s="296"/>
      <c r="DBH194" s="296"/>
      <c r="DBI194" s="296"/>
      <c r="DBJ194" s="296"/>
      <c r="DBK194" s="296"/>
      <c r="DBL194" s="297"/>
      <c r="DBM194" s="295" t="s">
        <v>168</v>
      </c>
      <c r="DBN194" s="296"/>
      <c r="DBO194" s="296"/>
      <c r="DBP194" s="296"/>
      <c r="DBQ194" s="296"/>
      <c r="DBR194" s="296"/>
      <c r="DBS194" s="296"/>
      <c r="DBT194" s="297"/>
      <c r="DBU194" s="295" t="s">
        <v>168</v>
      </c>
      <c r="DBV194" s="296"/>
      <c r="DBW194" s="296"/>
      <c r="DBX194" s="296"/>
      <c r="DBY194" s="296"/>
      <c r="DBZ194" s="296"/>
      <c r="DCA194" s="296"/>
      <c r="DCB194" s="297"/>
      <c r="DCC194" s="295" t="s">
        <v>168</v>
      </c>
      <c r="DCD194" s="296"/>
      <c r="DCE194" s="296"/>
      <c r="DCF194" s="296"/>
      <c r="DCG194" s="296"/>
      <c r="DCH194" s="296"/>
      <c r="DCI194" s="296"/>
      <c r="DCJ194" s="297"/>
      <c r="DCK194" s="295" t="s">
        <v>168</v>
      </c>
      <c r="DCL194" s="296"/>
      <c r="DCM194" s="296"/>
      <c r="DCN194" s="296"/>
      <c r="DCO194" s="296"/>
      <c r="DCP194" s="296"/>
      <c r="DCQ194" s="296"/>
      <c r="DCR194" s="297"/>
      <c r="DCS194" s="295" t="s">
        <v>168</v>
      </c>
      <c r="DCT194" s="296"/>
      <c r="DCU194" s="296"/>
      <c r="DCV194" s="296"/>
      <c r="DCW194" s="296"/>
      <c r="DCX194" s="296"/>
      <c r="DCY194" s="296"/>
      <c r="DCZ194" s="297"/>
      <c r="DDA194" s="295" t="s">
        <v>168</v>
      </c>
      <c r="DDB194" s="296"/>
      <c r="DDC194" s="296"/>
      <c r="DDD194" s="296"/>
      <c r="DDE194" s="296"/>
      <c r="DDF194" s="296"/>
      <c r="DDG194" s="296"/>
      <c r="DDH194" s="297"/>
      <c r="DDI194" s="295" t="s">
        <v>168</v>
      </c>
      <c r="DDJ194" s="296"/>
      <c r="DDK194" s="296"/>
      <c r="DDL194" s="296"/>
      <c r="DDM194" s="296"/>
      <c r="DDN194" s="296"/>
      <c r="DDO194" s="296"/>
      <c r="DDP194" s="297"/>
      <c r="DDQ194" s="295" t="s">
        <v>168</v>
      </c>
      <c r="DDR194" s="296"/>
      <c r="DDS194" s="296"/>
      <c r="DDT194" s="296"/>
      <c r="DDU194" s="296"/>
      <c r="DDV194" s="296"/>
      <c r="DDW194" s="296"/>
      <c r="DDX194" s="297"/>
      <c r="DDY194" s="295" t="s">
        <v>168</v>
      </c>
      <c r="DDZ194" s="296"/>
      <c r="DEA194" s="296"/>
      <c r="DEB194" s="296"/>
      <c r="DEC194" s="296"/>
      <c r="DED194" s="296"/>
      <c r="DEE194" s="296"/>
      <c r="DEF194" s="297"/>
      <c r="DEG194" s="295" t="s">
        <v>168</v>
      </c>
      <c r="DEH194" s="296"/>
      <c r="DEI194" s="296"/>
      <c r="DEJ194" s="296"/>
      <c r="DEK194" s="296"/>
      <c r="DEL194" s="296"/>
      <c r="DEM194" s="296"/>
      <c r="DEN194" s="297"/>
      <c r="DEO194" s="295" t="s">
        <v>168</v>
      </c>
      <c r="DEP194" s="296"/>
      <c r="DEQ194" s="296"/>
      <c r="DER194" s="296"/>
      <c r="DES194" s="296"/>
      <c r="DET194" s="296"/>
      <c r="DEU194" s="296"/>
      <c r="DEV194" s="297"/>
      <c r="DEW194" s="295" t="s">
        <v>168</v>
      </c>
      <c r="DEX194" s="296"/>
      <c r="DEY194" s="296"/>
      <c r="DEZ194" s="296"/>
      <c r="DFA194" s="296"/>
      <c r="DFB194" s="296"/>
      <c r="DFC194" s="296"/>
      <c r="DFD194" s="297"/>
      <c r="DFE194" s="295" t="s">
        <v>168</v>
      </c>
      <c r="DFF194" s="296"/>
      <c r="DFG194" s="296"/>
      <c r="DFH194" s="296"/>
      <c r="DFI194" s="296"/>
      <c r="DFJ194" s="296"/>
      <c r="DFK194" s="296"/>
      <c r="DFL194" s="297"/>
      <c r="DFM194" s="295" t="s">
        <v>168</v>
      </c>
      <c r="DFN194" s="296"/>
      <c r="DFO194" s="296"/>
      <c r="DFP194" s="296"/>
      <c r="DFQ194" s="296"/>
      <c r="DFR194" s="296"/>
      <c r="DFS194" s="296"/>
      <c r="DFT194" s="297"/>
      <c r="DFU194" s="295" t="s">
        <v>168</v>
      </c>
      <c r="DFV194" s="296"/>
      <c r="DFW194" s="296"/>
      <c r="DFX194" s="296"/>
      <c r="DFY194" s="296"/>
      <c r="DFZ194" s="296"/>
      <c r="DGA194" s="296"/>
      <c r="DGB194" s="297"/>
      <c r="DGC194" s="295" t="s">
        <v>168</v>
      </c>
      <c r="DGD194" s="296"/>
      <c r="DGE194" s="296"/>
      <c r="DGF194" s="296"/>
      <c r="DGG194" s="296"/>
      <c r="DGH194" s="296"/>
      <c r="DGI194" s="296"/>
      <c r="DGJ194" s="297"/>
      <c r="DGK194" s="295" t="s">
        <v>168</v>
      </c>
      <c r="DGL194" s="296"/>
      <c r="DGM194" s="296"/>
      <c r="DGN194" s="296"/>
      <c r="DGO194" s="296"/>
      <c r="DGP194" s="296"/>
      <c r="DGQ194" s="296"/>
      <c r="DGR194" s="297"/>
      <c r="DGS194" s="295" t="s">
        <v>168</v>
      </c>
      <c r="DGT194" s="296"/>
      <c r="DGU194" s="296"/>
      <c r="DGV194" s="296"/>
      <c r="DGW194" s="296"/>
      <c r="DGX194" s="296"/>
      <c r="DGY194" s="296"/>
      <c r="DGZ194" s="297"/>
      <c r="DHA194" s="295" t="s">
        <v>168</v>
      </c>
      <c r="DHB194" s="296"/>
      <c r="DHC194" s="296"/>
      <c r="DHD194" s="296"/>
      <c r="DHE194" s="296"/>
      <c r="DHF194" s="296"/>
      <c r="DHG194" s="296"/>
      <c r="DHH194" s="297"/>
      <c r="DHI194" s="295" t="s">
        <v>168</v>
      </c>
      <c r="DHJ194" s="296"/>
      <c r="DHK194" s="296"/>
      <c r="DHL194" s="296"/>
      <c r="DHM194" s="296"/>
      <c r="DHN194" s="296"/>
      <c r="DHO194" s="296"/>
      <c r="DHP194" s="297"/>
      <c r="DHQ194" s="295" t="s">
        <v>168</v>
      </c>
      <c r="DHR194" s="296"/>
      <c r="DHS194" s="296"/>
      <c r="DHT194" s="296"/>
      <c r="DHU194" s="296"/>
      <c r="DHV194" s="296"/>
      <c r="DHW194" s="296"/>
      <c r="DHX194" s="297"/>
      <c r="DHY194" s="295" t="s">
        <v>168</v>
      </c>
      <c r="DHZ194" s="296"/>
      <c r="DIA194" s="296"/>
      <c r="DIB194" s="296"/>
      <c r="DIC194" s="296"/>
      <c r="DID194" s="296"/>
      <c r="DIE194" s="296"/>
      <c r="DIF194" s="297"/>
      <c r="DIG194" s="295" t="s">
        <v>168</v>
      </c>
      <c r="DIH194" s="296"/>
      <c r="DII194" s="296"/>
      <c r="DIJ194" s="296"/>
      <c r="DIK194" s="296"/>
      <c r="DIL194" s="296"/>
      <c r="DIM194" s="296"/>
      <c r="DIN194" s="297"/>
      <c r="DIO194" s="295" t="s">
        <v>168</v>
      </c>
      <c r="DIP194" s="296"/>
      <c r="DIQ194" s="296"/>
      <c r="DIR194" s="296"/>
      <c r="DIS194" s="296"/>
      <c r="DIT194" s="296"/>
      <c r="DIU194" s="296"/>
      <c r="DIV194" s="297"/>
      <c r="DIW194" s="295" t="s">
        <v>168</v>
      </c>
      <c r="DIX194" s="296"/>
      <c r="DIY194" s="296"/>
      <c r="DIZ194" s="296"/>
      <c r="DJA194" s="296"/>
      <c r="DJB194" s="296"/>
      <c r="DJC194" s="296"/>
      <c r="DJD194" s="297"/>
      <c r="DJE194" s="295" t="s">
        <v>168</v>
      </c>
      <c r="DJF194" s="296"/>
      <c r="DJG194" s="296"/>
      <c r="DJH194" s="296"/>
      <c r="DJI194" s="296"/>
      <c r="DJJ194" s="296"/>
      <c r="DJK194" s="296"/>
      <c r="DJL194" s="297"/>
      <c r="DJM194" s="295" t="s">
        <v>168</v>
      </c>
      <c r="DJN194" s="296"/>
      <c r="DJO194" s="296"/>
      <c r="DJP194" s="296"/>
      <c r="DJQ194" s="296"/>
      <c r="DJR194" s="296"/>
      <c r="DJS194" s="296"/>
      <c r="DJT194" s="297"/>
      <c r="DJU194" s="295" t="s">
        <v>168</v>
      </c>
      <c r="DJV194" s="296"/>
      <c r="DJW194" s="296"/>
      <c r="DJX194" s="296"/>
      <c r="DJY194" s="296"/>
      <c r="DJZ194" s="296"/>
      <c r="DKA194" s="296"/>
      <c r="DKB194" s="297"/>
      <c r="DKC194" s="295" t="s">
        <v>168</v>
      </c>
      <c r="DKD194" s="296"/>
      <c r="DKE194" s="296"/>
      <c r="DKF194" s="296"/>
      <c r="DKG194" s="296"/>
      <c r="DKH194" s="296"/>
      <c r="DKI194" s="296"/>
      <c r="DKJ194" s="297"/>
      <c r="DKK194" s="295" t="s">
        <v>168</v>
      </c>
      <c r="DKL194" s="296"/>
      <c r="DKM194" s="296"/>
      <c r="DKN194" s="296"/>
      <c r="DKO194" s="296"/>
      <c r="DKP194" s="296"/>
      <c r="DKQ194" s="296"/>
      <c r="DKR194" s="297"/>
      <c r="DKS194" s="295" t="s">
        <v>168</v>
      </c>
      <c r="DKT194" s="296"/>
      <c r="DKU194" s="296"/>
      <c r="DKV194" s="296"/>
      <c r="DKW194" s="296"/>
      <c r="DKX194" s="296"/>
      <c r="DKY194" s="296"/>
      <c r="DKZ194" s="297"/>
      <c r="DLA194" s="295" t="s">
        <v>168</v>
      </c>
      <c r="DLB194" s="296"/>
      <c r="DLC194" s="296"/>
      <c r="DLD194" s="296"/>
      <c r="DLE194" s="296"/>
      <c r="DLF194" s="296"/>
      <c r="DLG194" s="296"/>
      <c r="DLH194" s="297"/>
      <c r="DLI194" s="295" t="s">
        <v>168</v>
      </c>
      <c r="DLJ194" s="296"/>
      <c r="DLK194" s="296"/>
      <c r="DLL194" s="296"/>
      <c r="DLM194" s="296"/>
      <c r="DLN194" s="296"/>
      <c r="DLO194" s="296"/>
      <c r="DLP194" s="297"/>
      <c r="DLQ194" s="295" t="s">
        <v>168</v>
      </c>
      <c r="DLR194" s="296"/>
      <c r="DLS194" s="296"/>
      <c r="DLT194" s="296"/>
      <c r="DLU194" s="296"/>
      <c r="DLV194" s="296"/>
      <c r="DLW194" s="296"/>
      <c r="DLX194" s="297"/>
      <c r="DLY194" s="295" t="s">
        <v>168</v>
      </c>
      <c r="DLZ194" s="296"/>
      <c r="DMA194" s="296"/>
      <c r="DMB194" s="296"/>
      <c r="DMC194" s="296"/>
      <c r="DMD194" s="296"/>
      <c r="DME194" s="296"/>
      <c r="DMF194" s="297"/>
      <c r="DMG194" s="295" t="s">
        <v>168</v>
      </c>
      <c r="DMH194" s="296"/>
      <c r="DMI194" s="296"/>
      <c r="DMJ194" s="296"/>
      <c r="DMK194" s="296"/>
      <c r="DML194" s="296"/>
      <c r="DMM194" s="296"/>
      <c r="DMN194" s="297"/>
      <c r="DMO194" s="295" t="s">
        <v>168</v>
      </c>
      <c r="DMP194" s="296"/>
      <c r="DMQ194" s="296"/>
      <c r="DMR194" s="296"/>
      <c r="DMS194" s="296"/>
      <c r="DMT194" s="296"/>
      <c r="DMU194" s="296"/>
      <c r="DMV194" s="297"/>
      <c r="DMW194" s="295" t="s">
        <v>168</v>
      </c>
      <c r="DMX194" s="296"/>
      <c r="DMY194" s="296"/>
      <c r="DMZ194" s="296"/>
      <c r="DNA194" s="296"/>
      <c r="DNB194" s="296"/>
      <c r="DNC194" s="296"/>
      <c r="DND194" s="297"/>
      <c r="DNE194" s="295" t="s">
        <v>168</v>
      </c>
      <c r="DNF194" s="296"/>
      <c r="DNG194" s="296"/>
      <c r="DNH194" s="296"/>
      <c r="DNI194" s="296"/>
      <c r="DNJ194" s="296"/>
      <c r="DNK194" s="296"/>
      <c r="DNL194" s="297"/>
      <c r="DNM194" s="295" t="s">
        <v>168</v>
      </c>
      <c r="DNN194" s="296"/>
      <c r="DNO194" s="296"/>
      <c r="DNP194" s="296"/>
      <c r="DNQ194" s="296"/>
      <c r="DNR194" s="296"/>
      <c r="DNS194" s="296"/>
      <c r="DNT194" s="297"/>
      <c r="DNU194" s="295" t="s">
        <v>168</v>
      </c>
      <c r="DNV194" s="296"/>
      <c r="DNW194" s="296"/>
      <c r="DNX194" s="296"/>
      <c r="DNY194" s="296"/>
      <c r="DNZ194" s="296"/>
      <c r="DOA194" s="296"/>
      <c r="DOB194" s="297"/>
      <c r="DOC194" s="295" t="s">
        <v>168</v>
      </c>
      <c r="DOD194" s="296"/>
      <c r="DOE194" s="296"/>
      <c r="DOF194" s="296"/>
      <c r="DOG194" s="296"/>
      <c r="DOH194" s="296"/>
      <c r="DOI194" s="296"/>
      <c r="DOJ194" s="297"/>
      <c r="DOK194" s="295" t="s">
        <v>168</v>
      </c>
      <c r="DOL194" s="296"/>
      <c r="DOM194" s="296"/>
      <c r="DON194" s="296"/>
      <c r="DOO194" s="296"/>
      <c r="DOP194" s="296"/>
      <c r="DOQ194" s="296"/>
      <c r="DOR194" s="297"/>
      <c r="DOS194" s="295" t="s">
        <v>168</v>
      </c>
      <c r="DOT194" s="296"/>
      <c r="DOU194" s="296"/>
      <c r="DOV194" s="296"/>
      <c r="DOW194" s="296"/>
      <c r="DOX194" s="296"/>
      <c r="DOY194" s="296"/>
      <c r="DOZ194" s="297"/>
      <c r="DPA194" s="295" t="s">
        <v>168</v>
      </c>
      <c r="DPB194" s="296"/>
      <c r="DPC194" s="296"/>
      <c r="DPD194" s="296"/>
      <c r="DPE194" s="296"/>
      <c r="DPF194" s="296"/>
      <c r="DPG194" s="296"/>
      <c r="DPH194" s="297"/>
      <c r="DPI194" s="295" t="s">
        <v>168</v>
      </c>
      <c r="DPJ194" s="296"/>
      <c r="DPK194" s="296"/>
      <c r="DPL194" s="296"/>
      <c r="DPM194" s="296"/>
      <c r="DPN194" s="296"/>
      <c r="DPO194" s="296"/>
      <c r="DPP194" s="297"/>
      <c r="DPQ194" s="295" t="s">
        <v>168</v>
      </c>
      <c r="DPR194" s="296"/>
      <c r="DPS194" s="296"/>
      <c r="DPT194" s="296"/>
      <c r="DPU194" s="296"/>
      <c r="DPV194" s="296"/>
      <c r="DPW194" s="296"/>
      <c r="DPX194" s="297"/>
      <c r="DPY194" s="295" t="s">
        <v>168</v>
      </c>
      <c r="DPZ194" s="296"/>
      <c r="DQA194" s="296"/>
      <c r="DQB194" s="296"/>
      <c r="DQC194" s="296"/>
      <c r="DQD194" s="296"/>
      <c r="DQE194" s="296"/>
      <c r="DQF194" s="297"/>
      <c r="DQG194" s="295" t="s">
        <v>168</v>
      </c>
      <c r="DQH194" s="296"/>
      <c r="DQI194" s="296"/>
      <c r="DQJ194" s="296"/>
      <c r="DQK194" s="296"/>
      <c r="DQL194" s="296"/>
      <c r="DQM194" s="296"/>
      <c r="DQN194" s="297"/>
      <c r="DQO194" s="295" t="s">
        <v>168</v>
      </c>
      <c r="DQP194" s="296"/>
      <c r="DQQ194" s="296"/>
      <c r="DQR194" s="296"/>
      <c r="DQS194" s="296"/>
      <c r="DQT194" s="296"/>
      <c r="DQU194" s="296"/>
      <c r="DQV194" s="297"/>
      <c r="DQW194" s="295" t="s">
        <v>168</v>
      </c>
      <c r="DQX194" s="296"/>
      <c r="DQY194" s="296"/>
      <c r="DQZ194" s="296"/>
      <c r="DRA194" s="296"/>
      <c r="DRB194" s="296"/>
      <c r="DRC194" s="296"/>
      <c r="DRD194" s="297"/>
      <c r="DRE194" s="295" t="s">
        <v>168</v>
      </c>
      <c r="DRF194" s="296"/>
      <c r="DRG194" s="296"/>
      <c r="DRH194" s="296"/>
      <c r="DRI194" s="296"/>
      <c r="DRJ194" s="296"/>
      <c r="DRK194" s="296"/>
      <c r="DRL194" s="297"/>
      <c r="DRM194" s="295" t="s">
        <v>168</v>
      </c>
      <c r="DRN194" s="296"/>
      <c r="DRO194" s="296"/>
      <c r="DRP194" s="296"/>
      <c r="DRQ194" s="296"/>
      <c r="DRR194" s="296"/>
      <c r="DRS194" s="296"/>
      <c r="DRT194" s="297"/>
      <c r="DRU194" s="295" t="s">
        <v>168</v>
      </c>
      <c r="DRV194" s="296"/>
      <c r="DRW194" s="296"/>
      <c r="DRX194" s="296"/>
      <c r="DRY194" s="296"/>
      <c r="DRZ194" s="296"/>
      <c r="DSA194" s="296"/>
      <c r="DSB194" s="297"/>
      <c r="DSC194" s="295" t="s">
        <v>168</v>
      </c>
      <c r="DSD194" s="296"/>
      <c r="DSE194" s="296"/>
      <c r="DSF194" s="296"/>
      <c r="DSG194" s="296"/>
      <c r="DSH194" s="296"/>
      <c r="DSI194" s="296"/>
      <c r="DSJ194" s="297"/>
      <c r="DSK194" s="295" t="s">
        <v>168</v>
      </c>
      <c r="DSL194" s="296"/>
      <c r="DSM194" s="296"/>
      <c r="DSN194" s="296"/>
      <c r="DSO194" s="296"/>
      <c r="DSP194" s="296"/>
      <c r="DSQ194" s="296"/>
      <c r="DSR194" s="297"/>
      <c r="DSS194" s="295" t="s">
        <v>168</v>
      </c>
      <c r="DST194" s="296"/>
      <c r="DSU194" s="296"/>
      <c r="DSV194" s="296"/>
      <c r="DSW194" s="296"/>
      <c r="DSX194" s="296"/>
      <c r="DSY194" s="296"/>
      <c r="DSZ194" s="297"/>
      <c r="DTA194" s="295" t="s">
        <v>168</v>
      </c>
      <c r="DTB194" s="296"/>
      <c r="DTC194" s="296"/>
      <c r="DTD194" s="296"/>
      <c r="DTE194" s="296"/>
      <c r="DTF194" s="296"/>
      <c r="DTG194" s="296"/>
      <c r="DTH194" s="297"/>
      <c r="DTI194" s="295" t="s">
        <v>168</v>
      </c>
      <c r="DTJ194" s="296"/>
      <c r="DTK194" s="296"/>
      <c r="DTL194" s="296"/>
      <c r="DTM194" s="296"/>
      <c r="DTN194" s="296"/>
      <c r="DTO194" s="296"/>
      <c r="DTP194" s="297"/>
      <c r="DTQ194" s="295" t="s">
        <v>168</v>
      </c>
      <c r="DTR194" s="296"/>
      <c r="DTS194" s="296"/>
      <c r="DTT194" s="296"/>
      <c r="DTU194" s="296"/>
      <c r="DTV194" s="296"/>
      <c r="DTW194" s="296"/>
      <c r="DTX194" s="297"/>
      <c r="DTY194" s="295" t="s">
        <v>168</v>
      </c>
      <c r="DTZ194" s="296"/>
      <c r="DUA194" s="296"/>
      <c r="DUB194" s="296"/>
      <c r="DUC194" s="296"/>
      <c r="DUD194" s="296"/>
      <c r="DUE194" s="296"/>
      <c r="DUF194" s="297"/>
      <c r="DUG194" s="295" t="s">
        <v>168</v>
      </c>
      <c r="DUH194" s="296"/>
      <c r="DUI194" s="296"/>
      <c r="DUJ194" s="296"/>
      <c r="DUK194" s="296"/>
      <c r="DUL194" s="296"/>
      <c r="DUM194" s="296"/>
      <c r="DUN194" s="297"/>
      <c r="DUO194" s="295" t="s">
        <v>168</v>
      </c>
      <c r="DUP194" s="296"/>
      <c r="DUQ194" s="296"/>
      <c r="DUR194" s="296"/>
      <c r="DUS194" s="296"/>
      <c r="DUT194" s="296"/>
      <c r="DUU194" s="296"/>
      <c r="DUV194" s="297"/>
      <c r="DUW194" s="295" t="s">
        <v>168</v>
      </c>
      <c r="DUX194" s="296"/>
      <c r="DUY194" s="296"/>
      <c r="DUZ194" s="296"/>
      <c r="DVA194" s="296"/>
      <c r="DVB194" s="296"/>
      <c r="DVC194" s="296"/>
      <c r="DVD194" s="297"/>
      <c r="DVE194" s="295" t="s">
        <v>168</v>
      </c>
      <c r="DVF194" s="296"/>
      <c r="DVG194" s="296"/>
      <c r="DVH194" s="296"/>
      <c r="DVI194" s="296"/>
      <c r="DVJ194" s="296"/>
      <c r="DVK194" s="296"/>
      <c r="DVL194" s="297"/>
      <c r="DVM194" s="295" t="s">
        <v>168</v>
      </c>
      <c r="DVN194" s="296"/>
      <c r="DVO194" s="296"/>
      <c r="DVP194" s="296"/>
      <c r="DVQ194" s="296"/>
      <c r="DVR194" s="296"/>
      <c r="DVS194" s="296"/>
      <c r="DVT194" s="297"/>
      <c r="DVU194" s="295" t="s">
        <v>168</v>
      </c>
      <c r="DVV194" s="296"/>
      <c r="DVW194" s="296"/>
      <c r="DVX194" s="296"/>
      <c r="DVY194" s="296"/>
      <c r="DVZ194" s="296"/>
      <c r="DWA194" s="296"/>
      <c r="DWB194" s="297"/>
      <c r="DWC194" s="295" t="s">
        <v>168</v>
      </c>
      <c r="DWD194" s="296"/>
      <c r="DWE194" s="296"/>
      <c r="DWF194" s="296"/>
      <c r="DWG194" s="296"/>
      <c r="DWH194" s="296"/>
      <c r="DWI194" s="296"/>
      <c r="DWJ194" s="297"/>
      <c r="DWK194" s="295" t="s">
        <v>168</v>
      </c>
      <c r="DWL194" s="296"/>
      <c r="DWM194" s="296"/>
      <c r="DWN194" s="296"/>
      <c r="DWO194" s="296"/>
      <c r="DWP194" s="296"/>
      <c r="DWQ194" s="296"/>
      <c r="DWR194" s="297"/>
      <c r="DWS194" s="295" t="s">
        <v>168</v>
      </c>
      <c r="DWT194" s="296"/>
      <c r="DWU194" s="296"/>
      <c r="DWV194" s="296"/>
      <c r="DWW194" s="296"/>
      <c r="DWX194" s="296"/>
      <c r="DWY194" s="296"/>
      <c r="DWZ194" s="297"/>
      <c r="DXA194" s="295" t="s">
        <v>168</v>
      </c>
      <c r="DXB194" s="296"/>
      <c r="DXC194" s="296"/>
      <c r="DXD194" s="296"/>
      <c r="DXE194" s="296"/>
      <c r="DXF194" s="296"/>
      <c r="DXG194" s="296"/>
      <c r="DXH194" s="297"/>
      <c r="DXI194" s="295" t="s">
        <v>168</v>
      </c>
      <c r="DXJ194" s="296"/>
      <c r="DXK194" s="296"/>
      <c r="DXL194" s="296"/>
      <c r="DXM194" s="296"/>
      <c r="DXN194" s="296"/>
      <c r="DXO194" s="296"/>
      <c r="DXP194" s="297"/>
      <c r="DXQ194" s="295" t="s">
        <v>168</v>
      </c>
      <c r="DXR194" s="296"/>
      <c r="DXS194" s="296"/>
      <c r="DXT194" s="296"/>
      <c r="DXU194" s="296"/>
      <c r="DXV194" s="296"/>
      <c r="DXW194" s="296"/>
      <c r="DXX194" s="297"/>
      <c r="DXY194" s="295" t="s">
        <v>168</v>
      </c>
      <c r="DXZ194" s="296"/>
      <c r="DYA194" s="296"/>
      <c r="DYB194" s="296"/>
      <c r="DYC194" s="296"/>
      <c r="DYD194" s="296"/>
      <c r="DYE194" s="296"/>
      <c r="DYF194" s="297"/>
      <c r="DYG194" s="295" t="s">
        <v>168</v>
      </c>
      <c r="DYH194" s="296"/>
      <c r="DYI194" s="296"/>
      <c r="DYJ194" s="296"/>
      <c r="DYK194" s="296"/>
      <c r="DYL194" s="296"/>
      <c r="DYM194" s="296"/>
      <c r="DYN194" s="297"/>
      <c r="DYO194" s="295" t="s">
        <v>168</v>
      </c>
      <c r="DYP194" s="296"/>
      <c r="DYQ194" s="296"/>
      <c r="DYR194" s="296"/>
      <c r="DYS194" s="296"/>
      <c r="DYT194" s="296"/>
      <c r="DYU194" s="296"/>
      <c r="DYV194" s="297"/>
      <c r="DYW194" s="295" t="s">
        <v>168</v>
      </c>
      <c r="DYX194" s="296"/>
      <c r="DYY194" s="296"/>
      <c r="DYZ194" s="296"/>
      <c r="DZA194" s="296"/>
      <c r="DZB194" s="296"/>
      <c r="DZC194" s="296"/>
      <c r="DZD194" s="297"/>
      <c r="DZE194" s="295" t="s">
        <v>168</v>
      </c>
      <c r="DZF194" s="296"/>
      <c r="DZG194" s="296"/>
      <c r="DZH194" s="296"/>
      <c r="DZI194" s="296"/>
      <c r="DZJ194" s="296"/>
      <c r="DZK194" s="296"/>
      <c r="DZL194" s="297"/>
      <c r="DZM194" s="295" t="s">
        <v>168</v>
      </c>
      <c r="DZN194" s="296"/>
      <c r="DZO194" s="296"/>
      <c r="DZP194" s="296"/>
      <c r="DZQ194" s="296"/>
      <c r="DZR194" s="296"/>
      <c r="DZS194" s="296"/>
      <c r="DZT194" s="297"/>
      <c r="DZU194" s="295" t="s">
        <v>168</v>
      </c>
      <c r="DZV194" s="296"/>
      <c r="DZW194" s="296"/>
      <c r="DZX194" s="296"/>
      <c r="DZY194" s="296"/>
      <c r="DZZ194" s="296"/>
      <c r="EAA194" s="296"/>
      <c r="EAB194" s="297"/>
      <c r="EAC194" s="295" t="s">
        <v>168</v>
      </c>
      <c r="EAD194" s="296"/>
      <c r="EAE194" s="296"/>
      <c r="EAF194" s="296"/>
      <c r="EAG194" s="296"/>
      <c r="EAH194" s="296"/>
      <c r="EAI194" s="296"/>
      <c r="EAJ194" s="297"/>
      <c r="EAK194" s="295" t="s">
        <v>168</v>
      </c>
      <c r="EAL194" s="296"/>
      <c r="EAM194" s="296"/>
      <c r="EAN194" s="296"/>
      <c r="EAO194" s="296"/>
      <c r="EAP194" s="296"/>
      <c r="EAQ194" s="296"/>
      <c r="EAR194" s="297"/>
      <c r="EAS194" s="295" t="s">
        <v>168</v>
      </c>
      <c r="EAT194" s="296"/>
      <c r="EAU194" s="296"/>
      <c r="EAV194" s="296"/>
      <c r="EAW194" s="296"/>
      <c r="EAX194" s="296"/>
      <c r="EAY194" s="296"/>
      <c r="EAZ194" s="297"/>
      <c r="EBA194" s="295" t="s">
        <v>168</v>
      </c>
      <c r="EBB194" s="296"/>
      <c r="EBC194" s="296"/>
      <c r="EBD194" s="296"/>
      <c r="EBE194" s="296"/>
      <c r="EBF194" s="296"/>
      <c r="EBG194" s="296"/>
      <c r="EBH194" s="297"/>
      <c r="EBI194" s="295" t="s">
        <v>168</v>
      </c>
      <c r="EBJ194" s="296"/>
      <c r="EBK194" s="296"/>
      <c r="EBL194" s="296"/>
      <c r="EBM194" s="296"/>
      <c r="EBN194" s="296"/>
      <c r="EBO194" s="296"/>
      <c r="EBP194" s="297"/>
      <c r="EBQ194" s="295" t="s">
        <v>168</v>
      </c>
      <c r="EBR194" s="296"/>
      <c r="EBS194" s="296"/>
      <c r="EBT194" s="296"/>
      <c r="EBU194" s="296"/>
      <c r="EBV194" s="296"/>
      <c r="EBW194" s="296"/>
      <c r="EBX194" s="297"/>
      <c r="EBY194" s="295" t="s">
        <v>168</v>
      </c>
      <c r="EBZ194" s="296"/>
      <c r="ECA194" s="296"/>
      <c r="ECB194" s="296"/>
      <c r="ECC194" s="296"/>
      <c r="ECD194" s="296"/>
      <c r="ECE194" s="296"/>
      <c r="ECF194" s="297"/>
      <c r="ECG194" s="295" t="s">
        <v>168</v>
      </c>
      <c r="ECH194" s="296"/>
      <c r="ECI194" s="296"/>
      <c r="ECJ194" s="296"/>
      <c r="ECK194" s="296"/>
      <c r="ECL194" s="296"/>
      <c r="ECM194" s="296"/>
      <c r="ECN194" s="297"/>
      <c r="ECO194" s="295" t="s">
        <v>168</v>
      </c>
      <c r="ECP194" s="296"/>
      <c r="ECQ194" s="296"/>
      <c r="ECR194" s="296"/>
      <c r="ECS194" s="296"/>
      <c r="ECT194" s="296"/>
      <c r="ECU194" s="296"/>
      <c r="ECV194" s="297"/>
      <c r="ECW194" s="295" t="s">
        <v>168</v>
      </c>
      <c r="ECX194" s="296"/>
      <c r="ECY194" s="296"/>
      <c r="ECZ194" s="296"/>
      <c r="EDA194" s="296"/>
      <c r="EDB194" s="296"/>
      <c r="EDC194" s="296"/>
      <c r="EDD194" s="297"/>
      <c r="EDE194" s="295" t="s">
        <v>168</v>
      </c>
      <c r="EDF194" s="296"/>
      <c r="EDG194" s="296"/>
      <c r="EDH194" s="296"/>
      <c r="EDI194" s="296"/>
      <c r="EDJ194" s="296"/>
      <c r="EDK194" s="296"/>
      <c r="EDL194" s="297"/>
      <c r="EDM194" s="295" t="s">
        <v>168</v>
      </c>
      <c r="EDN194" s="296"/>
      <c r="EDO194" s="296"/>
      <c r="EDP194" s="296"/>
      <c r="EDQ194" s="296"/>
      <c r="EDR194" s="296"/>
      <c r="EDS194" s="296"/>
      <c r="EDT194" s="297"/>
      <c r="EDU194" s="295" t="s">
        <v>168</v>
      </c>
      <c r="EDV194" s="296"/>
      <c r="EDW194" s="296"/>
      <c r="EDX194" s="296"/>
      <c r="EDY194" s="296"/>
      <c r="EDZ194" s="296"/>
      <c r="EEA194" s="296"/>
      <c r="EEB194" s="297"/>
      <c r="EEC194" s="295" t="s">
        <v>168</v>
      </c>
      <c r="EED194" s="296"/>
      <c r="EEE194" s="296"/>
      <c r="EEF194" s="296"/>
      <c r="EEG194" s="296"/>
      <c r="EEH194" s="296"/>
      <c r="EEI194" s="296"/>
      <c r="EEJ194" s="297"/>
      <c r="EEK194" s="295" t="s">
        <v>168</v>
      </c>
      <c r="EEL194" s="296"/>
      <c r="EEM194" s="296"/>
      <c r="EEN194" s="296"/>
      <c r="EEO194" s="296"/>
      <c r="EEP194" s="296"/>
      <c r="EEQ194" s="296"/>
      <c r="EER194" s="297"/>
      <c r="EES194" s="295" t="s">
        <v>168</v>
      </c>
      <c r="EET194" s="296"/>
      <c r="EEU194" s="296"/>
      <c r="EEV194" s="296"/>
      <c r="EEW194" s="296"/>
      <c r="EEX194" s="296"/>
      <c r="EEY194" s="296"/>
      <c r="EEZ194" s="297"/>
      <c r="EFA194" s="295" t="s">
        <v>168</v>
      </c>
      <c r="EFB194" s="296"/>
      <c r="EFC194" s="296"/>
      <c r="EFD194" s="296"/>
      <c r="EFE194" s="296"/>
      <c r="EFF194" s="296"/>
      <c r="EFG194" s="296"/>
      <c r="EFH194" s="297"/>
      <c r="EFI194" s="295" t="s">
        <v>168</v>
      </c>
      <c r="EFJ194" s="296"/>
      <c r="EFK194" s="296"/>
      <c r="EFL194" s="296"/>
      <c r="EFM194" s="296"/>
      <c r="EFN194" s="296"/>
      <c r="EFO194" s="296"/>
      <c r="EFP194" s="297"/>
      <c r="EFQ194" s="295" t="s">
        <v>168</v>
      </c>
      <c r="EFR194" s="296"/>
      <c r="EFS194" s="296"/>
      <c r="EFT194" s="296"/>
      <c r="EFU194" s="296"/>
      <c r="EFV194" s="296"/>
      <c r="EFW194" s="296"/>
      <c r="EFX194" s="297"/>
      <c r="EFY194" s="295" t="s">
        <v>168</v>
      </c>
      <c r="EFZ194" s="296"/>
      <c r="EGA194" s="296"/>
      <c r="EGB194" s="296"/>
      <c r="EGC194" s="296"/>
      <c r="EGD194" s="296"/>
      <c r="EGE194" s="296"/>
      <c r="EGF194" s="297"/>
      <c r="EGG194" s="295" t="s">
        <v>168</v>
      </c>
      <c r="EGH194" s="296"/>
      <c r="EGI194" s="296"/>
      <c r="EGJ194" s="296"/>
      <c r="EGK194" s="296"/>
      <c r="EGL194" s="296"/>
      <c r="EGM194" s="296"/>
      <c r="EGN194" s="297"/>
      <c r="EGO194" s="295" t="s">
        <v>168</v>
      </c>
      <c r="EGP194" s="296"/>
      <c r="EGQ194" s="296"/>
      <c r="EGR194" s="296"/>
      <c r="EGS194" s="296"/>
      <c r="EGT194" s="296"/>
      <c r="EGU194" s="296"/>
      <c r="EGV194" s="297"/>
      <c r="EGW194" s="295" t="s">
        <v>168</v>
      </c>
      <c r="EGX194" s="296"/>
      <c r="EGY194" s="296"/>
      <c r="EGZ194" s="296"/>
      <c r="EHA194" s="296"/>
      <c r="EHB194" s="296"/>
      <c r="EHC194" s="296"/>
      <c r="EHD194" s="297"/>
      <c r="EHE194" s="295" t="s">
        <v>168</v>
      </c>
      <c r="EHF194" s="296"/>
      <c r="EHG194" s="296"/>
      <c r="EHH194" s="296"/>
      <c r="EHI194" s="296"/>
      <c r="EHJ194" s="296"/>
      <c r="EHK194" s="296"/>
      <c r="EHL194" s="297"/>
      <c r="EHM194" s="295" t="s">
        <v>168</v>
      </c>
      <c r="EHN194" s="296"/>
      <c r="EHO194" s="296"/>
      <c r="EHP194" s="296"/>
      <c r="EHQ194" s="296"/>
      <c r="EHR194" s="296"/>
      <c r="EHS194" s="296"/>
      <c r="EHT194" s="297"/>
      <c r="EHU194" s="295" t="s">
        <v>168</v>
      </c>
      <c r="EHV194" s="296"/>
      <c r="EHW194" s="296"/>
      <c r="EHX194" s="296"/>
      <c r="EHY194" s="296"/>
      <c r="EHZ194" s="296"/>
      <c r="EIA194" s="296"/>
      <c r="EIB194" s="297"/>
      <c r="EIC194" s="295" t="s">
        <v>168</v>
      </c>
      <c r="EID194" s="296"/>
      <c r="EIE194" s="296"/>
      <c r="EIF194" s="296"/>
      <c r="EIG194" s="296"/>
      <c r="EIH194" s="296"/>
      <c r="EII194" s="296"/>
      <c r="EIJ194" s="297"/>
      <c r="EIK194" s="295" t="s">
        <v>168</v>
      </c>
      <c r="EIL194" s="296"/>
      <c r="EIM194" s="296"/>
      <c r="EIN194" s="296"/>
      <c r="EIO194" s="296"/>
      <c r="EIP194" s="296"/>
      <c r="EIQ194" s="296"/>
      <c r="EIR194" s="297"/>
      <c r="EIS194" s="295" t="s">
        <v>168</v>
      </c>
      <c r="EIT194" s="296"/>
      <c r="EIU194" s="296"/>
      <c r="EIV194" s="296"/>
      <c r="EIW194" s="296"/>
      <c r="EIX194" s="296"/>
      <c r="EIY194" s="296"/>
      <c r="EIZ194" s="297"/>
      <c r="EJA194" s="295" t="s">
        <v>168</v>
      </c>
      <c r="EJB194" s="296"/>
      <c r="EJC194" s="296"/>
      <c r="EJD194" s="296"/>
      <c r="EJE194" s="296"/>
      <c r="EJF194" s="296"/>
      <c r="EJG194" s="296"/>
      <c r="EJH194" s="297"/>
      <c r="EJI194" s="295" t="s">
        <v>168</v>
      </c>
      <c r="EJJ194" s="296"/>
      <c r="EJK194" s="296"/>
      <c r="EJL194" s="296"/>
      <c r="EJM194" s="296"/>
      <c r="EJN194" s="296"/>
      <c r="EJO194" s="296"/>
      <c r="EJP194" s="297"/>
      <c r="EJQ194" s="295" t="s">
        <v>168</v>
      </c>
      <c r="EJR194" s="296"/>
      <c r="EJS194" s="296"/>
      <c r="EJT194" s="296"/>
      <c r="EJU194" s="296"/>
      <c r="EJV194" s="296"/>
      <c r="EJW194" s="296"/>
      <c r="EJX194" s="297"/>
      <c r="EJY194" s="295" t="s">
        <v>168</v>
      </c>
      <c r="EJZ194" s="296"/>
      <c r="EKA194" s="296"/>
      <c r="EKB194" s="296"/>
      <c r="EKC194" s="296"/>
      <c r="EKD194" s="296"/>
      <c r="EKE194" s="296"/>
      <c r="EKF194" s="297"/>
      <c r="EKG194" s="295" t="s">
        <v>168</v>
      </c>
      <c r="EKH194" s="296"/>
      <c r="EKI194" s="296"/>
      <c r="EKJ194" s="296"/>
      <c r="EKK194" s="296"/>
      <c r="EKL194" s="296"/>
      <c r="EKM194" s="296"/>
      <c r="EKN194" s="297"/>
      <c r="EKO194" s="295" t="s">
        <v>168</v>
      </c>
      <c r="EKP194" s="296"/>
      <c r="EKQ194" s="296"/>
      <c r="EKR194" s="296"/>
      <c r="EKS194" s="296"/>
      <c r="EKT194" s="296"/>
      <c r="EKU194" s="296"/>
      <c r="EKV194" s="297"/>
      <c r="EKW194" s="295" t="s">
        <v>168</v>
      </c>
      <c r="EKX194" s="296"/>
      <c r="EKY194" s="296"/>
      <c r="EKZ194" s="296"/>
      <c r="ELA194" s="296"/>
      <c r="ELB194" s="296"/>
      <c r="ELC194" s="296"/>
      <c r="ELD194" s="297"/>
      <c r="ELE194" s="295" t="s">
        <v>168</v>
      </c>
      <c r="ELF194" s="296"/>
      <c r="ELG194" s="296"/>
      <c r="ELH194" s="296"/>
      <c r="ELI194" s="296"/>
      <c r="ELJ194" s="296"/>
      <c r="ELK194" s="296"/>
      <c r="ELL194" s="297"/>
      <c r="ELM194" s="295" t="s">
        <v>168</v>
      </c>
      <c r="ELN194" s="296"/>
      <c r="ELO194" s="296"/>
      <c r="ELP194" s="296"/>
      <c r="ELQ194" s="296"/>
      <c r="ELR194" s="296"/>
      <c r="ELS194" s="296"/>
      <c r="ELT194" s="297"/>
      <c r="ELU194" s="295" t="s">
        <v>168</v>
      </c>
      <c r="ELV194" s="296"/>
      <c r="ELW194" s="296"/>
      <c r="ELX194" s="296"/>
      <c r="ELY194" s="296"/>
      <c r="ELZ194" s="296"/>
      <c r="EMA194" s="296"/>
      <c r="EMB194" s="297"/>
      <c r="EMC194" s="295" t="s">
        <v>168</v>
      </c>
      <c r="EMD194" s="296"/>
      <c r="EME194" s="296"/>
      <c r="EMF194" s="296"/>
      <c r="EMG194" s="296"/>
      <c r="EMH194" s="296"/>
      <c r="EMI194" s="296"/>
      <c r="EMJ194" s="297"/>
      <c r="EMK194" s="295" t="s">
        <v>168</v>
      </c>
      <c r="EML194" s="296"/>
      <c r="EMM194" s="296"/>
      <c r="EMN194" s="296"/>
      <c r="EMO194" s="296"/>
      <c r="EMP194" s="296"/>
      <c r="EMQ194" s="296"/>
      <c r="EMR194" s="297"/>
      <c r="EMS194" s="295" t="s">
        <v>168</v>
      </c>
      <c r="EMT194" s="296"/>
      <c r="EMU194" s="296"/>
      <c r="EMV194" s="296"/>
      <c r="EMW194" s="296"/>
      <c r="EMX194" s="296"/>
      <c r="EMY194" s="296"/>
      <c r="EMZ194" s="297"/>
      <c r="ENA194" s="295" t="s">
        <v>168</v>
      </c>
      <c r="ENB194" s="296"/>
      <c r="ENC194" s="296"/>
      <c r="END194" s="296"/>
      <c r="ENE194" s="296"/>
      <c r="ENF194" s="296"/>
      <c r="ENG194" s="296"/>
      <c r="ENH194" s="297"/>
      <c r="ENI194" s="295" t="s">
        <v>168</v>
      </c>
      <c r="ENJ194" s="296"/>
      <c r="ENK194" s="296"/>
      <c r="ENL194" s="296"/>
      <c r="ENM194" s="296"/>
      <c r="ENN194" s="296"/>
      <c r="ENO194" s="296"/>
      <c r="ENP194" s="297"/>
      <c r="ENQ194" s="295" t="s">
        <v>168</v>
      </c>
      <c r="ENR194" s="296"/>
      <c r="ENS194" s="296"/>
      <c r="ENT194" s="296"/>
      <c r="ENU194" s="296"/>
      <c r="ENV194" s="296"/>
      <c r="ENW194" s="296"/>
      <c r="ENX194" s="297"/>
      <c r="ENY194" s="295" t="s">
        <v>168</v>
      </c>
      <c r="ENZ194" s="296"/>
      <c r="EOA194" s="296"/>
      <c r="EOB194" s="296"/>
      <c r="EOC194" s="296"/>
      <c r="EOD194" s="296"/>
      <c r="EOE194" s="296"/>
      <c r="EOF194" s="297"/>
      <c r="EOG194" s="295" t="s">
        <v>168</v>
      </c>
      <c r="EOH194" s="296"/>
      <c r="EOI194" s="296"/>
      <c r="EOJ194" s="296"/>
      <c r="EOK194" s="296"/>
      <c r="EOL194" s="296"/>
      <c r="EOM194" s="296"/>
      <c r="EON194" s="297"/>
      <c r="EOO194" s="295" t="s">
        <v>168</v>
      </c>
      <c r="EOP194" s="296"/>
      <c r="EOQ194" s="296"/>
      <c r="EOR194" s="296"/>
      <c r="EOS194" s="296"/>
      <c r="EOT194" s="296"/>
      <c r="EOU194" s="296"/>
      <c r="EOV194" s="297"/>
      <c r="EOW194" s="295" t="s">
        <v>168</v>
      </c>
      <c r="EOX194" s="296"/>
      <c r="EOY194" s="296"/>
      <c r="EOZ194" s="296"/>
      <c r="EPA194" s="296"/>
      <c r="EPB194" s="296"/>
      <c r="EPC194" s="296"/>
      <c r="EPD194" s="297"/>
      <c r="EPE194" s="295" t="s">
        <v>168</v>
      </c>
      <c r="EPF194" s="296"/>
      <c r="EPG194" s="296"/>
      <c r="EPH194" s="296"/>
      <c r="EPI194" s="296"/>
      <c r="EPJ194" s="296"/>
      <c r="EPK194" s="296"/>
      <c r="EPL194" s="297"/>
      <c r="EPM194" s="295" t="s">
        <v>168</v>
      </c>
      <c r="EPN194" s="296"/>
      <c r="EPO194" s="296"/>
      <c r="EPP194" s="296"/>
      <c r="EPQ194" s="296"/>
      <c r="EPR194" s="296"/>
      <c r="EPS194" s="296"/>
      <c r="EPT194" s="297"/>
      <c r="EPU194" s="295" t="s">
        <v>168</v>
      </c>
      <c r="EPV194" s="296"/>
      <c r="EPW194" s="296"/>
      <c r="EPX194" s="296"/>
      <c r="EPY194" s="296"/>
      <c r="EPZ194" s="296"/>
      <c r="EQA194" s="296"/>
      <c r="EQB194" s="297"/>
      <c r="EQC194" s="295" t="s">
        <v>168</v>
      </c>
      <c r="EQD194" s="296"/>
      <c r="EQE194" s="296"/>
      <c r="EQF194" s="296"/>
      <c r="EQG194" s="296"/>
      <c r="EQH194" s="296"/>
      <c r="EQI194" s="296"/>
      <c r="EQJ194" s="297"/>
      <c r="EQK194" s="295" t="s">
        <v>168</v>
      </c>
      <c r="EQL194" s="296"/>
      <c r="EQM194" s="296"/>
      <c r="EQN194" s="296"/>
      <c r="EQO194" s="296"/>
      <c r="EQP194" s="296"/>
      <c r="EQQ194" s="296"/>
      <c r="EQR194" s="297"/>
      <c r="EQS194" s="295" t="s">
        <v>168</v>
      </c>
      <c r="EQT194" s="296"/>
      <c r="EQU194" s="296"/>
      <c r="EQV194" s="296"/>
      <c r="EQW194" s="296"/>
      <c r="EQX194" s="296"/>
      <c r="EQY194" s="296"/>
      <c r="EQZ194" s="297"/>
      <c r="ERA194" s="295" t="s">
        <v>168</v>
      </c>
      <c r="ERB194" s="296"/>
      <c r="ERC194" s="296"/>
      <c r="ERD194" s="296"/>
      <c r="ERE194" s="296"/>
      <c r="ERF194" s="296"/>
      <c r="ERG194" s="296"/>
      <c r="ERH194" s="297"/>
      <c r="ERI194" s="295" t="s">
        <v>168</v>
      </c>
      <c r="ERJ194" s="296"/>
      <c r="ERK194" s="296"/>
      <c r="ERL194" s="296"/>
      <c r="ERM194" s="296"/>
      <c r="ERN194" s="296"/>
      <c r="ERO194" s="296"/>
      <c r="ERP194" s="297"/>
      <c r="ERQ194" s="295" t="s">
        <v>168</v>
      </c>
      <c r="ERR194" s="296"/>
      <c r="ERS194" s="296"/>
      <c r="ERT194" s="296"/>
      <c r="ERU194" s="296"/>
      <c r="ERV194" s="296"/>
      <c r="ERW194" s="296"/>
      <c r="ERX194" s="297"/>
      <c r="ERY194" s="295" t="s">
        <v>168</v>
      </c>
      <c r="ERZ194" s="296"/>
      <c r="ESA194" s="296"/>
      <c r="ESB194" s="296"/>
      <c r="ESC194" s="296"/>
      <c r="ESD194" s="296"/>
      <c r="ESE194" s="296"/>
      <c r="ESF194" s="297"/>
      <c r="ESG194" s="295" t="s">
        <v>168</v>
      </c>
      <c r="ESH194" s="296"/>
      <c r="ESI194" s="296"/>
      <c r="ESJ194" s="296"/>
      <c r="ESK194" s="296"/>
      <c r="ESL194" s="296"/>
      <c r="ESM194" s="296"/>
      <c r="ESN194" s="297"/>
      <c r="ESO194" s="295" t="s">
        <v>168</v>
      </c>
      <c r="ESP194" s="296"/>
      <c r="ESQ194" s="296"/>
      <c r="ESR194" s="296"/>
      <c r="ESS194" s="296"/>
      <c r="EST194" s="296"/>
      <c r="ESU194" s="296"/>
      <c r="ESV194" s="297"/>
      <c r="ESW194" s="295" t="s">
        <v>168</v>
      </c>
      <c r="ESX194" s="296"/>
      <c r="ESY194" s="296"/>
      <c r="ESZ194" s="296"/>
      <c r="ETA194" s="296"/>
      <c r="ETB194" s="296"/>
      <c r="ETC194" s="296"/>
      <c r="ETD194" s="297"/>
      <c r="ETE194" s="295" t="s">
        <v>168</v>
      </c>
      <c r="ETF194" s="296"/>
      <c r="ETG194" s="296"/>
      <c r="ETH194" s="296"/>
      <c r="ETI194" s="296"/>
      <c r="ETJ194" s="296"/>
      <c r="ETK194" s="296"/>
      <c r="ETL194" s="297"/>
      <c r="ETM194" s="295" t="s">
        <v>168</v>
      </c>
      <c r="ETN194" s="296"/>
      <c r="ETO194" s="296"/>
      <c r="ETP194" s="296"/>
      <c r="ETQ194" s="296"/>
      <c r="ETR194" s="296"/>
      <c r="ETS194" s="296"/>
      <c r="ETT194" s="297"/>
      <c r="ETU194" s="295" t="s">
        <v>168</v>
      </c>
      <c r="ETV194" s="296"/>
      <c r="ETW194" s="296"/>
      <c r="ETX194" s="296"/>
      <c r="ETY194" s="296"/>
      <c r="ETZ194" s="296"/>
      <c r="EUA194" s="296"/>
      <c r="EUB194" s="297"/>
      <c r="EUC194" s="295" t="s">
        <v>168</v>
      </c>
      <c r="EUD194" s="296"/>
      <c r="EUE194" s="296"/>
      <c r="EUF194" s="296"/>
      <c r="EUG194" s="296"/>
      <c r="EUH194" s="296"/>
      <c r="EUI194" s="296"/>
      <c r="EUJ194" s="297"/>
      <c r="EUK194" s="295" t="s">
        <v>168</v>
      </c>
      <c r="EUL194" s="296"/>
      <c r="EUM194" s="296"/>
      <c r="EUN194" s="296"/>
      <c r="EUO194" s="296"/>
      <c r="EUP194" s="296"/>
      <c r="EUQ194" s="296"/>
      <c r="EUR194" s="297"/>
      <c r="EUS194" s="295" t="s">
        <v>168</v>
      </c>
      <c r="EUT194" s="296"/>
      <c r="EUU194" s="296"/>
      <c r="EUV194" s="296"/>
      <c r="EUW194" s="296"/>
      <c r="EUX194" s="296"/>
      <c r="EUY194" s="296"/>
      <c r="EUZ194" s="297"/>
      <c r="EVA194" s="295" t="s">
        <v>168</v>
      </c>
      <c r="EVB194" s="296"/>
      <c r="EVC194" s="296"/>
      <c r="EVD194" s="296"/>
      <c r="EVE194" s="296"/>
      <c r="EVF194" s="296"/>
      <c r="EVG194" s="296"/>
      <c r="EVH194" s="297"/>
      <c r="EVI194" s="295" t="s">
        <v>168</v>
      </c>
      <c r="EVJ194" s="296"/>
      <c r="EVK194" s="296"/>
      <c r="EVL194" s="296"/>
      <c r="EVM194" s="296"/>
      <c r="EVN194" s="296"/>
      <c r="EVO194" s="296"/>
      <c r="EVP194" s="297"/>
      <c r="EVQ194" s="295" t="s">
        <v>168</v>
      </c>
      <c r="EVR194" s="296"/>
      <c r="EVS194" s="296"/>
      <c r="EVT194" s="296"/>
      <c r="EVU194" s="296"/>
      <c r="EVV194" s="296"/>
      <c r="EVW194" s="296"/>
      <c r="EVX194" s="297"/>
      <c r="EVY194" s="295" t="s">
        <v>168</v>
      </c>
      <c r="EVZ194" s="296"/>
      <c r="EWA194" s="296"/>
      <c r="EWB194" s="296"/>
      <c r="EWC194" s="296"/>
      <c r="EWD194" s="296"/>
      <c r="EWE194" s="296"/>
      <c r="EWF194" s="297"/>
      <c r="EWG194" s="295" t="s">
        <v>168</v>
      </c>
      <c r="EWH194" s="296"/>
      <c r="EWI194" s="296"/>
      <c r="EWJ194" s="296"/>
      <c r="EWK194" s="296"/>
      <c r="EWL194" s="296"/>
      <c r="EWM194" s="296"/>
      <c r="EWN194" s="297"/>
      <c r="EWO194" s="295" t="s">
        <v>168</v>
      </c>
      <c r="EWP194" s="296"/>
      <c r="EWQ194" s="296"/>
      <c r="EWR194" s="296"/>
      <c r="EWS194" s="296"/>
      <c r="EWT194" s="296"/>
      <c r="EWU194" s="296"/>
      <c r="EWV194" s="297"/>
      <c r="EWW194" s="295" t="s">
        <v>168</v>
      </c>
      <c r="EWX194" s="296"/>
      <c r="EWY194" s="296"/>
      <c r="EWZ194" s="296"/>
      <c r="EXA194" s="296"/>
      <c r="EXB194" s="296"/>
      <c r="EXC194" s="296"/>
      <c r="EXD194" s="297"/>
      <c r="EXE194" s="295" t="s">
        <v>168</v>
      </c>
      <c r="EXF194" s="296"/>
      <c r="EXG194" s="296"/>
      <c r="EXH194" s="296"/>
      <c r="EXI194" s="296"/>
      <c r="EXJ194" s="296"/>
      <c r="EXK194" s="296"/>
      <c r="EXL194" s="297"/>
      <c r="EXM194" s="295" t="s">
        <v>168</v>
      </c>
      <c r="EXN194" s="296"/>
      <c r="EXO194" s="296"/>
      <c r="EXP194" s="296"/>
      <c r="EXQ194" s="296"/>
      <c r="EXR194" s="296"/>
      <c r="EXS194" s="296"/>
      <c r="EXT194" s="297"/>
      <c r="EXU194" s="295" t="s">
        <v>168</v>
      </c>
      <c r="EXV194" s="296"/>
      <c r="EXW194" s="296"/>
      <c r="EXX194" s="296"/>
      <c r="EXY194" s="296"/>
      <c r="EXZ194" s="296"/>
      <c r="EYA194" s="296"/>
      <c r="EYB194" s="297"/>
      <c r="EYC194" s="295" t="s">
        <v>168</v>
      </c>
      <c r="EYD194" s="296"/>
      <c r="EYE194" s="296"/>
      <c r="EYF194" s="296"/>
      <c r="EYG194" s="296"/>
      <c r="EYH194" s="296"/>
      <c r="EYI194" s="296"/>
      <c r="EYJ194" s="297"/>
      <c r="EYK194" s="295" t="s">
        <v>168</v>
      </c>
      <c r="EYL194" s="296"/>
      <c r="EYM194" s="296"/>
      <c r="EYN194" s="296"/>
      <c r="EYO194" s="296"/>
      <c r="EYP194" s="296"/>
      <c r="EYQ194" s="296"/>
      <c r="EYR194" s="297"/>
      <c r="EYS194" s="295" t="s">
        <v>168</v>
      </c>
      <c r="EYT194" s="296"/>
      <c r="EYU194" s="296"/>
      <c r="EYV194" s="296"/>
      <c r="EYW194" s="296"/>
      <c r="EYX194" s="296"/>
      <c r="EYY194" s="296"/>
      <c r="EYZ194" s="297"/>
      <c r="EZA194" s="295" t="s">
        <v>168</v>
      </c>
      <c r="EZB194" s="296"/>
      <c r="EZC194" s="296"/>
      <c r="EZD194" s="296"/>
      <c r="EZE194" s="296"/>
      <c r="EZF194" s="296"/>
      <c r="EZG194" s="296"/>
      <c r="EZH194" s="297"/>
      <c r="EZI194" s="295" t="s">
        <v>168</v>
      </c>
      <c r="EZJ194" s="296"/>
      <c r="EZK194" s="296"/>
      <c r="EZL194" s="296"/>
      <c r="EZM194" s="296"/>
      <c r="EZN194" s="296"/>
      <c r="EZO194" s="296"/>
      <c r="EZP194" s="297"/>
      <c r="EZQ194" s="295" t="s">
        <v>168</v>
      </c>
      <c r="EZR194" s="296"/>
      <c r="EZS194" s="296"/>
      <c r="EZT194" s="296"/>
      <c r="EZU194" s="296"/>
      <c r="EZV194" s="296"/>
      <c r="EZW194" s="296"/>
      <c r="EZX194" s="297"/>
      <c r="EZY194" s="295" t="s">
        <v>168</v>
      </c>
      <c r="EZZ194" s="296"/>
      <c r="FAA194" s="296"/>
      <c r="FAB194" s="296"/>
      <c r="FAC194" s="296"/>
      <c r="FAD194" s="296"/>
      <c r="FAE194" s="296"/>
      <c r="FAF194" s="297"/>
      <c r="FAG194" s="295" t="s">
        <v>168</v>
      </c>
      <c r="FAH194" s="296"/>
      <c r="FAI194" s="296"/>
      <c r="FAJ194" s="296"/>
      <c r="FAK194" s="296"/>
      <c r="FAL194" s="296"/>
      <c r="FAM194" s="296"/>
      <c r="FAN194" s="297"/>
      <c r="FAO194" s="295" t="s">
        <v>168</v>
      </c>
      <c r="FAP194" s="296"/>
      <c r="FAQ194" s="296"/>
      <c r="FAR194" s="296"/>
      <c r="FAS194" s="296"/>
      <c r="FAT194" s="296"/>
      <c r="FAU194" s="296"/>
      <c r="FAV194" s="297"/>
      <c r="FAW194" s="295" t="s">
        <v>168</v>
      </c>
      <c r="FAX194" s="296"/>
      <c r="FAY194" s="296"/>
      <c r="FAZ194" s="296"/>
      <c r="FBA194" s="296"/>
      <c r="FBB194" s="296"/>
      <c r="FBC194" s="296"/>
      <c r="FBD194" s="297"/>
      <c r="FBE194" s="295" t="s">
        <v>168</v>
      </c>
      <c r="FBF194" s="296"/>
      <c r="FBG194" s="296"/>
      <c r="FBH194" s="296"/>
      <c r="FBI194" s="296"/>
      <c r="FBJ194" s="296"/>
      <c r="FBK194" s="296"/>
      <c r="FBL194" s="297"/>
      <c r="FBM194" s="295" t="s">
        <v>168</v>
      </c>
      <c r="FBN194" s="296"/>
      <c r="FBO194" s="296"/>
      <c r="FBP194" s="296"/>
      <c r="FBQ194" s="296"/>
      <c r="FBR194" s="296"/>
      <c r="FBS194" s="296"/>
      <c r="FBT194" s="297"/>
      <c r="FBU194" s="295" t="s">
        <v>168</v>
      </c>
      <c r="FBV194" s="296"/>
      <c r="FBW194" s="296"/>
      <c r="FBX194" s="296"/>
      <c r="FBY194" s="296"/>
      <c r="FBZ194" s="296"/>
      <c r="FCA194" s="296"/>
      <c r="FCB194" s="297"/>
      <c r="FCC194" s="295" t="s">
        <v>168</v>
      </c>
      <c r="FCD194" s="296"/>
      <c r="FCE194" s="296"/>
      <c r="FCF194" s="296"/>
      <c r="FCG194" s="296"/>
      <c r="FCH194" s="296"/>
      <c r="FCI194" s="296"/>
      <c r="FCJ194" s="297"/>
      <c r="FCK194" s="295" t="s">
        <v>168</v>
      </c>
      <c r="FCL194" s="296"/>
      <c r="FCM194" s="296"/>
      <c r="FCN194" s="296"/>
      <c r="FCO194" s="296"/>
      <c r="FCP194" s="296"/>
      <c r="FCQ194" s="296"/>
      <c r="FCR194" s="297"/>
      <c r="FCS194" s="295" t="s">
        <v>168</v>
      </c>
      <c r="FCT194" s="296"/>
      <c r="FCU194" s="296"/>
      <c r="FCV194" s="296"/>
      <c r="FCW194" s="296"/>
      <c r="FCX194" s="296"/>
      <c r="FCY194" s="296"/>
      <c r="FCZ194" s="297"/>
      <c r="FDA194" s="295" t="s">
        <v>168</v>
      </c>
      <c r="FDB194" s="296"/>
      <c r="FDC194" s="296"/>
      <c r="FDD194" s="296"/>
      <c r="FDE194" s="296"/>
      <c r="FDF194" s="296"/>
      <c r="FDG194" s="296"/>
      <c r="FDH194" s="297"/>
      <c r="FDI194" s="295" t="s">
        <v>168</v>
      </c>
      <c r="FDJ194" s="296"/>
      <c r="FDK194" s="296"/>
      <c r="FDL194" s="296"/>
      <c r="FDM194" s="296"/>
      <c r="FDN194" s="296"/>
      <c r="FDO194" s="296"/>
      <c r="FDP194" s="297"/>
      <c r="FDQ194" s="295" t="s">
        <v>168</v>
      </c>
      <c r="FDR194" s="296"/>
      <c r="FDS194" s="296"/>
      <c r="FDT194" s="296"/>
      <c r="FDU194" s="296"/>
      <c r="FDV194" s="296"/>
      <c r="FDW194" s="296"/>
      <c r="FDX194" s="297"/>
      <c r="FDY194" s="295" t="s">
        <v>168</v>
      </c>
      <c r="FDZ194" s="296"/>
      <c r="FEA194" s="296"/>
      <c r="FEB194" s="296"/>
      <c r="FEC194" s="296"/>
      <c r="FED194" s="296"/>
      <c r="FEE194" s="296"/>
      <c r="FEF194" s="297"/>
      <c r="FEG194" s="295" t="s">
        <v>168</v>
      </c>
      <c r="FEH194" s="296"/>
      <c r="FEI194" s="296"/>
      <c r="FEJ194" s="296"/>
      <c r="FEK194" s="296"/>
      <c r="FEL194" s="296"/>
      <c r="FEM194" s="296"/>
      <c r="FEN194" s="297"/>
      <c r="FEO194" s="295" t="s">
        <v>168</v>
      </c>
      <c r="FEP194" s="296"/>
      <c r="FEQ194" s="296"/>
      <c r="FER194" s="296"/>
      <c r="FES194" s="296"/>
      <c r="FET194" s="296"/>
      <c r="FEU194" s="296"/>
      <c r="FEV194" s="297"/>
      <c r="FEW194" s="295" t="s">
        <v>168</v>
      </c>
      <c r="FEX194" s="296"/>
      <c r="FEY194" s="296"/>
      <c r="FEZ194" s="296"/>
      <c r="FFA194" s="296"/>
      <c r="FFB194" s="296"/>
      <c r="FFC194" s="296"/>
      <c r="FFD194" s="297"/>
      <c r="FFE194" s="295" t="s">
        <v>168</v>
      </c>
      <c r="FFF194" s="296"/>
      <c r="FFG194" s="296"/>
      <c r="FFH194" s="296"/>
      <c r="FFI194" s="296"/>
      <c r="FFJ194" s="296"/>
      <c r="FFK194" s="296"/>
      <c r="FFL194" s="297"/>
      <c r="FFM194" s="295" t="s">
        <v>168</v>
      </c>
      <c r="FFN194" s="296"/>
      <c r="FFO194" s="296"/>
      <c r="FFP194" s="296"/>
      <c r="FFQ194" s="296"/>
      <c r="FFR194" s="296"/>
      <c r="FFS194" s="296"/>
      <c r="FFT194" s="297"/>
      <c r="FFU194" s="295" t="s">
        <v>168</v>
      </c>
      <c r="FFV194" s="296"/>
      <c r="FFW194" s="296"/>
      <c r="FFX194" s="296"/>
      <c r="FFY194" s="296"/>
      <c r="FFZ194" s="296"/>
      <c r="FGA194" s="296"/>
      <c r="FGB194" s="297"/>
      <c r="FGC194" s="295" t="s">
        <v>168</v>
      </c>
      <c r="FGD194" s="296"/>
      <c r="FGE194" s="296"/>
      <c r="FGF194" s="296"/>
      <c r="FGG194" s="296"/>
      <c r="FGH194" s="296"/>
      <c r="FGI194" s="296"/>
      <c r="FGJ194" s="297"/>
      <c r="FGK194" s="295" t="s">
        <v>168</v>
      </c>
      <c r="FGL194" s="296"/>
      <c r="FGM194" s="296"/>
      <c r="FGN194" s="296"/>
      <c r="FGO194" s="296"/>
      <c r="FGP194" s="296"/>
      <c r="FGQ194" s="296"/>
      <c r="FGR194" s="297"/>
      <c r="FGS194" s="295" t="s">
        <v>168</v>
      </c>
      <c r="FGT194" s="296"/>
      <c r="FGU194" s="296"/>
      <c r="FGV194" s="296"/>
      <c r="FGW194" s="296"/>
      <c r="FGX194" s="296"/>
      <c r="FGY194" s="296"/>
      <c r="FGZ194" s="297"/>
      <c r="FHA194" s="295" t="s">
        <v>168</v>
      </c>
      <c r="FHB194" s="296"/>
      <c r="FHC194" s="296"/>
      <c r="FHD194" s="296"/>
      <c r="FHE194" s="296"/>
      <c r="FHF194" s="296"/>
      <c r="FHG194" s="296"/>
      <c r="FHH194" s="297"/>
      <c r="FHI194" s="295" t="s">
        <v>168</v>
      </c>
      <c r="FHJ194" s="296"/>
      <c r="FHK194" s="296"/>
      <c r="FHL194" s="296"/>
      <c r="FHM194" s="296"/>
      <c r="FHN194" s="296"/>
      <c r="FHO194" s="296"/>
      <c r="FHP194" s="297"/>
      <c r="FHQ194" s="295" t="s">
        <v>168</v>
      </c>
      <c r="FHR194" s="296"/>
      <c r="FHS194" s="296"/>
      <c r="FHT194" s="296"/>
      <c r="FHU194" s="296"/>
      <c r="FHV194" s="296"/>
      <c r="FHW194" s="296"/>
      <c r="FHX194" s="297"/>
      <c r="FHY194" s="295" t="s">
        <v>168</v>
      </c>
      <c r="FHZ194" s="296"/>
      <c r="FIA194" s="296"/>
      <c r="FIB194" s="296"/>
      <c r="FIC194" s="296"/>
      <c r="FID194" s="296"/>
      <c r="FIE194" s="296"/>
      <c r="FIF194" s="297"/>
      <c r="FIG194" s="295" t="s">
        <v>168</v>
      </c>
      <c r="FIH194" s="296"/>
      <c r="FII194" s="296"/>
      <c r="FIJ194" s="296"/>
      <c r="FIK194" s="296"/>
      <c r="FIL194" s="296"/>
      <c r="FIM194" s="296"/>
      <c r="FIN194" s="297"/>
      <c r="FIO194" s="295" t="s">
        <v>168</v>
      </c>
      <c r="FIP194" s="296"/>
      <c r="FIQ194" s="296"/>
      <c r="FIR194" s="296"/>
      <c r="FIS194" s="296"/>
      <c r="FIT194" s="296"/>
      <c r="FIU194" s="296"/>
      <c r="FIV194" s="297"/>
      <c r="FIW194" s="295" t="s">
        <v>168</v>
      </c>
      <c r="FIX194" s="296"/>
      <c r="FIY194" s="296"/>
      <c r="FIZ194" s="296"/>
      <c r="FJA194" s="296"/>
      <c r="FJB194" s="296"/>
      <c r="FJC194" s="296"/>
      <c r="FJD194" s="297"/>
      <c r="FJE194" s="295" t="s">
        <v>168</v>
      </c>
      <c r="FJF194" s="296"/>
      <c r="FJG194" s="296"/>
      <c r="FJH194" s="296"/>
      <c r="FJI194" s="296"/>
      <c r="FJJ194" s="296"/>
      <c r="FJK194" s="296"/>
      <c r="FJL194" s="297"/>
      <c r="FJM194" s="295" t="s">
        <v>168</v>
      </c>
      <c r="FJN194" s="296"/>
      <c r="FJO194" s="296"/>
      <c r="FJP194" s="296"/>
      <c r="FJQ194" s="296"/>
      <c r="FJR194" s="296"/>
      <c r="FJS194" s="296"/>
      <c r="FJT194" s="297"/>
      <c r="FJU194" s="295" t="s">
        <v>168</v>
      </c>
      <c r="FJV194" s="296"/>
      <c r="FJW194" s="296"/>
      <c r="FJX194" s="296"/>
      <c r="FJY194" s="296"/>
      <c r="FJZ194" s="296"/>
      <c r="FKA194" s="296"/>
      <c r="FKB194" s="297"/>
      <c r="FKC194" s="295" t="s">
        <v>168</v>
      </c>
      <c r="FKD194" s="296"/>
      <c r="FKE194" s="296"/>
      <c r="FKF194" s="296"/>
      <c r="FKG194" s="296"/>
      <c r="FKH194" s="296"/>
      <c r="FKI194" s="296"/>
      <c r="FKJ194" s="297"/>
      <c r="FKK194" s="295" t="s">
        <v>168</v>
      </c>
      <c r="FKL194" s="296"/>
      <c r="FKM194" s="296"/>
      <c r="FKN194" s="296"/>
      <c r="FKO194" s="296"/>
      <c r="FKP194" s="296"/>
      <c r="FKQ194" s="296"/>
      <c r="FKR194" s="297"/>
      <c r="FKS194" s="295" t="s">
        <v>168</v>
      </c>
      <c r="FKT194" s="296"/>
      <c r="FKU194" s="296"/>
      <c r="FKV194" s="296"/>
      <c r="FKW194" s="296"/>
      <c r="FKX194" s="296"/>
      <c r="FKY194" s="296"/>
      <c r="FKZ194" s="297"/>
      <c r="FLA194" s="295" t="s">
        <v>168</v>
      </c>
      <c r="FLB194" s="296"/>
      <c r="FLC194" s="296"/>
      <c r="FLD194" s="296"/>
      <c r="FLE194" s="296"/>
      <c r="FLF194" s="296"/>
      <c r="FLG194" s="296"/>
      <c r="FLH194" s="297"/>
      <c r="FLI194" s="295" t="s">
        <v>168</v>
      </c>
      <c r="FLJ194" s="296"/>
      <c r="FLK194" s="296"/>
      <c r="FLL194" s="296"/>
      <c r="FLM194" s="296"/>
      <c r="FLN194" s="296"/>
      <c r="FLO194" s="296"/>
      <c r="FLP194" s="297"/>
      <c r="FLQ194" s="295" t="s">
        <v>168</v>
      </c>
      <c r="FLR194" s="296"/>
      <c r="FLS194" s="296"/>
      <c r="FLT194" s="296"/>
      <c r="FLU194" s="296"/>
      <c r="FLV194" s="296"/>
      <c r="FLW194" s="296"/>
      <c r="FLX194" s="297"/>
      <c r="FLY194" s="295" t="s">
        <v>168</v>
      </c>
      <c r="FLZ194" s="296"/>
      <c r="FMA194" s="296"/>
      <c r="FMB194" s="296"/>
      <c r="FMC194" s="296"/>
      <c r="FMD194" s="296"/>
      <c r="FME194" s="296"/>
      <c r="FMF194" s="297"/>
      <c r="FMG194" s="295" t="s">
        <v>168</v>
      </c>
      <c r="FMH194" s="296"/>
      <c r="FMI194" s="296"/>
      <c r="FMJ194" s="296"/>
      <c r="FMK194" s="296"/>
      <c r="FML194" s="296"/>
      <c r="FMM194" s="296"/>
      <c r="FMN194" s="297"/>
      <c r="FMO194" s="295" t="s">
        <v>168</v>
      </c>
      <c r="FMP194" s="296"/>
      <c r="FMQ194" s="296"/>
      <c r="FMR194" s="296"/>
      <c r="FMS194" s="296"/>
      <c r="FMT194" s="296"/>
      <c r="FMU194" s="296"/>
      <c r="FMV194" s="297"/>
      <c r="FMW194" s="295" t="s">
        <v>168</v>
      </c>
      <c r="FMX194" s="296"/>
      <c r="FMY194" s="296"/>
      <c r="FMZ194" s="296"/>
      <c r="FNA194" s="296"/>
      <c r="FNB194" s="296"/>
      <c r="FNC194" s="296"/>
      <c r="FND194" s="297"/>
      <c r="FNE194" s="295" t="s">
        <v>168</v>
      </c>
      <c r="FNF194" s="296"/>
      <c r="FNG194" s="296"/>
      <c r="FNH194" s="296"/>
      <c r="FNI194" s="296"/>
      <c r="FNJ194" s="296"/>
      <c r="FNK194" s="296"/>
      <c r="FNL194" s="297"/>
      <c r="FNM194" s="295" t="s">
        <v>168</v>
      </c>
      <c r="FNN194" s="296"/>
      <c r="FNO194" s="296"/>
      <c r="FNP194" s="296"/>
      <c r="FNQ194" s="296"/>
      <c r="FNR194" s="296"/>
      <c r="FNS194" s="296"/>
      <c r="FNT194" s="297"/>
      <c r="FNU194" s="295" t="s">
        <v>168</v>
      </c>
      <c r="FNV194" s="296"/>
      <c r="FNW194" s="296"/>
      <c r="FNX194" s="296"/>
      <c r="FNY194" s="296"/>
      <c r="FNZ194" s="296"/>
      <c r="FOA194" s="296"/>
      <c r="FOB194" s="297"/>
      <c r="FOC194" s="295" t="s">
        <v>168</v>
      </c>
      <c r="FOD194" s="296"/>
      <c r="FOE194" s="296"/>
      <c r="FOF194" s="296"/>
      <c r="FOG194" s="296"/>
      <c r="FOH194" s="296"/>
      <c r="FOI194" s="296"/>
      <c r="FOJ194" s="297"/>
      <c r="FOK194" s="295" t="s">
        <v>168</v>
      </c>
      <c r="FOL194" s="296"/>
      <c r="FOM194" s="296"/>
      <c r="FON194" s="296"/>
      <c r="FOO194" s="296"/>
      <c r="FOP194" s="296"/>
      <c r="FOQ194" s="296"/>
      <c r="FOR194" s="297"/>
      <c r="FOS194" s="295" t="s">
        <v>168</v>
      </c>
      <c r="FOT194" s="296"/>
      <c r="FOU194" s="296"/>
      <c r="FOV194" s="296"/>
      <c r="FOW194" s="296"/>
      <c r="FOX194" s="296"/>
      <c r="FOY194" s="296"/>
      <c r="FOZ194" s="297"/>
      <c r="FPA194" s="295" t="s">
        <v>168</v>
      </c>
      <c r="FPB194" s="296"/>
      <c r="FPC194" s="296"/>
      <c r="FPD194" s="296"/>
      <c r="FPE194" s="296"/>
      <c r="FPF194" s="296"/>
      <c r="FPG194" s="296"/>
      <c r="FPH194" s="297"/>
      <c r="FPI194" s="295" t="s">
        <v>168</v>
      </c>
      <c r="FPJ194" s="296"/>
      <c r="FPK194" s="296"/>
      <c r="FPL194" s="296"/>
      <c r="FPM194" s="296"/>
      <c r="FPN194" s="296"/>
      <c r="FPO194" s="296"/>
      <c r="FPP194" s="297"/>
      <c r="FPQ194" s="295" t="s">
        <v>168</v>
      </c>
      <c r="FPR194" s="296"/>
      <c r="FPS194" s="296"/>
      <c r="FPT194" s="296"/>
      <c r="FPU194" s="296"/>
      <c r="FPV194" s="296"/>
      <c r="FPW194" s="296"/>
      <c r="FPX194" s="297"/>
      <c r="FPY194" s="295" t="s">
        <v>168</v>
      </c>
      <c r="FPZ194" s="296"/>
      <c r="FQA194" s="296"/>
      <c r="FQB194" s="296"/>
      <c r="FQC194" s="296"/>
      <c r="FQD194" s="296"/>
      <c r="FQE194" s="296"/>
      <c r="FQF194" s="297"/>
      <c r="FQG194" s="295" t="s">
        <v>168</v>
      </c>
      <c r="FQH194" s="296"/>
      <c r="FQI194" s="296"/>
      <c r="FQJ194" s="296"/>
      <c r="FQK194" s="296"/>
      <c r="FQL194" s="296"/>
      <c r="FQM194" s="296"/>
      <c r="FQN194" s="297"/>
      <c r="FQO194" s="295" t="s">
        <v>168</v>
      </c>
      <c r="FQP194" s="296"/>
      <c r="FQQ194" s="296"/>
      <c r="FQR194" s="296"/>
      <c r="FQS194" s="296"/>
      <c r="FQT194" s="296"/>
      <c r="FQU194" s="296"/>
      <c r="FQV194" s="297"/>
      <c r="FQW194" s="295" t="s">
        <v>168</v>
      </c>
      <c r="FQX194" s="296"/>
      <c r="FQY194" s="296"/>
      <c r="FQZ194" s="296"/>
      <c r="FRA194" s="296"/>
      <c r="FRB194" s="296"/>
      <c r="FRC194" s="296"/>
      <c r="FRD194" s="297"/>
      <c r="FRE194" s="295" t="s">
        <v>168</v>
      </c>
      <c r="FRF194" s="296"/>
      <c r="FRG194" s="296"/>
      <c r="FRH194" s="296"/>
      <c r="FRI194" s="296"/>
      <c r="FRJ194" s="296"/>
      <c r="FRK194" s="296"/>
      <c r="FRL194" s="297"/>
      <c r="FRM194" s="295" t="s">
        <v>168</v>
      </c>
      <c r="FRN194" s="296"/>
      <c r="FRO194" s="296"/>
      <c r="FRP194" s="296"/>
      <c r="FRQ194" s="296"/>
      <c r="FRR194" s="296"/>
      <c r="FRS194" s="296"/>
      <c r="FRT194" s="297"/>
      <c r="FRU194" s="295" t="s">
        <v>168</v>
      </c>
      <c r="FRV194" s="296"/>
      <c r="FRW194" s="296"/>
      <c r="FRX194" s="296"/>
      <c r="FRY194" s="296"/>
      <c r="FRZ194" s="296"/>
      <c r="FSA194" s="296"/>
      <c r="FSB194" s="297"/>
      <c r="FSC194" s="295" t="s">
        <v>168</v>
      </c>
      <c r="FSD194" s="296"/>
      <c r="FSE194" s="296"/>
      <c r="FSF194" s="296"/>
      <c r="FSG194" s="296"/>
      <c r="FSH194" s="296"/>
      <c r="FSI194" s="296"/>
      <c r="FSJ194" s="297"/>
      <c r="FSK194" s="295" t="s">
        <v>168</v>
      </c>
      <c r="FSL194" s="296"/>
      <c r="FSM194" s="296"/>
      <c r="FSN194" s="296"/>
      <c r="FSO194" s="296"/>
      <c r="FSP194" s="296"/>
      <c r="FSQ194" s="296"/>
      <c r="FSR194" s="297"/>
      <c r="FSS194" s="295" t="s">
        <v>168</v>
      </c>
      <c r="FST194" s="296"/>
      <c r="FSU194" s="296"/>
      <c r="FSV194" s="296"/>
      <c r="FSW194" s="296"/>
      <c r="FSX194" s="296"/>
      <c r="FSY194" s="296"/>
      <c r="FSZ194" s="297"/>
      <c r="FTA194" s="295" t="s">
        <v>168</v>
      </c>
      <c r="FTB194" s="296"/>
      <c r="FTC194" s="296"/>
      <c r="FTD194" s="296"/>
      <c r="FTE194" s="296"/>
      <c r="FTF194" s="296"/>
      <c r="FTG194" s="296"/>
      <c r="FTH194" s="297"/>
      <c r="FTI194" s="295" t="s">
        <v>168</v>
      </c>
      <c r="FTJ194" s="296"/>
      <c r="FTK194" s="296"/>
      <c r="FTL194" s="296"/>
      <c r="FTM194" s="296"/>
      <c r="FTN194" s="296"/>
      <c r="FTO194" s="296"/>
      <c r="FTP194" s="297"/>
      <c r="FTQ194" s="295" t="s">
        <v>168</v>
      </c>
      <c r="FTR194" s="296"/>
      <c r="FTS194" s="296"/>
      <c r="FTT194" s="296"/>
      <c r="FTU194" s="296"/>
      <c r="FTV194" s="296"/>
      <c r="FTW194" s="296"/>
      <c r="FTX194" s="297"/>
      <c r="FTY194" s="295" t="s">
        <v>168</v>
      </c>
      <c r="FTZ194" s="296"/>
      <c r="FUA194" s="296"/>
      <c r="FUB194" s="296"/>
      <c r="FUC194" s="296"/>
      <c r="FUD194" s="296"/>
      <c r="FUE194" s="296"/>
      <c r="FUF194" s="297"/>
      <c r="FUG194" s="295" t="s">
        <v>168</v>
      </c>
      <c r="FUH194" s="296"/>
      <c r="FUI194" s="296"/>
      <c r="FUJ194" s="296"/>
      <c r="FUK194" s="296"/>
      <c r="FUL194" s="296"/>
      <c r="FUM194" s="296"/>
      <c r="FUN194" s="297"/>
      <c r="FUO194" s="295" t="s">
        <v>168</v>
      </c>
      <c r="FUP194" s="296"/>
      <c r="FUQ194" s="296"/>
      <c r="FUR194" s="296"/>
      <c r="FUS194" s="296"/>
      <c r="FUT194" s="296"/>
      <c r="FUU194" s="296"/>
      <c r="FUV194" s="297"/>
      <c r="FUW194" s="295" t="s">
        <v>168</v>
      </c>
      <c r="FUX194" s="296"/>
      <c r="FUY194" s="296"/>
      <c r="FUZ194" s="296"/>
      <c r="FVA194" s="296"/>
      <c r="FVB194" s="296"/>
      <c r="FVC194" s="296"/>
      <c r="FVD194" s="297"/>
      <c r="FVE194" s="295" t="s">
        <v>168</v>
      </c>
      <c r="FVF194" s="296"/>
      <c r="FVG194" s="296"/>
      <c r="FVH194" s="296"/>
      <c r="FVI194" s="296"/>
      <c r="FVJ194" s="296"/>
      <c r="FVK194" s="296"/>
      <c r="FVL194" s="297"/>
      <c r="FVM194" s="295" t="s">
        <v>168</v>
      </c>
      <c r="FVN194" s="296"/>
      <c r="FVO194" s="296"/>
      <c r="FVP194" s="296"/>
      <c r="FVQ194" s="296"/>
      <c r="FVR194" s="296"/>
      <c r="FVS194" s="296"/>
      <c r="FVT194" s="297"/>
      <c r="FVU194" s="295" t="s">
        <v>168</v>
      </c>
      <c r="FVV194" s="296"/>
      <c r="FVW194" s="296"/>
      <c r="FVX194" s="296"/>
      <c r="FVY194" s="296"/>
      <c r="FVZ194" s="296"/>
      <c r="FWA194" s="296"/>
      <c r="FWB194" s="297"/>
      <c r="FWC194" s="295" t="s">
        <v>168</v>
      </c>
      <c r="FWD194" s="296"/>
      <c r="FWE194" s="296"/>
      <c r="FWF194" s="296"/>
      <c r="FWG194" s="296"/>
      <c r="FWH194" s="296"/>
      <c r="FWI194" s="296"/>
      <c r="FWJ194" s="297"/>
      <c r="FWK194" s="295" t="s">
        <v>168</v>
      </c>
      <c r="FWL194" s="296"/>
      <c r="FWM194" s="296"/>
      <c r="FWN194" s="296"/>
      <c r="FWO194" s="296"/>
      <c r="FWP194" s="296"/>
      <c r="FWQ194" s="296"/>
      <c r="FWR194" s="297"/>
      <c r="FWS194" s="295" t="s">
        <v>168</v>
      </c>
      <c r="FWT194" s="296"/>
      <c r="FWU194" s="296"/>
      <c r="FWV194" s="296"/>
      <c r="FWW194" s="296"/>
      <c r="FWX194" s="296"/>
      <c r="FWY194" s="296"/>
      <c r="FWZ194" s="297"/>
      <c r="FXA194" s="295" t="s">
        <v>168</v>
      </c>
      <c r="FXB194" s="296"/>
      <c r="FXC194" s="296"/>
      <c r="FXD194" s="296"/>
      <c r="FXE194" s="296"/>
      <c r="FXF194" s="296"/>
      <c r="FXG194" s="296"/>
      <c r="FXH194" s="297"/>
      <c r="FXI194" s="295" t="s">
        <v>168</v>
      </c>
      <c r="FXJ194" s="296"/>
      <c r="FXK194" s="296"/>
      <c r="FXL194" s="296"/>
      <c r="FXM194" s="296"/>
      <c r="FXN194" s="296"/>
      <c r="FXO194" s="296"/>
      <c r="FXP194" s="297"/>
      <c r="FXQ194" s="295" t="s">
        <v>168</v>
      </c>
      <c r="FXR194" s="296"/>
      <c r="FXS194" s="296"/>
      <c r="FXT194" s="296"/>
      <c r="FXU194" s="296"/>
      <c r="FXV194" s="296"/>
      <c r="FXW194" s="296"/>
      <c r="FXX194" s="297"/>
      <c r="FXY194" s="295" t="s">
        <v>168</v>
      </c>
      <c r="FXZ194" s="296"/>
      <c r="FYA194" s="296"/>
      <c r="FYB194" s="296"/>
      <c r="FYC194" s="296"/>
      <c r="FYD194" s="296"/>
      <c r="FYE194" s="296"/>
      <c r="FYF194" s="297"/>
      <c r="FYG194" s="295" t="s">
        <v>168</v>
      </c>
      <c r="FYH194" s="296"/>
      <c r="FYI194" s="296"/>
      <c r="FYJ194" s="296"/>
      <c r="FYK194" s="296"/>
      <c r="FYL194" s="296"/>
      <c r="FYM194" s="296"/>
      <c r="FYN194" s="297"/>
      <c r="FYO194" s="295" t="s">
        <v>168</v>
      </c>
      <c r="FYP194" s="296"/>
      <c r="FYQ194" s="296"/>
      <c r="FYR194" s="296"/>
      <c r="FYS194" s="296"/>
      <c r="FYT194" s="296"/>
      <c r="FYU194" s="296"/>
      <c r="FYV194" s="297"/>
      <c r="FYW194" s="295" t="s">
        <v>168</v>
      </c>
      <c r="FYX194" s="296"/>
      <c r="FYY194" s="296"/>
      <c r="FYZ194" s="296"/>
      <c r="FZA194" s="296"/>
      <c r="FZB194" s="296"/>
      <c r="FZC194" s="296"/>
      <c r="FZD194" s="297"/>
      <c r="FZE194" s="295" t="s">
        <v>168</v>
      </c>
      <c r="FZF194" s="296"/>
      <c r="FZG194" s="296"/>
      <c r="FZH194" s="296"/>
      <c r="FZI194" s="296"/>
      <c r="FZJ194" s="296"/>
      <c r="FZK194" s="296"/>
      <c r="FZL194" s="297"/>
      <c r="FZM194" s="295" t="s">
        <v>168</v>
      </c>
      <c r="FZN194" s="296"/>
      <c r="FZO194" s="296"/>
      <c r="FZP194" s="296"/>
      <c r="FZQ194" s="296"/>
      <c r="FZR194" s="296"/>
      <c r="FZS194" s="296"/>
      <c r="FZT194" s="297"/>
      <c r="FZU194" s="295" t="s">
        <v>168</v>
      </c>
      <c r="FZV194" s="296"/>
      <c r="FZW194" s="296"/>
      <c r="FZX194" s="296"/>
      <c r="FZY194" s="296"/>
      <c r="FZZ194" s="296"/>
      <c r="GAA194" s="296"/>
      <c r="GAB194" s="297"/>
      <c r="GAC194" s="295" t="s">
        <v>168</v>
      </c>
      <c r="GAD194" s="296"/>
      <c r="GAE194" s="296"/>
      <c r="GAF194" s="296"/>
      <c r="GAG194" s="296"/>
      <c r="GAH194" s="296"/>
      <c r="GAI194" s="296"/>
      <c r="GAJ194" s="297"/>
      <c r="GAK194" s="295" t="s">
        <v>168</v>
      </c>
      <c r="GAL194" s="296"/>
      <c r="GAM194" s="296"/>
      <c r="GAN194" s="296"/>
      <c r="GAO194" s="296"/>
      <c r="GAP194" s="296"/>
      <c r="GAQ194" s="296"/>
      <c r="GAR194" s="297"/>
      <c r="GAS194" s="295" t="s">
        <v>168</v>
      </c>
      <c r="GAT194" s="296"/>
      <c r="GAU194" s="296"/>
      <c r="GAV194" s="296"/>
      <c r="GAW194" s="296"/>
      <c r="GAX194" s="296"/>
      <c r="GAY194" s="296"/>
      <c r="GAZ194" s="297"/>
      <c r="GBA194" s="295" t="s">
        <v>168</v>
      </c>
      <c r="GBB194" s="296"/>
      <c r="GBC194" s="296"/>
      <c r="GBD194" s="296"/>
      <c r="GBE194" s="296"/>
      <c r="GBF194" s="296"/>
      <c r="GBG194" s="296"/>
      <c r="GBH194" s="297"/>
      <c r="GBI194" s="295" t="s">
        <v>168</v>
      </c>
      <c r="GBJ194" s="296"/>
      <c r="GBK194" s="296"/>
      <c r="GBL194" s="296"/>
      <c r="GBM194" s="296"/>
      <c r="GBN194" s="296"/>
      <c r="GBO194" s="296"/>
      <c r="GBP194" s="297"/>
      <c r="GBQ194" s="295" t="s">
        <v>168</v>
      </c>
      <c r="GBR194" s="296"/>
      <c r="GBS194" s="296"/>
      <c r="GBT194" s="296"/>
      <c r="GBU194" s="296"/>
      <c r="GBV194" s="296"/>
      <c r="GBW194" s="296"/>
      <c r="GBX194" s="297"/>
      <c r="GBY194" s="295" t="s">
        <v>168</v>
      </c>
      <c r="GBZ194" s="296"/>
      <c r="GCA194" s="296"/>
      <c r="GCB194" s="296"/>
      <c r="GCC194" s="296"/>
      <c r="GCD194" s="296"/>
      <c r="GCE194" s="296"/>
      <c r="GCF194" s="297"/>
      <c r="GCG194" s="295" t="s">
        <v>168</v>
      </c>
      <c r="GCH194" s="296"/>
      <c r="GCI194" s="296"/>
      <c r="GCJ194" s="296"/>
      <c r="GCK194" s="296"/>
      <c r="GCL194" s="296"/>
      <c r="GCM194" s="296"/>
      <c r="GCN194" s="297"/>
      <c r="GCO194" s="295" t="s">
        <v>168</v>
      </c>
      <c r="GCP194" s="296"/>
      <c r="GCQ194" s="296"/>
      <c r="GCR194" s="296"/>
      <c r="GCS194" s="296"/>
      <c r="GCT194" s="296"/>
      <c r="GCU194" s="296"/>
      <c r="GCV194" s="297"/>
      <c r="GCW194" s="295" t="s">
        <v>168</v>
      </c>
      <c r="GCX194" s="296"/>
      <c r="GCY194" s="296"/>
      <c r="GCZ194" s="296"/>
      <c r="GDA194" s="296"/>
      <c r="GDB194" s="296"/>
      <c r="GDC194" s="296"/>
      <c r="GDD194" s="297"/>
      <c r="GDE194" s="295" t="s">
        <v>168</v>
      </c>
      <c r="GDF194" s="296"/>
      <c r="GDG194" s="296"/>
      <c r="GDH194" s="296"/>
      <c r="GDI194" s="296"/>
      <c r="GDJ194" s="296"/>
      <c r="GDK194" s="296"/>
      <c r="GDL194" s="297"/>
      <c r="GDM194" s="295" t="s">
        <v>168</v>
      </c>
      <c r="GDN194" s="296"/>
      <c r="GDO194" s="296"/>
      <c r="GDP194" s="296"/>
      <c r="GDQ194" s="296"/>
      <c r="GDR194" s="296"/>
      <c r="GDS194" s="296"/>
      <c r="GDT194" s="297"/>
      <c r="GDU194" s="295" t="s">
        <v>168</v>
      </c>
      <c r="GDV194" s="296"/>
      <c r="GDW194" s="296"/>
      <c r="GDX194" s="296"/>
      <c r="GDY194" s="296"/>
      <c r="GDZ194" s="296"/>
      <c r="GEA194" s="296"/>
      <c r="GEB194" s="297"/>
      <c r="GEC194" s="295" t="s">
        <v>168</v>
      </c>
      <c r="GED194" s="296"/>
      <c r="GEE194" s="296"/>
      <c r="GEF194" s="296"/>
      <c r="GEG194" s="296"/>
      <c r="GEH194" s="296"/>
      <c r="GEI194" s="296"/>
      <c r="GEJ194" s="297"/>
      <c r="GEK194" s="295" t="s">
        <v>168</v>
      </c>
      <c r="GEL194" s="296"/>
      <c r="GEM194" s="296"/>
      <c r="GEN194" s="296"/>
      <c r="GEO194" s="296"/>
      <c r="GEP194" s="296"/>
      <c r="GEQ194" s="296"/>
      <c r="GER194" s="297"/>
      <c r="GES194" s="295" t="s">
        <v>168</v>
      </c>
      <c r="GET194" s="296"/>
      <c r="GEU194" s="296"/>
      <c r="GEV194" s="296"/>
      <c r="GEW194" s="296"/>
      <c r="GEX194" s="296"/>
      <c r="GEY194" s="296"/>
      <c r="GEZ194" s="297"/>
      <c r="GFA194" s="295" t="s">
        <v>168</v>
      </c>
      <c r="GFB194" s="296"/>
      <c r="GFC194" s="296"/>
      <c r="GFD194" s="296"/>
      <c r="GFE194" s="296"/>
      <c r="GFF194" s="296"/>
      <c r="GFG194" s="296"/>
      <c r="GFH194" s="297"/>
      <c r="GFI194" s="295" t="s">
        <v>168</v>
      </c>
      <c r="GFJ194" s="296"/>
      <c r="GFK194" s="296"/>
      <c r="GFL194" s="296"/>
      <c r="GFM194" s="296"/>
      <c r="GFN194" s="296"/>
      <c r="GFO194" s="296"/>
      <c r="GFP194" s="297"/>
      <c r="GFQ194" s="295" t="s">
        <v>168</v>
      </c>
      <c r="GFR194" s="296"/>
      <c r="GFS194" s="296"/>
      <c r="GFT194" s="296"/>
      <c r="GFU194" s="296"/>
      <c r="GFV194" s="296"/>
      <c r="GFW194" s="296"/>
      <c r="GFX194" s="297"/>
      <c r="GFY194" s="295" t="s">
        <v>168</v>
      </c>
      <c r="GFZ194" s="296"/>
      <c r="GGA194" s="296"/>
      <c r="GGB194" s="296"/>
      <c r="GGC194" s="296"/>
      <c r="GGD194" s="296"/>
      <c r="GGE194" s="296"/>
      <c r="GGF194" s="297"/>
      <c r="GGG194" s="295" t="s">
        <v>168</v>
      </c>
      <c r="GGH194" s="296"/>
      <c r="GGI194" s="296"/>
      <c r="GGJ194" s="296"/>
      <c r="GGK194" s="296"/>
      <c r="GGL194" s="296"/>
      <c r="GGM194" s="296"/>
      <c r="GGN194" s="297"/>
      <c r="GGO194" s="295" t="s">
        <v>168</v>
      </c>
      <c r="GGP194" s="296"/>
      <c r="GGQ194" s="296"/>
      <c r="GGR194" s="296"/>
      <c r="GGS194" s="296"/>
      <c r="GGT194" s="296"/>
      <c r="GGU194" s="296"/>
      <c r="GGV194" s="297"/>
      <c r="GGW194" s="295" t="s">
        <v>168</v>
      </c>
      <c r="GGX194" s="296"/>
      <c r="GGY194" s="296"/>
      <c r="GGZ194" s="296"/>
      <c r="GHA194" s="296"/>
      <c r="GHB194" s="296"/>
      <c r="GHC194" s="296"/>
      <c r="GHD194" s="297"/>
      <c r="GHE194" s="295" t="s">
        <v>168</v>
      </c>
      <c r="GHF194" s="296"/>
      <c r="GHG194" s="296"/>
      <c r="GHH194" s="296"/>
      <c r="GHI194" s="296"/>
      <c r="GHJ194" s="296"/>
      <c r="GHK194" s="296"/>
      <c r="GHL194" s="297"/>
      <c r="GHM194" s="295" t="s">
        <v>168</v>
      </c>
      <c r="GHN194" s="296"/>
      <c r="GHO194" s="296"/>
      <c r="GHP194" s="296"/>
      <c r="GHQ194" s="296"/>
      <c r="GHR194" s="296"/>
      <c r="GHS194" s="296"/>
      <c r="GHT194" s="297"/>
      <c r="GHU194" s="295" t="s">
        <v>168</v>
      </c>
      <c r="GHV194" s="296"/>
      <c r="GHW194" s="296"/>
      <c r="GHX194" s="296"/>
      <c r="GHY194" s="296"/>
      <c r="GHZ194" s="296"/>
      <c r="GIA194" s="296"/>
      <c r="GIB194" s="297"/>
      <c r="GIC194" s="295" t="s">
        <v>168</v>
      </c>
      <c r="GID194" s="296"/>
      <c r="GIE194" s="296"/>
      <c r="GIF194" s="296"/>
      <c r="GIG194" s="296"/>
      <c r="GIH194" s="296"/>
      <c r="GII194" s="296"/>
      <c r="GIJ194" s="297"/>
      <c r="GIK194" s="295" t="s">
        <v>168</v>
      </c>
      <c r="GIL194" s="296"/>
      <c r="GIM194" s="296"/>
      <c r="GIN194" s="296"/>
      <c r="GIO194" s="296"/>
      <c r="GIP194" s="296"/>
      <c r="GIQ194" s="296"/>
      <c r="GIR194" s="297"/>
      <c r="GIS194" s="295" t="s">
        <v>168</v>
      </c>
      <c r="GIT194" s="296"/>
      <c r="GIU194" s="296"/>
      <c r="GIV194" s="296"/>
      <c r="GIW194" s="296"/>
      <c r="GIX194" s="296"/>
      <c r="GIY194" s="296"/>
      <c r="GIZ194" s="297"/>
      <c r="GJA194" s="295" t="s">
        <v>168</v>
      </c>
      <c r="GJB194" s="296"/>
      <c r="GJC194" s="296"/>
      <c r="GJD194" s="296"/>
      <c r="GJE194" s="296"/>
      <c r="GJF194" s="296"/>
      <c r="GJG194" s="296"/>
      <c r="GJH194" s="297"/>
      <c r="GJI194" s="295" t="s">
        <v>168</v>
      </c>
      <c r="GJJ194" s="296"/>
      <c r="GJK194" s="296"/>
      <c r="GJL194" s="296"/>
      <c r="GJM194" s="296"/>
      <c r="GJN194" s="296"/>
      <c r="GJO194" s="296"/>
      <c r="GJP194" s="297"/>
      <c r="GJQ194" s="295" t="s">
        <v>168</v>
      </c>
      <c r="GJR194" s="296"/>
      <c r="GJS194" s="296"/>
      <c r="GJT194" s="296"/>
      <c r="GJU194" s="296"/>
      <c r="GJV194" s="296"/>
      <c r="GJW194" s="296"/>
      <c r="GJX194" s="297"/>
      <c r="GJY194" s="295" t="s">
        <v>168</v>
      </c>
      <c r="GJZ194" s="296"/>
      <c r="GKA194" s="296"/>
      <c r="GKB194" s="296"/>
      <c r="GKC194" s="296"/>
      <c r="GKD194" s="296"/>
      <c r="GKE194" s="296"/>
      <c r="GKF194" s="297"/>
      <c r="GKG194" s="295" t="s">
        <v>168</v>
      </c>
      <c r="GKH194" s="296"/>
      <c r="GKI194" s="296"/>
      <c r="GKJ194" s="296"/>
      <c r="GKK194" s="296"/>
      <c r="GKL194" s="296"/>
      <c r="GKM194" s="296"/>
      <c r="GKN194" s="297"/>
      <c r="GKO194" s="295" t="s">
        <v>168</v>
      </c>
      <c r="GKP194" s="296"/>
      <c r="GKQ194" s="296"/>
      <c r="GKR194" s="296"/>
      <c r="GKS194" s="296"/>
      <c r="GKT194" s="296"/>
      <c r="GKU194" s="296"/>
      <c r="GKV194" s="297"/>
      <c r="GKW194" s="295" t="s">
        <v>168</v>
      </c>
      <c r="GKX194" s="296"/>
      <c r="GKY194" s="296"/>
      <c r="GKZ194" s="296"/>
      <c r="GLA194" s="296"/>
      <c r="GLB194" s="296"/>
      <c r="GLC194" s="296"/>
      <c r="GLD194" s="297"/>
      <c r="GLE194" s="295" t="s">
        <v>168</v>
      </c>
      <c r="GLF194" s="296"/>
      <c r="GLG194" s="296"/>
      <c r="GLH194" s="296"/>
      <c r="GLI194" s="296"/>
      <c r="GLJ194" s="296"/>
      <c r="GLK194" s="296"/>
      <c r="GLL194" s="297"/>
      <c r="GLM194" s="295" t="s">
        <v>168</v>
      </c>
      <c r="GLN194" s="296"/>
      <c r="GLO194" s="296"/>
      <c r="GLP194" s="296"/>
      <c r="GLQ194" s="296"/>
      <c r="GLR194" s="296"/>
      <c r="GLS194" s="296"/>
      <c r="GLT194" s="297"/>
      <c r="GLU194" s="295" t="s">
        <v>168</v>
      </c>
      <c r="GLV194" s="296"/>
      <c r="GLW194" s="296"/>
      <c r="GLX194" s="296"/>
      <c r="GLY194" s="296"/>
      <c r="GLZ194" s="296"/>
      <c r="GMA194" s="296"/>
      <c r="GMB194" s="297"/>
      <c r="GMC194" s="295" t="s">
        <v>168</v>
      </c>
      <c r="GMD194" s="296"/>
      <c r="GME194" s="296"/>
      <c r="GMF194" s="296"/>
      <c r="GMG194" s="296"/>
      <c r="GMH194" s="296"/>
      <c r="GMI194" s="296"/>
      <c r="GMJ194" s="297"/>
      <c r="GMK194" s="295" t="s">
        <v>168</v>
      </c>
      <c r="GML194" s="296"/>
      <c r="GMM194" s="296"/>
      <c r="GMN194" s="296"/>
      <c r="GMO194" s="296"/>
      <c r="GMP194" s="296"/>
      <c r="GMQ194" s="296"/>
      <c r="GMR194" s="297"/>
      <c r="GMS194" s="295" t="s">
        <v>168</v>
      </c>
      <c r="GMT194" s="296"/>
      <c r="GMU194" s="296"/>
      <c r="GMV194" s="296"/>
      <c r="GMW194" s="296"/>
      <c r="GMX194" s="296"/>
      <c r="GMY194" s="296"/>
      <c r="GMZ194" s="297"/>
      <c r="GNA194" s="295" t="s">
        <v>168</v>
      </c>
      <c r="GNB194" s="296"/>
      <c r="GNC194" s="296"/>
      <c r="GND194" s="296"/>
      <c r="GNE194" s="296"/>
      <c r="GNF194" s="296"/>
      <c r="GNG194" s="296"/>
      <c r="GNH194" s="297"/>
      <c r="GNI194" s="295" t="s">
        <v>168</v>
      </c>
      <c r="GNJ194" s="296"/>
      <c r="GNK194" s="296"/>
      <c r="GNL194" s="296"/>
      <c r="GNM194" s="296"/>
      <c r="GNN194" s="296"/>
      <c r="GNO194" s="296"/>
      <c r="GNP194" s="297"/>
      <c r="GNQ194" s="295" t="s">
        <v>168</v>
      </c>
      <c r="GNR194" s="296"/>
      <c r="GNS194" s="296"/>
      <c r="GNT194" s="296"/>
      <c r="GNU194" s="296"/>
      <c r="GNV194" s="296"/>
      <c r="GNW194" s="296"/>
      <c r="GNX194" s="297"/>
      <c r="GNY194" s="295" t="s">
        <v>168</v>
      </c>
      <c r="GNZ194" s="296"/>
      <c r="GOA194" s="296"/>
      <c r="GOB194" s="296"/>
      <c r="GOC194" s="296"/>
      <c r="GOD194" s="296"/>
      <c r="GOE194" s="296"/>
      <c r="GOF194" s="297"/>
      <c r="GOG194" s="295" t="s">
        <v>168</v>
      </c>
      <c r="GOH194" s="296"/>
      <c r="GOI194" s="296"/>
      <c r="GOJ194" s="296"/>
      <c r="GOK194" s="296"/>
      <c r="GOL194" s="296"/>
      <c r="GOM194" s="296"/>
      <c r="GON194" s="297"/>
      <c r="GOO194" s="295" t="s">
        <v>168</v>
      </c>
      <c r="GOP194" s="296"/>
      <c r="GOQ194" s="296"/>
      <c r="GOR194" s="296"/>
      <c r="GOS194" s="296"/>
      <c r="GOT194" s="296"/>
      <c r="GOU194" s="296"/>
      <c r="GOV194" s="297"/>
      <c r="GOW194" s="295" t="s">
        <v>168</v>
      </c>
      <c r="GOX194" s="296"/>
      <c r="GOY194" s="296"/>
      <c r="GOZ194" s="296"/>
      <c r="GPA194" s="296"/>
      <c r="GPB194" s="296"/>
      <c r="GPC194" s="296"/>
      <c r="GPD194" s="297"/>
      <c r="GPE194" s="295" t="s">
        <v>168</v>
      </c>
      <c r="GPF194" s="296"/>
      <c r="GPG194" s="296"/>
      <c r="GPH194" s="296"/>
      <c r="GPI194" s="296"/>
      <c r="GPJ194" s="296"/>
      <c r="GPK194" s="296"/>
      <c r="GPL194" s="297"/>
      <c r="GPM194" s="295" t="s">
        <v>168</v>
      </c>
      <c r="GPN194" s="296"/>
      <c r="GPO194" s="296"/>
      <c r="GPP194" s="296"/>
      <c r="GPQ194" s="296"/>
      <c r="GPR194" s="296"/>
      <c r="GPS194" s="296"/>
      <c r="GPT194" s="297"/>
      <c r="GPU194" s="295" t="s">
        <v>168</v>
      </c>
      <c r="GPV194" s="296"/>
      <c r="GPW194" s="296"/>
      <c r="GPX194" s="296"/>
      <c r="GPY194" s="296"/>
      <c r="GPZ194" s="296"/>
      <c r="GQA194" s="296"/>
      <c r="GQB194" s="297"/>
      <c r="GQC194" s="295" t="s">
        <v>168</v>
      </c>
      <c r="GQD194" s="296"/>
      <c r="GQE194" s="296"/>
      <c r="GQF194" s="296"/>
      <c r="GQG194" s="296"/>
      <c r="GQH194" s="296"/>
      <c r="GQI194" s="296"/>
      <c r="GQJ194" s="297"/>
      <c r="GQK194" s="295" t="s">
        <v>168</v>
      </c>
      <c r="GQL194" s="296"/>
      <c r="GQM194" s="296"/>
      <c r="GQN194" s="296"/>
      <c r="GQO194" s="296"/>
      <c r="GQP194" s="296"/>
      <c r="GQQ194" s="296"/>
      <c r="GQR194" s="297"/>
      <c r="GQS194" s="295" t="s">
        <v>168</v>
      </c>
      <c r="GQT194" s="296"/>
      <c r="GQU194" s="296"/>
      <c r="GQV194" s="296"/>
      <c r="GQW194" s="296"/>
      <c r="GQX194" s="296"/>
      <c r="GQY194" s="296"/>
      <c r="GQZ194" s="297"/>
      <c r="GRA194" s="295" t="s">
        <v>168</v>
      </c>
      <c r="GRB194" s="296"/>
      <c r="GRC194" s="296"/>
      <c r="GRD194" s="296"/>
      <c r="GRE194" s="296"/>
      <c r="GRF194" s="296"/>
      <c r="GRG194" s="296"/>
      <c r="GRH194" s="297"/>
      <c r="GRI194" s="295" t="s">
        <v>168</v>
      </c>
      <c r="GRJ194" s="296"/>
      <c r="GRK194" s="296"/>
      <c r="GRL194" s="296"/>
      <c r="GRM194" s="296"/>
      <c r="GRN194" s="296"/>
      <c r="GRO194" s="296"/>
      <c r="GRP194" s="297"/>
      <c r="GRQ194" s="295" t="s">
        <v>168</v>
      </c>
      <c r="GRR194" s="296"/>
      <c r="GRS194" s="296"/>
      <c r="GRT194" s="296"/>
      <c r="GRU194" s="296"/>
      <c r="GRV194" s="296"/>
      <c r="GRW194" s="296"/>
      <c r="GRX194" s="297"/>
      <c r="GRY194" s="295" t="s">
        <v>168</v>
      </c>
      <c r="GRZ194" s="296"/>
      <c r="GSA194" s="296"/>
      <c r="GSB194" s="296"/>
      <c r="GSC194" s="296"/>
      <c r="GSD194" s="296"/>
      <c r="GSE194" s="296"/>
      <c r="GSF194" s="297"/>
      <c r="GSG194" s="295" t="s">
        <v>168</v>
      </c>
      <c r="GSH194" s="296"/>
      <c r="GSI194" s="296"/>
      <c r="GSJ194" s="296"/>
      <c r="GSK194" s="296"/>
      <c r="GSL194" s="296"/>
      <c r="GSM194" s="296"/>
      <c r="GSN194" s="297"/>
      <c r="GSO194" s="295" t="s">
        <v>168</v>
      </c>
      <c r="GSP194" s="296"/>
      <c r="GSQ194" s="296"/>
      <c r="GSR194" s="296"/>
      <c r="GSS194" s="296"/>
      <c r="GST194" s="296"/>
      <c r="GSU194" s="296"/>
      <c r="GSV194" s="297"/>
      <c r="GSW194" s="295" t="s">
        <v>168</v>
      </c>
      <c r="GSX194" s="296"/>
      <c r="GSY194" s="296"/>
      <c r="GSZ194" s="296"/>
      <c r="GTA194" s="296"/>
      <c r="GTB194" s="296"/>
      <c r="GTC194" s="296"/>
      <c r="GTD194" s="297"/>
      <c r="GTE194" s="295" t="s">
        <v>168</v>
      </c>
      <c r="GTF194" s="296"/>
      <c r="GTG194" s="296"/>
      <c r="GTH194" s="296"/>
      <c r="GTI194" s="296"/>
      <c r="GTJ194" s="296"/>
      <c r="GTK194" s="296"/>
      <c r="GTL194" s="297"/>
      <c r="GTM194" s="295" t="s">
        <v>168</v>
      </c>
      <c r="GTN194" s="296"/>
      <c r="GTO194" s="296"/>
      <c r="GTP194" s="296"/>
      <c r="GTQ194" s="296"/>
      <c r="GTR194" s="296"/>
      <c r="GTS194" s="296"/>
      <c r="GTT194" s="297"/>
      <c r="GTU194" s="295" t="s">
        <v>168</v>
      </c>
      <c r="GTV194" s="296"/>
      <c r="GTW194" s="296"/>
      <c r="GTX194" s="296"/>
      <c r="GTY194" s="296"/>
      <c r="GTZ194" s="296"/>
      <c r="GUA194" s="296"/>
      <c r="GUB194" s="297"/>
      <c r="GUC194" s="295" t="s">
        <v>168</v>
      </c>
      <c r="GUD194" s="296"/>
      <c r="GUE194" s="296"/>
      <c r="GUF194" s="296"/>
      <c r="GUG194" s="296"/>
      <c r="GUH194" s="296"/>
      <c r="GUI194" s="296"/>
      <c r="GUJ194" s="297"/>
      <c r="GUK194" s="295" t="s">
        <v>168</v>
      </c>
      <c r="GUL194" s="296"/>
      <c r="GUM194" s="296"/>
      <c r="GUN194" s="296"/>
      <c r="GUO194" s="296"/>
      <c r="GUP194" s="296"/>
      <c r="GUQ194" s="296"/>
      <c r="GUR194" s="297"/>
      <c r="GUS194" s="295" t="s">
        <v>168</v>
      </c>
      <c r="GUT194" s="296"/>
      <c r="GUU194" s="296"/>
      <c r="GUV194" s="296"/>
      <c r="GUW194" s="296"/>
      <c r="GUX194" s="296"/>
      <c r="GUY194" s="296"/>
      <c r="GUZ194" s="297"/>
      <c r="GVA194" s="295" t="s">
        <v>168</v>
      </c>
      <c r="GVB194" s="296"/>
      <c r="GVC194" s="296"/>
      <c r="GVD194" s="296"/>
      <c r="GVE194" s="296"/>
      <c r="GVF194" s="296"/>
      <c r="GVG194" s="296"/>
      <c r="GVH194" s="297"/>
      <c r="GVI194" s="295" t="s">
        <v>168</v>
      </c>
      <c r="GVJ194" s="296"/>
      <c r="GVK194" s="296"/>
      <c r="GVL194" s="296"/>
      <c r="GVM194" s="296"/>
      <c r="GVN194" s="296"/>
      <c r="GVO194" s="296"/>
      <c r="GVP194" s="297"/>
      <c r="GVQ194" s="295" t="s">
        <v>168</v>
      </c>
      <c r="GVR194" s="296"/>
      <c r="GVS194" s="296"/>
      <c r="GVT194" s="296"/>
      <c r="GVU194" s="296"/>
      <c r="GVV194" s="296"/>
      <c r="GVW194" s="296"/>
      <c r="GVX194" s="297"/>
      <c r="GVY194" s="295" t="s">
        <v>168</v>
      </c>
      <c r="GVZ194" s="296"/>
      <c r="GWA194" s="296"/>
      <c r="GWB194" s="296"/>
      <c r="GWC194" s="296"/>
      <c r="GWD194" s="296"/>
      <c r="GWE194" s="296"/>
      <c r="GWF194" s="297"/>
      <c r="GWG194" s="295" t="s">
        <v>168</v>
      </c>
      <c r="GWH194" s="296"/>
      <c r="GWI194" s="296"/>
      <c r="GWJ194" s="296"/>
      <c r="GWK194" s="296"/>
      <c r="GWL194" s="296"/>
      <c r="GWM194" s="296"/>
      <c r="GWN194" s="297"/>
      <c r="GWO194" s="295" t="s">
        <v>168</v>
      </c>
      <c r="GWP194" s="296"/>
      <c r="GWQ194" s="296"/>
      <c r="GWR194" s="296"/>
      <c r="GWS194" s="296"/>
      <c r="GWT194" s="296"/>
      <c r="GWU194" s="296"/>
      <c r="GWV194" s="297"/>
      <c r="GWW194" s="295" t="s">
        <v>168</v>
      </c>
      <c r="GWX194" s="296"/>
      <c r="GWY194" s="296"/>
      <c r="GWZ194" s="296"/>
      <c r="GXA194" s="296"/>
      <c r="GXB194" s="296"/>
      <c r="GXC194" s="296"/>
      <c r="GXD194" s="297"/>
      <c r="GXE194" s="295" t="s">
        <v>168</v>
      </c>
      <c r="GXF194" s="296"/>
      <c r="GXG194" s="296"/>
      <c r="GXH194" s="296"/>
      <c r="GXI194" s="296"/>
      <c r="GXJ194" s="296"/>
      <c r="GXK194" s="296"/>
      <c r="GXL194" s="297"/>
      <c r="GXM194" s="295" t="s">
        <v>168</v>
      </c>
      <c r="GXN194" s="296"/>
      <c r="GXO194" s="296"/>
      <c r="GXP194" s="296"/>
      <c r="GXQ194" s="296"/>
      <c r="GXR194" s="296"/>
      <c r="GXS194" s="296"/>
      <c r="GXT194" s="297"/>
      <c r="GXU194" s="295" t="s">
        <v>168</v>
      </c>
      <c r="GXV194" s="296"/>
      <c r="GXW194" s="296"/>
      <c r="GXX194" s="296"/>
      <c r="GXY194" s="296"/>
      <c r="GXZ194" s="296"/>
      <c r="GYA194" s="296"/>
      <c r="GYB194" s="297"/>
      <c r="GYC194" s="295" t="s">
        <v>168</v>
      </c>
      <c r="GYD194" s="296"/>
      <c r="GYE194" s="296"/>
      <c r="GYF194" s="296"/>
      <c r="GYG194" s="296"/>
      <c r="GYH194" s="296"/>
      <c r="GYI194" s="296"/>
      <c r="GYJ194" s="297"/>
      <c r="GYK194" s="295" t="s">
        <v>168</v>
      </c>
      <c r="GYL194" s="296"/>
      <c r="GYM194" s="296"/>
      <c r="GYN194" s="296"/>
      <c r="GYO194" s="296"/>
      <c r="GYP194" s="296"/>
      <c r="GYQ194" s="296"/>
      <c r="GYR194" s="297"/>
      <c r="GYS194" s="295" t="s">
        <v>168</v>
      </c>
      <c r="GYT194" s="296"/>
      <c r="GYU194" s="296"/>
      <c r="GYV194" s="296"/>
      <c r="GYW194" s="296"/>
      <c r="GYX194" s="296"/>
      <c r="GYY194" s="296"/>
      <c r="GYZ194" s="297"/>
      <c r="GZA194" s="295" t="s">
        <v>168</v>
      </c>
      <c r="GZB194" s="296"/>
      <c r="GZC194" s="296"/>
      <c r="GZD194" s="296"/>
      <c r="GZE194" s="296"/>
      <c r="GZF194" s="296"/>
      <c r="GZG194" s="296"/>
      <c r="GZH194" s="297"/>
      <c r="GZI194" s="295" t="s">
        <v>168</v>
      </c>
      <c r="GZJ194" s="296"/>
      <c r="GZK194" s="296"/>
      <c r="GZL194" s="296"/>
      <c r="GZM194" s="296"/>
      <c r="GZN194" s="296"/>
      <c r="GZO194" s="296"/>
      <c r="GZP194" s="297"/>
      <c r="GZQ194" s="295" t="s">
        <v>168</v>
      </c>
      <c r="GZR194" s="296"/>
      <c r="GZS194" s="296"/>
      <c r="GZT194" s="296"/>
      <c r="GZU194" s="296"/>
      <c r="GZV194" s="296"/>
      <c r="GZW194" s="296"/>
      <c r="GZX194" s="297"/>
      <c r="GZY194" s="295" t="s">
        <v>168</v>
      </c>
      <c r="GZZ194" s="296"/>
      <c r="HAA194" s="296"/>
      <c r="HAB194" s="296"/>
      <c r="HAC194" s="296"/>
      <c r="HAD194" s="296"/>
      <c r="HAE194" s="296"/>
      <c r="HAF194" s="297"/>
      <c r="HAG194" s="295" t="s">
        <v>168</v>
      </c>
      <c r="HAH194" s="296"/>
      <c r="HAI194" s="296"/>
      <c r="HAJ194" s="296"/>
      <c r="HAK194" s="296"/>
      <c r="HAL194" s="296"/>
      <c r="HAM194" s="296"/>
      <c r="HAN194" s="297"/>
      <c r="HAO194" s="295" t="s">
        <v>168</v>
      </c>
      <c r="HAP194" s="296"/>
      <c r="HAQ194" s="296"/>
      <c r="HAR194" s="296"/>
      <c r="HAS194" s="296"/>
      <c r="HAT194" s="296"/>
      <c r="HAU194" s="296"/>
      <c r="HAV194" s="297"/>
      <c r="HAW194" s="295" t="s">
        <v>168</v>
      </c>
      <c r="HAX194" s="296"/>
      <c r="HAY194" s="296"/>
      <c r="HAZ194" s="296"/>
      <c r="HBA194" s="296"/>
      <c r="HBB194" s="296"/>
      <c r="HBC194" s="296"/>
      <c r="HBD194" s="297"/>
      <c r="HBE194" s="295" t="s">
        <v>168</v>
      </c>
      <c r="HBF194" s="296"/>
      <c r="HBG194" s="296"/>
      <c r="HBH194" s="296"/>
      <c r="HBI194" s="296"/>
      <c r="HBJ194" s="296"/>
      <c r="HBK194" s="296"/>
      <c r="HBL194" s="297"/>
      <c r="HBM194" s="295" t="s">
        <v>168</v>
      </c>
      <c r="HBN194" s="296"/>
      <c r="HBO194" s="296"/>
      <c r="HBP194" s="296"/>
      <c r="HBQ194" s="296"/>
      <c r="HBR194" s="296"/>
      <c r="HBS194" s="296"/>
      <c r="HBT194" s="297"/>
      <c r="HBU194" s="295" t="s">
        <v>168</v>
      </c>
      <c r="HBV194" s="296"/>
      <c r="HBW194" s="296"/>
      <c r="HBX194" s="296"/>
      <c r="HBY194" s="296"/>
      <c r="HBZ194" s="296"/>
      <c r="HCA194" s="296"/>
      <c r="HCB194" s="297"/>
      <c r="HCC194" s="295" t="s">
        <v>168</v>
      </c>
      <c r="HCD194" s="296"/>
      <c r="HCE194" s="296"/>
      <c r="HCF194" s="296"/>
      <c r="HCG194" s="296"/>
      <c r="HCH194" s="296"/>
      <c r="HCI194" s="296"/>
      <c r="HCJ194" s="297"/>
      <c r="HCK194" s="295" t="s">
        <v>168</v>
      </c>
      <c r="HCL194" s="296"/>
      <c r="HCM194" s="296"/>
      <c r="HCN194" s="296"/>
      <c r="HCO194" s="296"/>
      <c r="HCP194" s="296"/>
      <c r="HCQ194" s="296"/>
      <c r="HCR194" s="297"/>
      <c r="HCS194" s="295" t="s">
        <v>168</v>
      </c>
      <c r="HCT194" s="296"/>
      <c r="HCU194" s="296"/>
      <c r="HCV194" s="296"/>
      <c r="HCW194" s="296"/>
      <c r="HCX194" s="296"/>
      <c r="HCY194" s="296"/>
      <c r="HCZ194" s="297"/>
      <c r="HDA194" s="295" t="s">
        <v>168</v>
      </c>
      <c r="HDB194" s="296"/>
      <c r="HDC194" s="296"/>
      <c r="HDD194" s="296"/>
      <c r="HDE194" s="296"/>
      <c r="HDF194" s="296"/>
      <c r="HDG194" s="296"/>
      <c r="HDH194" s="297"/>
      <c r="HDI194" s="295" t="s">
        <v>168</v>
      </c>
      <c r="HDJ194" s="296"/>
      <c r="HDK194" s="296"/>
      <c r="HDL194" s="296"/>
      <c r="HDM194" s="296"/>
      <c r="HDN194" s="296"/>
      <c r="HDO194" s="296"/>
      <c r="HDP194" s="297"/>
      <c r="HDQ194" s="295" t="s">
        <v>168</v>
      </c>
      <c r="HDR194" s="296"/>
      <c r="HDS194" s="296"/>
      <c r="HDT194" s="296"/>
      <c r="HDU194" s="296"/>
      <c r="HDV194" s="296"/>
      <c r="HDW194" s="296"/>
      <c r="HDX194" s="297"/>
      <c r="HDY194" s="295" t="s">
        <v>168</v>
      </c>
      <c r="HDZ194" s="296"/>
      <c r="HEA194" s="296"/>
      <c r="HEB194" s="296"/>
      <c r="HEC194" s="296"/>
      <c r="HED194" s="296"/>
      <c r="HEE194" s="296"/>
      <c r="HEF194" s="297"/>
      <c r="HEG194" s="295" t="s">
        <v>168</v>
      </c>
      <c r="HEH194" s="296"/>
      <c r="HEI194" s="296"/>
      <c r="HEJ194" s="296"/>
      <c r="HEK194" s="296"/>
      <c r="HEL194" s="296"/>
      <c r="HEM194" s="296"/>
      <c r="HEN194" s="297"/>
      <c r="HEO194" s="295" t="s">
        <v>168</v>
      </c>
      <c r="HEP194" s="296"/>
      <c r="HEQ194" s="296"/>
      <c r="HER194" s="296"/>
      <c r="HES194" s="296"/>
      <c r="HET194" s="296"/>
      <c r="HEU194" s="296"/>
      <c r="HEV194" s="297"/>
      <c r="HEW194" s="295" t="s">
        <v>168</v>
      </c>
      <c r="HEX194" s="296"/>
      <c r="HEY194" s="296"/>
      <c r="HEZ194" s="296"/>
      <c r="HFA194" s="296"/>
      <c r="HFB194" s="296"/>
      <c r="HFC194" s="296"/>
      <c r="HFD194" s="297"/>
      <c r="HFE194" s="295" t="s">
        <v>168</v>
      </c>
      <c r="HFF194" s="296"/>
      <c r="HFG194" s="296"/>
      <c r="HFH194" s="296"/>
      <c r="HFI194" s="296"/>
      <c r="HFJ194" s="296"/>
      <c r="HFK194" s="296"/>
      <c r="HFL194" s="297"/>
      <c r="HFM194" s="295" t="s">
        <v>168</v>
      </c>
      <c r="HFN194" s="296"/>
      <c r="HFO194" s="296"/>
      <c r="HFP194" s="296"/>
      <c r="HFQ194" s="296"/>
      <c r="HFR194" s="296"/>
      <c r="HFS194" s="296"/>
      <c r="HFT194" s="297"/>
      <c r="HFU194" s="295" t="s">
        <v>168</v>
      </c>
      <c r="HFV194" s="296"/>
      <c r="HFW194" s="296"/>
      <c r="HFX194" s="296"/>
      <c r="HFY194" s="296"/>
      <c r="HFZ194" s="296"/>
      <c r="HGA194" s="296"/>
      <c r="HGB194" s="297"/>
      <c r="HGC194" s="295" t="s">
        <v>168</v>
      </c>
      <c r="HGD194" s="296"/>
      <c r="HGE194" s="296"/>
      <c r="HGF194" s="296"/>
      <c r="HGG194" s="296"/>
      <c r="HGH194" s="296"/>
      <c r="HGI194" s="296"/>
      <c r="HGJ194" s="297"/>
      <c r="HGK194" s="295" t="s">
        <v>168</v>
      </c>
      <c r="HGL194" s="296"/>
      <c r="HGM194" s="296"/>
      <c r="HGN194" s="296"/>
      <c r="HGO194" s="296"/>
      <c r="HGP194" s="296"/>
      <c r="HGQ194" s="296"/>
      <c r="HGR194" s="297"/>
      <c r="HGS194" s="295" t="s">
        <v>168</v>
      </c>
      <c r="HGT194" s="296"/>
      <c r="HGU194" s="296"/>
      <c r="HGV194" s="296"/>
      <c r="HGW194" s="296"/>
      <c r="HGX194" s="296"/>
      <c r="HGY194" s="296"/>
      <c r="HGZ194" s="297"/>
      <c r="HHA194" s="295" t="s">
        <v>168</v>
      </c>
      <c r="HHB194" s="296"/>
      <c r="HHC194" s="296"/>
      <c r="HHD194" s="296"/>
      <c r="HHE194" s="296"/>
      <c r="HHF194" s="296"/>
      <c r="HHG194" s="296"/>
      <c r="HHH194" s="297"/>
      <c r="HHI194" s="295" t="s">
        <v>168</v>
      </c>
      <c r="HHJ194" s="296"/>
      <c r="HHK194" s="296"/>
      <c r="HHL194" s="296"/>
      <c r="HHM194" s="296"/>
      <c r="HHN194" s="296"/>
      <c r="HHO194" s="296"/>
      <c r="HHP194" s="297"/>
      <c r="HHQ194" s="295" t="s">
        <v>168</v>
      </c>
      <c r="HHR194" s="296"/>
      <c r="HHS194" s="296"/>
      <c r="HHT194" s="296"/>
      <c r="HHU194" s="296"/>
      <c r="HHV194" s="296"/>
      <c r="HHW194" s="296"/>
      <c r="HHX194" s="297"/>
      <c r="HHY194" s="295" t="s">
        <v>168</v>
      </c>
      <c r="HHZ194" s="296"/>
      <c r="HIA194" s="296"/>
      <c r="HIB194" s="296"/>
      <c r="HIC194" s="296"/>
      <c r="HID194" s="296"/>
      <c r="HIE194" s="296"/>
      <c r="HIF194" s="297"/>
      <c r="HIG194" s="295" t="s">
        <v>168</v>
      </c>
      <c r="HIH194" s="296"/>
      <c r="HII194" s="296"/>
      <c r="HIJ194" s="296"/>
      <c r="HIK194" s="296"/>
      <c r="HIL194" s="296"/>
      <c r="HIM194" s="296"/>
      <c r="HIN194" s="297"/>
      <c r="HIO194" s="295" t="s">
        <v>168</v>
      </c>
      <c r="HIP194" s="296"/>
      <c r="HIQ194" s="296"/>
      <c r="HIR194" s="296"/>
      <c r="HIS194" s="296"/>
      <c r="HIT194" s="296"/>
      <c r="HIU194" s="296"/>
      <c r="HIV194" s="297"/>
      <c r="HIW194" s="295" t="s">
        <v>168</v>
      </c>
      <c r="HIX194" s="296"/>
      <c r="HIY194" s="296"/>
      <c r="HIZ194" s="296"/>
      <c r="HJA194" s="296"/>
      <c r="HJB194" s="296"/>
      <c r="HJC194" s="296"/>
      <c r="HJD194" s="297"/>
      <c r="HJE194" s="295" t="s">
        <v>168</v>
      </c>
      <c r="HJF194" s="296"/>
      <c r="HJG194" s="296"/>
      <c r="HJH194" s="296"/>
      <c r="HJI194" s="296"/>
      <c r="HJJ194" s="296"/>
      <c r="HJK194" s="296"/>
      <c r="HJL194" s="297"/>
      <c r="HJM194" s="295" t="s">
        <v>168</v>
      </c>
      <c r="HJN194" s="296"/>
      <c r="HJO194" s="296"/>
      <c r="HJP194" s="296"/>
      <c r="HJQ194" s="296"/>
      <c r="HJR194" s="296"/>
      <c r="HJS194" s="296"/>
      <c r="HJT194" s="297"/>
      <c r="HJU194" s="295" t="s">
        <v>168</v>
      </c>
      <c r="HJV194" s="296"/>
      <c r="HJW194" s="296"/>
      <c r="HJX194" s="296"/>
      <c r="HJY194" s="296"/>
      <c r="HJZ194" s="296"/>
      <c r="HKA194" s="296"/>
      <c r="HKB194" s="297"/>
      <c r="HKC194" s="295" t="s">
        <v>168</v>
      </c>
      <c r="HKD194" s="296"/>
      <c r="HKE194" s="296"/>
      <c r="HKF194" s="296"/>
      <c r="HKG194" s="296"/>
      <c r="HKH194" s="296"/>
      <c r="HKI194" s="296"/>
      <c r="HKJ194" s="297"/>
      <c r="HKK194" s="295" t="s">
        <v>168</v>
      </c>
      <c r="HKL194" s="296"/>
      <c r="HKM194" s="296"/>
      <c r="HKN194" s="296"/>
      <c r="HKO194" s="296"/>
      <c r="HKP194" s="296"/>
      <c r="HKQ194" s="296"/>
      <c r="HKR194" s="297"/>
      <c r="HKS194" s="295" t="s">
        <v>168</v>
      </c>
      <c r="HKT194" s="296"/>
      <c r="HKU194" s="296"/>
      <c r="HKV194" s="296"/>
      <c r="HKW194" s="296"/>
      <c r="HKX194" s="296"/>
      <c r="HKY194" s="296"/>
      <c r="HKZ194" s="297"/>
      <c r="HLA194" s="295" t="s">
        <v>168</v>
      </c>
      <c r="HLB194" s="296"/>
      <c r="HLC194" s="296"/>
      <c r="HLD194" s="296"/>
      <c r="HLE194" s="296"/>
      <c r="HLF194" s="296"/>
      <c r="HLG194" s="296"/>
      <c r="HLH194" s="297"/>
      <c r="HLI194" s="295" t="s">
        <v>168</v>
      </c>
      <c r="HLJ194" s="296"/>
      <c r="HLK194" s="296"/>
      <c r="HLL194" s="296"/>
      <c r="HLM194" s="296"/>
      <c r="HLN194" s="296"/>
      <c r="HLO194" s="296"/>
      <c r="HLP194" s="297"/>
      <c r="HLQ194" s="295" t="s">
        <v>168</v>
      </c>
      <c r="HLR194" s="296"/>
      <c r="HLS194" s="296"/>
      <c r="HLT194" s="296"/>
      <c r="HLU194" s="296"/>
      <c r="HLV194" s="296"/>
      <c r="HLW194" s="296"/>
      <c r="HLX194" s="297"/>
      <c r="HLY194" s="295" t="s">
        <v>168</v>
      </c>
      <c r="HLZ194" s="296"/>
      <c r="HMA194" s="296"/>
      <c r="HMB194" s="296"/>
      <c r="HMC194" s="296"/>
      <c r="HMD194" s="296"/>
      <c r="HME194" s="296"/>
      <c r="HMF194" s="297"/>
      <c r="HMG194" s="295" t="s">
        <v>168</v>
      </c>
      <c r="HMH194" s="296"/>
      <c r="HMI194" s="296"/>
      <c r="HMJ194" s="296"/>
      <c r="HMK194" s="296"/>
      <c r="HML194" s="296"/>
      <c r="HMM194" s="296"/>
      <c r="HMN194" s="297"/>
      <c r="HMO194" s="295" t="s">
        <v>168</v>
      </c>
      <c r="HMP194" s="296"/>
      <c r="HMQ194" s="296"/>
      <c r="HMR194" s="296"/>
      <c r="HMS194" s="296"/>
      <c r="HMT194" s="296"/>
      <c r="HMU194" s="296"/>
      <c r="HMV194" s="297"/>
      <c r="HMW194" s="295" t="s">
        <v>168</v>
      </c>
      <c r="HMX194" s="296"/>
      <c r="HMY194" s="296"/>
      <c r="HMZ194" s="296"/>
      <c r="HNA194" s="296"/>
      <c r="HNB194" s="296"/>
      <c r="HNC194" s="296"/>
      <c r="HND194" s="297"/>
      <c r="HNE194" s="295" t="s">
        <v>168</v>
      </c>
      <c r="HNF194" s="296"/>
      <c r="HNG194" s="296"/>
      <c r="HNH194" s="296"/>
      <c r="HNI194" s="296"/>
      <c r="HNJ194" s="296"/>
      <c r="HNK194" s="296"/>
      <c r="HNL194" s="297"/>
      <c r="HNM194" s="295" t="s">
        <v>168</v>
      </c>
      <c r="HNN194" s="296"/>
      <c r="HNO194" s="296"/>
      <c r="HNP194" s="296"/>
      <c r="HNQ194" s="296"/>
      <c r="HNR194" s="296"/>
      <c r="HNS194" s="296"/>
      <c r="HNT194" s="297"/>
      <c r="HNU194" s="295" t="s">
        <v>168</v>
      </c>
      <c r="HNV194" s="296"/>
      <c r="HNW194" s="296"/>
      <c r="HNX194" s="296"/>
      <c r="HNY194" s="296"/>
      <c r="HNZ194" s="296"/>
      <c r="HOA194" s="296"/>
      <c r="HOB194" s="297"/>
      <c r="HOC194" s="295" t="s">
        <v>168</v>
      </c>
      <c r="HOD194" s="296"/>
      <c r="HOE194" s="296"/>
      <c r="HOF194" s="296"/>
      <c r="HOG194" s="296"/>
      <c r="HOH194" s="296"/>
      <c r="HOI194" s="296"/>
      <c r="HOJ194" s="297"/>
      <c r="HOK194" s="295" t="s">
        <v>168</v>
      </c>
      <c r="HOL194" s="296"/>
      <c r="HOM194" s="296"/>
      <c r="HON194" s="296"/>
      <c r="HOO194" s="296"/>
      <c r="HOP194" s="296"/>
      <c r="HOQ194" s="296"/>
      <c r="HOR194" s="297"/>
      <c r="HOS194" s="295" t="s">
        <v>168</v>
      </c>
      <c r="HOT194" s="296"/>
      <c r="HOU194" s="296"/>
      <c r="HOV194" s="296"/>
      <c r="HOW194" s="296"/>
      <c r="HOX194" s="296"/>
      <c r="HOY194" s="296"/>
      <c r="HOZ194" s="297"/>
      <c r="HPA194" s="295" t="s">
        <v>168</v>
      </c>
      <c r="HPB194" s="296"/>
      <c r="HPC194" s="296"/>
      <c r="HPD194" s="296"/>
      <c r="HPE194" s="296"/>
      <c r="HPF194" s="296"/>
      <c r="HPG194" s="296"/>
      <c r="HPH194" s="297"/>
      <c r="HPI194" s="295" t="s">
        <v>168</v>
      </c>
      <c r="HPJ194" s="296"/>
      <c r="HPK194" s="296"/>
      <c r="HPL194" s="296"/>
      <c r="HPM194" s="296"/>
      <c r="HPN194" s="296"/>
      <c r="HPO194" s="296"/>
      <c r="HPP194" s="297"/>
      <c r="HPQ194" s="295" t="s">
        <v>168</v>
      </c>
      <c r="HPR194" s="296"/>
      <c r="HPS194" s="296"/>
      <c r="HPT194" s="296"/>
      <c r="HPU194" s="296"/>
      <c r="HPV194" s="296"/>
      <c r="HPW194" s="296"/>
      <c r="HPX194" s="297"/>
      <c r="HPY194" s="295" t="s">
        <v>168</v>
      </c>
      <c r="HPZ194" s="296"/>
      <c r="HQA194" s="296"/>
      <c r="HQB194" s="296"/>
      <c r="HQC194" s="296"/>
      <c r="HQD194" s="296"/>
      <c r="HQE194" s="296"/>
      <c r="HQF194" s="297"/>
      <c r="HQG194" s="295" t="s">
        <v>168</v>
      </c>
      <c r="HQH194" s="296"/>
      <c r="HQI194" s="296"/>
      <c r="HQJ194" s="296"/>
      <c r="HQK194" s="296"/>
      <c r="HQL194" s="296"/>
      <c r="HQM194" s="296"/>
      <c r="HQN194" s="297"/>
      <c r="HQO194" s="295" t="s">
        <v>168</v>
      </c>
      <c r="HQP194" s="296"/>
      <c r="HQQ194" s="296"/>
      <c r="HQR194" s="296"/>
      <c r="HQS194" s="296"/>
      <c r="HQT194" s="296"/>
      <c r="HQU194" s="296"/>
      <c r="HQV194" s="297"/>
      <c r="HQW194" s="295" t="s">
        <v>168</v>
      </c>
      <c r="HQX194" s="296"/>
      <c r="HQY194" s="296"/>
      <c r="HQZ194" s="296"/>
      <c r="HRA194" s="296"/>
      <c r="HRB194" s="296"/>
      <c r="HRC194" s="296"/>
      <c r="HRD194" s="297"/>
      <c r="HRE194" s="295" t="s">
        <v>168</v>
      </c>
      <c r="HRF194" s="296"/>
      <c r="HRG194" s="296"/>
      <c r="HRH194" s="296"/>
      <c r="HRI194" s="296"/>
      <c r="HRJ194" s="296"/>
      <c r="HRK194" s="296"/>
      <c r="HRL194" s="297"/>
      <c r="HRM194" s="295" t="s">
        <v>168</v>
      </c>
      <c r="HRN194" s="296"/>
      <c r="HRO194" s="296"/>
      <c r="HRP194" s="296"/>
      <c r="HRQ194" s="296"/>
      <c r="HRR194" s="296"/>
      <c r="HRS194" s="296"/>
      <c r="HRT194" s="297"/>
      <c r="HRU194" s="295" t="s">
        <v>168</v>
      </c>
      <c r="HRV194" s="296"/>
      <c r="HRW194" s="296"/>
      <c r="HRX194" s="296"/>
      <c r="HRY194" s="296"/>
      <c r="HRZ194" s="296"/>
      <c r="HSA194" s="296"/>
      <c r="HSB194" s="297"/>
      <c r="HSC194" s="295" t="s">
        <v>168</v>
      </c>
      <c r="HSD194" s="296"/>
      <c r="HSE194" s="296"/>
      <c r="HSF194" s="296"/>
      <c r="HSG194" s="296"/>
      <c r="HSH194" s="296"/>
      <c r="HSI194" s="296"/>
      <c r="HSJ194" s="297"/>
      <c r="HSK194" s="295" t="s">
        <v>168</v>
      </c>
      <c r="HSL194" s="296"/>
      <c r="HSM194" s="296"/>
      <c r="HSN194" s="296"/>
      <c r="HSO194" s="296"/>
      <c r="HSP194" s="296"/>
      <c r="HSQ194" s="296"/>
      <c r="HSR194" s="297"/>
      <c r="HSS194" s="295" t="s">
        <v>168</v>
      </c>
      <c r="HST194" s="296"/>
      <c r="HSU194" s="296"/>
      <c r="HSV194" s="296"/>
      <c r="HSW194" s="296"/>
      <c r="HSX194" s="296"/>
      <c r="HSY194" s="296"/>
      <c r="HSZ194" s="297"/>
      <c r="HTA194" s="295" t="s">
        <v>168</v>
      </c>
      <c r="HTB194" s="296"/>
      <c r="HTC194" s="296"/>
      <c r="HTD194" s="296"/>
      <c r="HTE194" s="296"/>
      <c r="HTF194" s="296"/>
      <c r="HTG194" s="296"/>
      <c r="HTH194" s="297"/>
      <c r="HTI194" s="295" t="s">
        <v>168</v>
      </c>
      <c r="HTJ194" s="296"/>
      <c r="HTK194" s="296"/>
      <c r="HTL194" s="296"/>
      <c r="HTM194" s="296"/>
      <c r="HTN194" s="296"/>
      <c r="HTO194" s="296"/>
      <c r="HTP194" s="297"/>
      <c r="HTQ194" s="295" t="s">
        <v>168</v>
      </c>
      <c r="HTR194" s="296"/>
      <c r="HTS194" s="296"/>
      <c r="HTT194" s="296"/>
      <c r="HTU194" s="296"/>
      <c r="HTV194" s="296"/>
      <c r="HTW194" s="296"/>
      <c r="HTX194" s="297"/>
      <c r="HTY194" s="295" t="s">
        <v>168</v>
      </c>
      <c r="HTZ194" s="296"/>
      <c r="HUA194" s="296"/>
      <c r="HUB194" s="296"/>
      <c r="HUC194" s="296"/>
      <c r="HUD194" s="296"/>
      <c r="HUE194" s="296"/>
      <c r="HUF194" s="297"/>
      <c r="HUG194" s="295" t="s">
        <v>168</v>
      </c>
      <c r="HUH194" s="296"/>
      <c r="HUI194" s="296"/>
      <c r="HUJ194" s="296"/>
      <c r="HUK194" s="296"/>
      <c r="HUL194" s="296"/>
      <c r="HUM194" s="296"/>
      <c r="HUN194" s="297"/>
      <c r="HUO194" s="295" t="s">
        <v>168</v>
      </c>
      <c r="HUP194" s="296"/>
      <c r="HUQ194" s="296"/>
      <c r="HUR194" s="296"/>
      <c r="HUS194" s="296"/>
      <c r="HUT194" s="296"/>
      <c r="HUU194" s="296"/>
      <c r="HUV194" s="297"/>
      <c r="HUW194" s="295" t="s">
        <v>168</v>
      </c>
      <c r="HUX194" s="296"/>
      <c r="HUY194" s="296"/>
      <c r="HUZ194" s="296"/>
      <c r="HVA194" s="296"/>
      <c r="HVB194" s="296"/>
      <c r="HVC194" s="296"/>
      <c r="HVD194" s="297"/>
      <c r="HVE194" s="295" t="s">
        <v>168</v>
      </c>
      <c r="HVF194" s="296"/>
      <c r="HVG194" s="296"/>
      <c r="HVH194" s="296"/>
      <c r="HVI194" s="296"/>
      <c r="HVJ194" s="296"/>
      <c r="HVK194" s="296"/>
      <c r="HVL194" s="297"/>
      <c r="HVM194" s="295" t="s">
        <v>168</v>
      </c>
      <c r="HVN194" s="296"/>
      <c r="HVO194" s="296"/>
      <c r="HVP194" s="296"/>
      <c r="HVQ194" s="296"/>
      <c r="HVR194" s="296"/>
      <c r="HVS194" s="296"/>
      <c r="HVT194" s="297"/>
      <c r="HVU194" s="295" t="s">
        <v>168</v>
      </c>
      <c r="HVV194" s="296"/>
      <c r="HVW194" s="296"/>
      <c r="HVX194" s="296"/>
      <c r="HVY194" s="296"/>
      <c r="HVZ194" s="296"/>
      <c r="HWA194" s="296"/>
      <c r="HWB194" s="297"/>
      <c r="HWC194" s="295" t="s">
        <v>168</v>
      </c>
      <c r="HWD194" s="296"/>
      <c r="HWE194" s="296"/>
      <c r="HWF194" s="296"/>
      <c r="HWG194" s="296"/>
      <c r="HWH194" s="296"/>
      <c r="HWI194" s="296"/>
      <c r="HWJ194" s="297"/>
      <c r="HWK194" s="295" t="s">
        <v>168</v>
      </c>
      <c r="HWL194" s="296"/>
      <c r="HWM194" s="296"/>
      <c r="HWN194" s="296"/>
      <c r="HWO194" s="296"/>
      <c r="HWP194" s="296"/>
      <c r="HWQ194" s="296"/>
      <c r="HWR194" s="297"/>
      <c r="HWS194" s="295" t="s">
        <v>168</v>
      </c>
      <c r="HWT194" s="296"/>
      <c r="HWU194" s="296"/>
      <c r="HWV194" s="296"/>
      <c r="HWW194" s="296"/>
      <c r="HWX194" s="296"/>
      <c r="HWY194" s="296"/>
      <c r="HWZ194" s="297"/>
      <c r="HXA194" s="295" t="s">
        <v>168</v>
      </c>
      <c r="HXB194" s="296"/>
      <c r="HXC194" s="296"/>
      <c r="HXD194" s="296"/>
      <c r="HXE194" s="296"/>
      <c r="HXF194" s="296"/>
      <c r="HXG194" s="296"/>
      <c r="HXH194" s="297"/>
      <c r="HXI194" s="295" t="s">
        <v>168</v>
      </c>
      <c r="HXJ194" s="296"/>
      <c r="HXK194" s="296"/>
      <c r="HXL194" s="296"/>
      <c r="HXM194" s="296"/>
      <c r="HXN194" s="296"/>
      <c r="HXO194" s="296"/>
      <c r="HXP194" s="297"/>
      <c r="HXQ194" s="295" t="s">
        <v>168</v>
      </c>
      <c r="HXR194" s="296"/>
      <c r="HXS194" s="296"/>
      <c r="HXT194" s="296"/>
      <c r="HXU194" s="296"/>
      <c r="HXV194" s="296"/>
      <c r="HXW194" s="296"/>
      <c r="HXX194" s="297"/>
      <c r="HXY194" s="295" t="s">
        <v>168</v>
      </c>
      <c r="HXZ194" s="296"/>
      <c r="HYA194" s="296"/>
      <c r="HYB194" s="296"/>
      <c r="HYC194" s="296"/>
      <c r="HYD194" s="296"/>
      <c r="HYE194" s="296"/>
      <c r="HYF194" s="297"/>
      <c r="HYG194" s="295" t="s">
        <v>168</v>
      </c>
      <c r="HYH194" s="296"/>
      <c r="HYI194" s="296"/>
      <c r="HYJ194" s="296"/>
      <c r="HYK194" s="296"/>
      <c r="HYL194" s="296"/>
      <c r="HYM194" s="296"/>
      <c r="HYN194" s="297"/>
      <c r="HYO194" s="295" t="s">
        <v>168</v>
      </c>
      <c r="HYP194" s="296"/>
      <c r="HYQ194" s="296"/>
      <c r="HYR194" s="296"/>
      <c r="HYS194" s="296"/>
      <c r="HYT194" s="296"/>
      <c r="HYU194" s="296"/>
      <c r="HYV194" s="297"/>
      <c r="HYW194" s="295" t="s">
        <v>168</v>
      </c>
      <c r="HYX194" s="296"/>
      <c r="HYY194" s="296"/>
      <c r="HYZ194" s="296"/>
      <c r="HZA194" s="296"/>
      <c r="HZB194" s="296"/>
      <c r="HZC194" s="296"/>
      <c r="HZD194" s="297"/>
      <c r="HZE194" s="295" t="s">
        <v>168</v>
      </c>
      <c r="HZF194" s="296"/>
      <c r="HZG194" s="296"/>
      <c r="HZH194" s="296"/>
      <c r="HZI194" s="296"/>
      <c r="HZJ194" s="296"/>
      <c r="HZK194" s="296"/>
      <c r="HZL194" s="297"/>
      <c r="HZM194" s="295" t="s">
        <v>168</v>
      </c>
      <c r="HZN194" s="296"/>
      <c r="HZO194" s="296"/>
      <c r="HZP194" s="296"/>
      <c r="HZQ194" s="296"/>
      <c r="HZR194" s="296"/>
      <c r="HZS194" s="296"/>
      <c r="HZT194" s="297"/>
      <c r="HZU194" s="295" t="s">
        <v>168</v>
      </c>
      <c r="HZV194" s="296"/>
      <c r="HZW194" s="296"/>
      <c r="HZX194" s="296"/>
      <c r="HZY194" s="296"/>
      <c r="HZZ194" s="296"/>
      <c r="IAA194" s="296"/>
      <c r="IAB194" s="297"/>
      <c r="IAC194" s="295" t="s">
        <v>168</v>
      </c>
      <c r="IAD194" s="296"/>
      <c r="IAE194" s="296"/>
      <c r="IAF194" s="296"/>
      <c r="IAG194" s="296"/>
      <c r="IAH194" s="296"/>
      <c r="IAI194" s="296"/>
      <c r="IAJ194" s="297"/>
      <c r="IAK194" s="295" t="s">
        <v>168</v>
      </c>
      <c r="IAL194" s="296"/>
      <c r="IAM194" s="296"/>
      <c r="IAN194" s="296"/>
      <c r="IAO194" s="296"/>
      <c r="IAP194" s="296"/>
      <c r="IAQ194" s="296"/>
      <c r="IAR194" s="297"/>
      <c r="IAS194" s="295" t="s">
        <v>168</v>
      </c>
      <c r="IAT194" s="296"/>
      <c r="IAU194" s="296"/>
      <c r="IAV194" s="296"/>
      <c r="IAW194" s="296"/>
      <c r="IAX194" s="296"/>
      <c r="IAY194" s="296"/>
      <c r="IAZ194" s="297"/>
      <c r="IBA194" s="295" t="s">
        <v>168</v>
      </c>
      <c r="IBB194" s="296"/>
      <c r="IBC194" s="296"/>
      <c r="IBD194" s="296"/>
      <c r="IBE194" s="296"/>
      <c r="IBF194" s="296"/>
      <c r="IBG194" s="296"/>
      <c r="IBH194" s="297"/>
      <c r="IBI194" s="295" t="s">
        <v>168</v>
      </c>
      <c r="IBJ194" s="296"/>
      <c r="IBK194" s="296"/>
      <c r="IBL194" s="296"/>
      <c r="IBM194" s="296"/>
      <c r="IBN194" s="296"/>
      <c r="IBO194" s="296"/>
      <c r="IBP194" s="297"/>
      <c r="IBQ194" s="295" t="s">
        <v>168</v>
      </c>
      <c r="IBR194" s="296"/>
      <c r="IBS194" s="296"/>
      <c r="IBT194" s="296"/>
      <c r="IBU194" s="296"/>
      <c r="IBV194" s="296"/>
      <c r="IBW194" s="296"/>
      <c r="IBX194" s="297"/>
      <c r="IBY194" s="295" t="s">
        <v>168</v>
      </c>
      <c r="IBZ194" s="296"/>
      <c r="ICA194" s="296"/>
      <c r="ICB194" s="296"/>
      <c r="ICC194" s="296"/>
      <c r="ICD194" s="296"/>
      <c r="ICE194" s="296"/>
      <c r="ICF194" s="297"/>
      <c r="ICG194" s="295" t="s">
        <v>168</v>
      </c>
      <c r="ICH194" s="296"/>
      <c r="ICI194" s="296"/>
      <c r="ICJ194" s="296"/>
      <c r="ICK194" s="296"/>
      <c r="ICL194" s="296"/>
      <c r="ICM194" s="296"/>
      <c r="ICN194" s="297"/>
      <c r="ICO194" s="295" t="s">
        <v>168</v>
      </c>
      <c r="ICP194" s="296"/>
      <c r="ICQ194" s="296"/>
      <c r="ICR194" s="296"/>
      <c r="ICS194" s="296"/>
      <c r="ICT194" s="296"/>
      <c r="ICU194" s="296"/>
      <c r="ICV194" s="297"/>
      <c r="ICW194" s="295" t="s">
        <v>168</v>
      </c>
      <c r="ICX194" s="296"/>
      <c r="ICY194" s="296"/>
      <c r="ICZ194" s="296"/>
      <c r="IDA194" s="296"/>
      <c r="IDB194" s="296"/>
      <c r="IDC194" s="296"/>
      <c r="IDD194" s="297"/>
      <c r="IDE194" s="295" t="s">
        <v>168</v>
      </c>
      <c r="IDF194" s="296"/>
      <c r="IDG194" s="296"/>
      <c r="IDH194" s="296"/>
      <c r="IDI194" s="296"/>
      <c r="IDJ194" s="296"/>
      <c r="IDK194" s="296"/>
      <c r="IDL194" s="297"/>
      <c r="IDM194" s="295" t="s">
        <v>168</v>
      </c>
      <c r="IDN194" s="296"/>
      <c r="IDO194" s="296"/>
      <c r="IDP194" s="296"/>
      <c r="IDQ194" s="296"/>
      <c r="IDR194" s="296"/>
      <c r="IDS194" s="296"/>
      <c r="IDT194" s="297"/>
      <c r="IDU194" s="295" t="s">
        <v>168</v>
      </c>
      <c r="IDV194" s="296"/>
      <c r="IDW194" s="296"/>
      <c r="IDX194" s="296"/>
      <c r="IDY194" s="296"/>
      <c r="IDZ194" s="296"/>
      <c r="IEA194" s="296"/>
      <c r="IEB194" s="297"/>
      <c r="IEC194" s="295" t="s">
        <v>168</v>
      </c>
      <c r="IED194" s="296"/>
      <c r="IEE194" s="296"/>
      <c r="IEF194" s="296"/>
      <c r="IEG194" s="296"/>
      <c r="IEH194" s="296"/>
      <c r="IEI194" s="296"/>
      <c r="IEJ194" s="297"/>
      <c r="IEK194" s="295" t="s">
        <v>168</v>
      </c>
      <c r="IEL194" s="296"/>
      <c r="IEM194" s="296"/>
      <c r="IEN194" s="296"/>
      <c r="IEO194" s="296"/>
      <c r="IEP194" s="296"/>
      <c r="IEQ194" s="296"/>
      <c r="IER194" s="297"/>
      <c r="IES194" s="295" t="s">
        <v>168</v>
      </c>
      <c r="IET194" s="296"/>
      <c r="IEU194" s="296"/>
      <c r="IEV194" s="296"/>
      <c r="IEW194" s="296"/>
      <c r="IEX194" s="296"/>
      <c r="IEY194" s="296"/>
      <c r="IEZ194" s="297"/>
      <c r="IFA194" s="295" t="s">
        <v>168</v>
      </c>
      <c r="IFB194" s="296"/>
      <c r="IFC194" s="296"/>
      <c r="IFD194" s="296"/>
      <c r="IFE194" s="296"/>
      <c r="IFF194" s="296"/>
      <c r="IFG194" s="296"/>
      <c r="IFH194" s="297"/>
      <c r="IFI194" s="295" t="s">
        <v>168</v>
      </c>
      <c r="IFJ194" s="296"/>
      <c r="IFK194" s="296"/>
      <c r="IFL194" s="296"/>
      <c r="IFM194" s="296"/>
      <c r="IFN194" s="296"/>
      <c r="IFO194" s="296"/>
      <c r="IFP194" s="297"/>
      <c r="IFQ194" s="295" t="s">
        <v>168</v>
      </c>
      <c r="IFR194" s="296"/>
      <c r="IFS194" s="296"/>
      <c r="IFT194" s="296"/>
      <c r="IFU194" s="296"/>
      <c r="IFV194" s="296"/>
      <c r="IFW194" s="296"/>
      <c r="IFX194" s="297"/>
      <c r="IFY194" s="295" t="s">
        <v>168</v>
      </c>
      <c r="IFZ194" s="296"/>
      <c r="IGA194" s="296"/>
      <c r="IGB194" s="296"/>
      <c r="IGC194" s="296"/>
      <c r="IGD194" s="296"/>
      <c r="IGE194" s="296"/>
      <c r="IGF194" s="297"/>
      <c r="IGG194" s="295" t="s">
        <v>168</v>
      </c>
      <c r="IGH194" s="296"/>
      <c r="IGI194" s="296"/>
      <c r="IGJ194" s="296"/>
      <c r="IGK194" s="296"/>
      <c r="IGL194" s="296"/>
      <c r="IGM194" s="296"/>
      <c r="IGN194" s="297"/>
      <c r="IGO194" s="295" t="s">
        <v>168</v>
      </c>
      <c r="IGP194" s="296"/>
      <c r="IGQ194" s="296"/>
      <c r="IGR194" s="296"/>
      <c r="IGS194" s="296"/>
      <c r="IGT194" s="296"/>
      <c r="IGU194" s="296"/>
      <c r="IGV194" s="297"/>
      <c r="IGW194" s="295" t="s">
        <v>168</v>
      </c>
      <c r="IGX194" s="296"/>
      <c r="IGY194" s="296"/>
      <c r="IGZ194" s="296"/>
      <c r="IHA194" s="296"/>
      <c r="IHB194" s="296"/>
      <c r="IHC194" s="296"/>
      <c r="IHD194" s="297"/>
      <c r="IHE194" s="295" t="s">
        <v>168</v>
      </c>
      <c r="IHF194" s="296"/>
      <c r="IHG194" s="296"/>
      <c r="IHH194" s="296"/>
      <c r="IHI194" s="296"/>
      <c r="IHJ194" s="296"/>
      <c r="IHK194" s="296"/>
      <c r="IHL194" s="297"/>
      <c r="IHM194" s="295" t="s">
        <v>168</v>
      </c>
      <c r="IHN194" s="296"/>
      <c r="IHO194" s="296"/>
      <c r="IHP194" s="296"/>
      <c r="IHQ194" s="296"/>
      <c r="IHR194" s="296"/>
      <c r="IHS194" s="296"/>
      <c r="IHT194" s="297"/>
      <c r="IHU194" s="295" t="s">
        <v>168</v>
      </c>
      <c r="IHV194" s="296"/>
      <c r="IHW194" s="296"/>
      <c r="IHX194" s="296"/>
      <c r="IHY194" s="296"/>
      <c r="IHZ194" s="296"/>
      <c r="IIA194" s="296"/>
      <c r="IIB194" s="297"/>
      <c r="IIC194" s="295" t="s">
        <v>168</v>
      </c>
      <c r="IID194" s="296"/>
      <c r="IIE194" s="296"/>
      <c r="IIF194" s="296"/>
      <c r="IIG194" s="296"/>
      <c r="IIH194" s="296"/>
      <c r="III194" s="296"/>
      <c r="IIJ194" s="297"/>
      <c r="IIK194" s="295" t="s">
        <v>168</v>
      </c>
      <c r="IIL194" s="296"/>
      <c r="IIM194" s="296"/>
      <c r="IIN194" s="296"/>
      <c r="IIO194" s="296"/>
      <c r="IIP194" s="296"/>
      <c r="IIQ194" s="296"/>
      <c r="IIR194" s="297"/>
      <c r="IIS194" s="295" t="s">
        <v>168</v>
      </c>
      <c r="IIT194" s="296"/>
      <c r="IIU194" s="296"/>
      <c r="IIV194" s="296"/>
      <c r="IIW194" s="296"/>
      <c r="IIX194" s="296"/>
      <c r="IIY194" s="296"/>
      <c r="IIZ194" s="297"/>
      <c r="IJA194" s="295" t="s">
        <v>168</v>
      </c>
      <c r="IJB194" s="296"/>
      <c r="IJC194" s="296"/>
      <c r="IJD194" s="296"/>
      <c r="IJE194" s="296"/>
      <c r="IJF194" s="296"/>
      <c r="IJG194" s="296"/>
      <c r="IJH194" s="297"/>
      <c r="IJI194" s="295" t="s">
        <v>168</v>
      </c>
      <c r="IJJ194" s="296"/>
      <c r="IJK194" s="296"/>
      <c r="IJL194" s="296"/>
      <c r="IJM194" s="296"/>
      <c r="IJN194" s="296"/>
      <c r="IJO194" s="296"/>
      <c r="IJP194" s="297"/>
      <c r="IJQ194" s="295" t="s">
        <v>168</v>
      </c>
      <c r="IJR194" s="296"/>
      <c r="IJS194" s="296"/>
      <c r="IJT194" s="296"/>
      <c r="IJU194" s="296"/>
      <c r="IJV194" s="296"/>
      <c r="IJW194" s="296"/>
      <c r="IJX194" s="297"/>
      <c r="IJY194" s="295" t="s">
        <v>168</v>
      </c>
      <c r="IJZ194" s="296"/>
      <c r="IKA194" s="296"/>
      <c r="IKB194" s="296"/>
      <c r="IKC194" s="296"/>
      <c r="IKD194" s="296"/>
      <c r="IKE194" s="296"/>
      <c r="IKF194" s="297"/>
      <c r="IKG194" s="295" t="s">
        <v>168</v>
      </c>
      <c r="IKH194" s="296"/>
      <c r="IKI194" s="296"/>
      <c r="IKJ194" s="296"/>
      <c r="IKK194" s="296"/>
      <c r="IKL194" s="296"/>
      <c r="IKM194" s="296"/>
      <c r="IKN194" s="297"/>
      <c r="IKO194" s="295" t="s">
        <v>168</v>
      </c>
      <c r="IKP194" s="296"/>
      <c r="IKQ194" s="296"/>
      <c r="IKR194" s="296"/>
      <c r="IKS194" s="296"/>
      <c r="IKT194" s="296"/>
      <c r="IKU194" s="296"/>
      <c r="IKV194" s="297"/>
      <c r="IKW194" s="295" t="s">
        <v>168</v>
      </c>
      <c r="IKX194" s="296"/>
      <c r="IKY194" s="296"/>
      <c r="IKZ194" s="296"/>
      <c r="ILA194" s="296"/>
      <c r="ILB194" s="296"/>
      <c r="ILC194" s="296"/>
      <c r="ILD194" s="297"/>
      <c r="ILE194" s="295" t="s">
        <v>168</v>
      </c>
      <c r="ILF194" s="296"/>
      <c r="ILG194" s="296"/>
      <c r="ILH194" s="296"/>
      <c r="ILI194" s="296"/>
      <c r="ILJ194" s="296"/>
      <c r="ILK194" s="296"/>
      <c r="ILL194" s="297"/>
      <c r="ILM194" s="295" t="s">
        <v>168</v>
      </c>
      <c r="ILN194" s="296"/>
      <c r="ILO194" s="296"/>
      <c r="ILP194" s="296"/>
      <c r="ILQ194" s="296"/>
      <c r="ILR194" s="296"/>
      <c r="ILS194" s="296"/>
      <c r="ILT194" s="297"/>
      <c r="ILU194" s="295" t="s">
        <v>168</v>
      </c>
      <c r="ILV194" s="296"/>
      <c r="ILW194" s="296"/>
      <c r="ILX194" s="296"/>
      <c r="ILY194" s="296"/>
      <c r="ILZ194" s="296"/>
      <c r="IMA194" s="296"/>
      <c r="IMB194" s="297"/>
      <c r="IMC194" s="295" t="s">
        <v>168</v>
      </c>
      <c r="IMD194" s="296"/>
      <c r="IME194" s="296"/>
      <c r="IMF194" s="296"/>
      <c r="IMG194" s="296"/>
      <c r="IMH194" s="296"/>
      <c r="IMI194" s="296"/>
      <c r="IMJ194" s="297"/>
      <c r="IMK194" s="295" t="s">
        <v>168</v>
      </c>
      <c r="IML194" s="296"/>
      <c r="IMM194" s="296"/>
      <c r="IMN194" s="296"/>
      <c r="IMO194" s="296"/>
      <c r="IMP194" s="296"/>
      <c r="IMQ194" s="296"/>
      <c r="IMR194" s="297"/>
      <c r="IMS194" s="295" t="s">
        <v>168</v>
      </c>
      <c r="IMT194" s="296"/>
      <c r="IMU194" s="296"/>
      <c r="IMV194" s="296"/>
      <c r="IMW194" s="296"/>
      <c r="IMX194" s="296"/>
      <c r="IMY194" s="296"/>
      <c r="IMZ194" s="297"/>
      <c r="INA194" s="295" t="s">
        <v>168</v>
      </c>
      <c r="INB194" s="296"/>
      <c r="INC194" s="296"/>
      <c r="IND194" s="296"/>
      <c r="INE194" s="296"/>
      <c r="INF194" s="296"/>
      <c r="ING194" s="296"/>
      <c r="INH194" s="297"/>
      <c r="INI194" s="295" t="s">
        <v>168</v>
      </c>
      <c r="INJ194" s="296"/>
      <c r="INK194" s="296"/>
      <c r="INL194" s="296"/>
      <c r="INM194" s="296"/>
      <c r="INN194" s="296"/>
      <c r="INO194" s="296"/>
      <c r="INP194" s="297"/>
      <c r="INQ194" s="295" t="s">
        <v>168</v>
      </c>
      <c r="INR194" s="296"/>
      <c r="INS194" s="296"/>
      <c r="INT194" s="296"/>
      <c r="INU194" s="296"/>
      <c r="INV194" s="296"/>
      <c r="INW194" s="296"/>
      <c r="INX194" s="297"/>
      <c r="INY194" s="295" t="s">
        <v>168</v>
      </c>
      <c r="INZ194" s="296"/>
      <c r="IOA194" s="296"/>
      <c r="IOB194" s="296"/>
      <c r="IOC194" s="296"/>
      <c r="IOD194" s="296"/>
      <c r="IOE194" s="296"/>
      <c r="IOF194" s="297"/>
      <c r="IOG194" s="295" t="s">
        <v>168</v>
      </c>
      <c r="IOH194" s="296"/>
      <c r="IOI194" s="296"/>
      <c r="IOJ194" s="296"/>
      <c r="IOK194" s="296"/>
      <c r="IOL194" s="296"/>
      <c r="IOM194" s="296"/>
      <c r="ION194" s="297"/>
      <c r="IOO194" s="295" t="s">
        <v>168</v>
      </c>
      <c r="IOP194" s="296"/>
      <c r="IOQ194" s="296"/>
      <c r="IOR194" s="296"/>
      <c r="IOS194" s="296"/>
      <c r="IOT194" s="296"/>
      <c r="IOU194" s="296"/>
      <c r="IOV194" s="297"/>
      <c r="IOW194" s="295" t="s">
        <v>168</v>
      </c>
      <c r="IOX194" s="296"/>
      <c r="IOY194" s="296"/>
      <c r="IOZ194" s="296"/>
      <c r="IPA194" s="296"/>
      <c r="IPB194" s="296"/>
      <c r="IPC194" s="296"/>
      <c r="IPD194" s="297"/>
      <c r="IPE194" s="295" t="s">
        <v>168</v>
      </c>
      <c r="IPF194" s="296"/>
      <c r="IPG194" s="296"/>
      <c r="IPH194" s="296"/>
      <c r="IPI194" s="296"/>
      <c r="IPJ194" s="296"/>
      <c r="IPK194" s="296"/>
      <c r="IPL194" s="297"/>
      <c r="IPM194" s="295" t="s">
        <v>168</v>
      </c>
      <c r="IPN194" s="296"/>
      <c r="IPO194" s="296"/>
      <c r="IPP194" s="296"/>
      <c r="IPQ194" s="296"/>
      <c r="IPR194" s="296"/>
      <c r="IPS194" s="296"/>
      <c r="IPT194" s="297"/>
      <c r="IPU194" s="295" t="s">
        <v>168</v>
      </c>
      <c r="IPV194" s="296"/>
      <c r="IPW194" s="296"/>
      <c r="IPX194" s="296"/>
      <c r="IPY194" s="296"/>
      <c r="IPZ194" s="296"/>
      <c r="IQA194" s="296"/>
      <c r="IQB194" s="297"/>
      <c r="IQC194" s="295" t="s">
        <v>168</v>
      </c>
      <c r="IQD194" s="296"/>
      <c r="IQE194" s="296"/>
      <c r="IQF194" s="296"/>
      <c r="IQG194" s="296"/>
      <c r="IQH194" s="296"/>
      <c r="IQI194" s="296"/>
      <c r="IQJ194" s="297"/>
      <c r="IQK194" s="295" t="s">
        <v>168</v>
      </c>
      <c r="IQL194" s="296"/>
      <c r="IQM194" s="296"/>
      <c r="IQN194" s="296"/>
      <c r="IQO194" s="296"/>
      <c r="IQP194" s="296"/>
      <c r="IQQ194" s="296"/>
      <c r="IQR194" s="297"/>
      <c r="IQS194" s="295" t="s">
        <v>168</v>
      </c>
      <c r="IQT194" s="296"/>
      <c r="IQU194" s="296"/>
      <c r="IQV194" s="296"/>
      <c r="IQW194" s="296"/>
      <c r="IQX194" s="296"/>
      <c r="IQY194" s="296"/>
      <c r="IQZ194" s="297"/>
      <c r="IRA194" s="295" t="s">
        <v>168</v>
      </c>
      <c r="IRB194" s="296"/>
      <c r="IRC194" s="296"/>
      <c r="IRD194" s="296"/>
      <c r="IRE194" s="296"/>
      <c r="IRF194" s="296"/>
      <c r="IRG194" s="296"/>
      <c r="IRH194" s="297"/>
      <c r="IRI194" s="295" t="s">
        <v>168</v>
      </c>
      <c r="IRJ194" s="296"/>
      <c r="IRK194" s="296"/>
      <c r="IRL194" s="296"/>
      <c r="IRM194" s="296"/>
      <c r="IRN194" s="296"/>
      <c r="IRO194" s="296"/>
      <c r="IRP194" s="297"/>
      <c r="IRQ194" s="295" t="s">
        <v>168</v>
      </c>
      <c r="IRR194" s="296"/>
      <c r="IRS194" s="296"/>
      <c r="IRT194" s="296"/>
      <c r="IRU194" s="296"/>
      <c r="IRV194" s="296"/>
      <c r="IRW194" s="296"/>
      <c r="IRX194" s="297"/>
      <c r="IRY194" s="295" t="s">
        <v>168</v>
      </c>
      <c r="IRZ194" s="296"/>
      <c r="ISA194" s="296"/>
      <c r="ISB194" s="296"/>
      <c r="ISC194" s="296"/>
      <c r="ISD194" s="296"/>
      <c r="ISE194" s="296"/>
      <c r="ISF194" s="297"/>
      <c r="ISG194" s="295" t="s">
        <v>168</v>
      </c>
      <c r="ISH194" s="296"/>
      <c r="ISI194" s="296"/>
      <c r="ISJ194" s="296"/>
      <c r="ISK194" s="296"/>
      <c r="ISL194" s="296"/>
      <c r="ISM194" s="296"/>
      <c r="ISN194" s="297"/>
      <c r="ISO194" s="295" t="s">
        <v>168</v>
      </c>
      <c r="ISP194" s="296"/>
      <c r="ISQ194" s="296"/>
      <c r="ISR194" s="296"/>
      <c r="ISS194" s="296"/>
      <c r="IST194" s="296"/>
      <c r="ISU194" s="296"/>
      <c r="ISV194" s="297"/>
      <c r="ISW194" s="295" t="s">
        <v>168</v>
      </c>
      <c r="ISX194" s="296"/>
      <c r="ISY194" s="296"/>
      <c r="ISZ194" s="296"/>
      <c r="ITA194" s="296"/>
      <c r="ITB194" s="296"/>
      <c r="ITC194" s="296"/>
      <c r="ITD194" s="297"/>
      <c r="ITE194" s="295" t="s">
        <v>168</v>
      </c>
      <c r="ITF194" s="296"/>
      <c r="ITG194" s="296"/>
      <c r="ITH194" s="296"/>
      <c r="ITI194" s="296"/>
      <c r="ITJ194" s="296"/>
      <c r="ITK194" s="296"/>
      <c r="ITL194" s="297"/>
      <c r="ITM194" s="295" t="s">
        <v>168</v>
      </c>
      <c r="ITN194" s="296"/>
      <c r="ITO194" s="296"/>
      <c r="ITP194" s="296"/>
      <c r="ITQ194" s="296"/>
      <c r="ITR194" s="296"/>
      <c r="ITS194" s="296"/>
      <c r="ITT194" s="297"/>
      <c r="ITU194" s="295" t="s">
        <v>168</v>
      </c>
      <c r="ITV194" s="296"/>
      <c r="ITW194" s="296"/>
      <c r="ITX194" s="296"/>
      <c r="ITY194" s="296"/>
      <c r="ITZ194" s="296"/>
      <c r="IUA194" s="296"/>
      <c r="IUB194" s="297"/>
      <c r="IUC194" s="295" t="s">
        <v>168</v>
      </c>
      <c r="IUD194" s="296"/>
      <c r="IUE194" s="296"/>
      <c r="IUF194" s="296"/>
      <c r="IUG194" s="296"/>
      <c r="IUH194" s="296"/>
      <c r="IUI194" s="296"/>
      <c r="IUJ194" s="297"/>
      <c r="IUK194" s="295" t="s">
        <v>168</v>
      </c>
      <c r="IUL194" s="296"/>
      <c r="IUM194" s="296"/>
      <c r="IUN194" s="296"/>
      <c r="IUO194" s="296"/>
      <c r="IUP194" s="296"/>
      <c r="IUQ194" s="296"/>
      <c r="IUR194" s="297"/>
      <c r="IUS194" s="295" t="s">
        <v>168</v>
      </c>
      <c r="IUT194" s="296"/>
      <c r="IUU194" s="296"/>
      <c r="IUV194" s="296"/>
      <c r="IUW194" s="296"/>
      <c r="IUX194" s="296"/>
      <c r="IUY194" s="296"/>
      <c r="IUZ194" s="297"/>
      <c r="IVA194" s="295" t="s">
        <v>168</v>
      </c>
      <c r="IVB194" s="296"/>
      <c r="IVC194" s="296"/>
      <c r="IVD194" s="296"/>
      <c r="IVE194" s="296"/>
      <c r="IVF194" s="296"/>
      <c r="IVG194" s="296"/>
      <c r="IVH194" s="297"/>
      <c r="IVI194" s="295" t="s">
        <v>168</v>
      </c>
      <c r="IVJ194" s="296"/>
      <c r="IVK194" s="296"/>
      <c r="IVL194" s="296"/>
      <c r="IVM194" s="296"/>
      <c r="IVN194" s="296"/>
      <c r="IVO194" s="296"/>
      <c r="IVP194" s="297"/>
      <c r="IVQ194" s="295" t="s">
        <v>168</v>
      </c>
      <c r="IVR194" s="296"/>
      <c r="IVS194" s="296"/>
      <c r="IVT194" s="296"/>
      <c r="IVU194" s="296"/>
      <c r="IVV194" s="296"/>
      <c r="IVW194" s="296"/>
      <c r="IVX194" s="297"/>
      <c r="IVY194" s="295" t="s">
        <v>168</v>
      </c>
      <c r="IVZ194" s="296"/>
      <c r="IWA194" s="296"/>
      <c r="IWB194" s="296"/>
      <c r="IWC194" s="296"/>
      <c r="IWD194" s="296"/>
      <c r="IWE194" s="296"/>
      <c r="IWF194" s="297"/>
      <c r="IWG194" s="295" t="s">
        <v>168</v>
      </c>
      <c r="IWH194" s="296"/>
      <c r="IWI194" s="296"/>
      <c r="IWJ194" s="296"/>
      <c r="IWK194" s="296"/>
      <c r="IWL194" s="296"/>
      <c r="IWM194" s="296"/>
      <c r="IWN194" s="297"/>
      <c r="IWO194" s="295" t="s">
        <v>168</v>
      </c>
      <c r="IWP194" s="296"/>
      <c r="IWQ194" s="296"/>
      <c r="IWR194" s="296"/>
      <c r="IWS194" s="296"/>
      <c r="IWT194" s="296"/>
      <c r="IWU194" s="296"/>
      <c r="IWV194" s="297"/>
      <c r="IWW194" s="295" t="s">
        <v>168</v>
      </c>
      <c r="IWX194" s="296"/>
      <c r="IWY194" s="296"/>
      <c r="IWZ194" s="296"/>
      <c r="IXA194" s="296"/>
      <c r="IXB194" s="296"/>
      <c r="IXC194" s="296"/>
      <c r="IXD194" s="297"/>
      <c r="IXE194" s="295" t="s">
        <v>168</v>
      </c>
      <c r="IXF194" s="296"/>
      <c r="IXG194" s="296"/>
      <c r="IXH194" s="296"/>
      <c r="IXI194" s="296"/>
      <c r="IXJ194" s="296"/>
      <c r="IXK194" s="296"/>
      <c r="IXL194" s="297"/>
      <c r="IXM194" s="295" t="s">
        <v>168</v>
      </c>
      <c r="IXN194" s="296"/>
      <c r="IXO194" s="296"/>
      <c r="IXP194" s="296"/>
      <c r="IXQ194" s="296"/>
      <c r="IXR194" s="296"/>
      <c r="IXS194" s="296"/>
      <c r="IXT194" s="297"/>
      <c r="IXU194" s="295" t="s">
        <v>168</v>
      </c>
      <c r="IXV194" s="296"/>
      <c r="IXW194" s="296"/>
      <c r="IXX194" s="296"/>
      <c r="IXY194" s="296"/>
      <c r="IXZ194" s="296"/>
      <c r="IYA194" s="296"/>
      <c r="IYB194" s="297"/>
      <c r="IYC194" s="295" t="s">
        <v>168</v>
      </c>
      <c r="IYD194" s="296"/>
      <c r="IYE194" s="296"/>
      <c r="IYF194" s="296"/>
      <c r="IYG194" s="296"/>
      <c r="IYH194" s="296"/>
      <c r="IYI194" s="296"/>
      <c r="IYJ194" s="297"/>
      <c r="IYK194" s="295" t="s">
        <v>168</v>
      </c>
      <c r="IYL194" s="296"/>
      <c r="IYM194" s="296"/>
      <c r="IYN194" s="296"/>
      <c r="IYO194" s="296"/>
      <c r="IYP194" s="296"/>
      <c r="IYQ194" s="296"/>
      <c r="IYR194" s="297"/>
      <c r="IYS194" s="295" t="s">
        <v>168</v>
      </c>
      <c r="IYT194" s="296"/>
      <c r="IYU194" s="296"/>
      <c r="IYV194" s="296"/>
      <c r="IYW194" s="296"/>
      <c r="IYX194" s="296"/>
      <c r="IYY194" s="296"/>
      <c r="IYZ194" s="297"/>
      <c r="IZA194" s="295" t="s">
        <v>168</v>
      </c>
      <c r="IZB194" s="296"/>
      <c r="IZC194" s="296"/>
      <c r="IZD194" s="296"/>
      <c r="IZE194" s="296"/>
      <c r="IZF194" s="296"/>
      <c r="IZG194" s="296"/>
      <c r="IZH194" s="297"/>
      <c r="IZI194" s="295" t="s">
        <v>168</v>
      </c>
      <c r="IZJ194" s="296"/>
      <c r="IZK194" s="296"/>
      <c r="IZL194" s="296"/>
      <c r="IZM194" s="296"/>
      <c r="IZN194" s="296"/>
      <c r="IZO194" s="296"/>
      <c r="IZP194" s="297"/>
      <c r="IZQ194" s="295" t="s">
        <v>168</v>
      </c>
      <c r="IZR194" s="296"/>
      <c r="IZS194" s="296"/>
      <c r="IZT194" s="296"/>
      <c r="IZU194" s="296"/>
      <c r="IZV194" s="296"/>
      <c r="IZW194" s="296"/>
      <c r="IZX194" s="297"/>
      <c r="IZY194" s="295" t="s">
        <v>168</v>
      </c>
      <c r="IZZ194" s="296"/>
      <c r="JAA194" s="296"/>
      <c r="JAB194" s="296"/>
      <c r="JAC194" s="296"/>
      <c r="JAD194" s="296"/>
      <c r="JAE194" s="296"/>
      <c r="JAF194" s="297"/>
      <c r="JAG194" s="295" t="s">
        <v>168</v>
      </c>
      <c r="JAH194" s="296"/>
      <c r="JAI194" s="296"/>
      <c r="JAJ194" s="296"/>
      <c r="JAK194" s="296"/>
      <c r="JAL194" s="296"/>
      <c r="JAM194" s="296"/>
      <c r="JAN194" s="297"/>
      <c r="JAO194" s="295" t="s">
        <v>168</v>
      </c>
      <c r="JAP194" s="296"/>
      <c r="JAQ194" s="296"/>
      <c r="JAR194" s="296"/>
      <c r="JAS194" s="296"/>
      <c r="JAT194" s="296"/>
      <c r="JAU194" s="296"/>
      <c r="JAV194" s="297"/>
      <c r="JAW194" s="295" t="s">
        <v>168</v>
      </c>
      <c r="JAX194" s="296"/>
      <c r="JAY194" s="296"/>
      <c r="JAZ194" s="296"/>
      <c r="JBA194" s="296"/>
      <c r="JBB194" s="296"/>
      <c r="JBC194" s="296"/>
      <c r="JBD194" s="297"/>
      <c r="JBE194" s="295" t="s">
        <v>168</v>
      </c>
      <c r="JBF194" s="296"/>
      <c r="JBG194" s="296"/>
      <c r="JBH194" s="296"/>
      <c r="JBI194" s="296"/>
      <c r="JBJ194" s="296"/>
      <c r="JBK194" s="296"/>
      <c r="JBL194" s="297"/>
      <c r="JBM194" s="295" t="s">
        <v>168</v>
      </c>
      <c r="JBN194" s="296"/>
      <c r="JBO194" s="296"/>
      <c r="JBP194" s="296"/>
      <c r="JBQ194" s="296"/>
      <c r="JBR194" s="296"/>
      <c r="JBS194" s="296"/>
      <c r="JBT194" s="297"/>
      <c r="JBU194" s="295" t="s">
        <v>168</v>
      </c>
      <c r="JBV194" s="296"/>
      <c r="JBW194" s="296"/>
      <c r="JBX194" s="296"/>
      <c r="JBY194" s="296"/>
      <c r="JBZ194" s="296"/>
      <c r="JCA194" s="296"/>
      <c r="JCB194" s="297"/>
      <c r="JCC194" s="295" t="s">
        <v>168</v>
      </c>
      <c r="JCD194" s="296"/>
      <c r="JCE194" s="296"/>
      <c r="JCF194" s="296"/>
      <c r="JCG194" s="296"/>
      <c r="JCH194" s="296"/>
      <c r="JCI194" s="296"/>
      <c r="JCJ194" s="297"/>
      <c r="JCK194" s="295" t="s">
        <v>168</v>
      </c>
      <c r="JCL194" s="296"/>
      <c r="JCM194" s="296"/>
      <c r="JCN194" s="296"/>
      <c r="JCO194" s="296"/>
      <c r="JCP194" s="296"/>
      <c r="JCQ194" s="296"/>
      <c r="JCR194" s="297"/>
      <c r="JCS194" s="295" t="s">
        <v>168</v>
      </c>
      <c r="JCT194" s="296"/>
      <c r="JCU194" s="296"/>
      <c r="JCV194" s="296"/>
      <c r="JCW194" s="296"/>
      <c r="JCX194" s="296"/>
      <c r="JCY194" s="296"/>
      <c r="JCZ194" s="297"/>
      <c r="JDA194" s="295" t="s">
        <v>168</v>
      </c>
      <c r="JDB194" s="296"/>
      <c r="JDC194" s="296"/>
      <c r="JDD194" s="296"/>
      <c r="JDE194" s="296"/>
      <c r="JDF194" s="296"/>
      <c r="JDG194" s="296"/>
      <c r="JDH194" s="297"/>
      <c r="JDI194" s="295" t="s">
        <v>168</v>
      </c>
      <c r="JDJ194" s="296"/>
      <c r="JDK194" s="296"/>
      <c r="JDL194" s="296"/>
      <c r="JDM194" s="296"/>
      <c r="JDN194" s="296"/>
      <c r="JDO194" s="296"/>
      <c r="JDP194" s="297"/>
      <c r="JDQ194" s="295" t="s">
        <v>168</v>
      </c>
      <c r="JDR194" s="296"/>
      <c r="JDS194" s="296"/>
      <c r="JDT194" s="296"/>
      <c r="JDU194" s="296"/>
      <c r="JDV194" s="296"/>
      <c r="JDW194" s="296"/>
      <c r="JDX194" s="297"/>
      <c r="JDY194" s="295" t="s">
        <v>168</v>
      </c>
      <c r="JDZ194" s="296"/>
      <c r="JEA194" s="296"/>
      <c r="JEB194" s="296"/>
      <c r="JEC194" s="296"/>
      <c r="JED194" s="296"/>
      <c r="JEE194" s="296"/>
      <c r="JEF194" s="297"/>
      <c r="JEG194" s="295" t="s">
        <v>168</v>
      </c>
      <c r="JEH194" s="296"/>
      <c r="JEI194" s="296"/>
      <c r="JEJ194" s="296"/>
      <c r="JEK194" s="296"/>
      <c r="JEL194" s="296"/>
      <c r="JEM194" s="296"/>
      <c r="JEN194" s="297"/>
      <c r="JEO194" s="295" t="s">
        <v>168</v>
      </c>
      <c r="JEP194" s="296"/>
      <c r="JEQ194" s="296"/>
      <c r="JER194" s="296"/>
      <c r="JES194" s="296"/>
      <c r="JET194" s="296"/>
      <c r="JEU194" s="296"/>
      <c r="JEV194" s="297"/>
      <c r="JEW194" s="295" t="s">
        <v>168</v>
      </c>
      <c r="JEX194" s="296"/>
      <c r="JEY194" s="296"/>
      <c r="JEZ194" s="296"/>
      <c r="JFA194" s="296"/>
      <c r="JFB194" s="296"/>
      <c r="JFC194" s="296"/>
      <c r="JFD194" s="297"/>
      <c r="JFE194" s="295" t="s">
        <v>168</v>
      </c>
      <c r="JFF194" s="296"/>
      <c r="JFG194" s="296"/>
      <c r="JFH194" s="296"/>
      <c r="JFI194" s="296"/>
      <c r="JFJ194" s="296"/>
      <c r="JFK194" s="296"/>
      <c r="JFL194" s="297"/>
      <c r="JFM194" s="295" t="s">
        <v>168</v>
      </c>
      <c r="JFN194" s="296"/>
      <c r="JFO194" s="296"/>
      <c r="JFP194" s="296"/>
      <c r="JFQ194" s="296"/>
      <c r="JFR194" s="296"/>
      <c r="JFS194" s="296"/>
      <c r="JFT194" s="297"/>
      <c r="JFU194" s="295" t="s">
        <v>168</v>
      </c>
      <c r="JFV194" s="296"/>
      <c r="JFW194" s="296"/>
      <c r="JFX194" s="296"/>
      <c r="JFY194" s="296"/>
      <c r="JFZ194" s="296"/>
      <c r="JGA194" s="296"/>
      <c r="JGB194" s="297"/>
      <c r="JGC194" s="295" t="s">
        <v>168</v>
      </c>
      <c r="JGD194" s="296"/>
      <c r="JGE194" s="296"/>
      <c r="JGF194" s="296"/>
      <c r="JGG194" s="296"/>
      <c r="JGH194" s="296"/>
      <c r="JGI194" s="296"/>
      <c r="JGJ194" s="297"/>
      <c r="JGK194" s="295" t="s">
        <v>168</v>
      </c>
      <c r="JGL194" s="296"/>
      <c r="JGM194" s="296"/>
      <c r="JGN194" s="296"/>
      <c r="JGO194" s="296"/>
      <c r="JGP194" s="296"/>
      <c r="JGQ194" s="296"/>
      <c r="JGR194" s="297"/>
      <c r="JGS194" s="295" t="s">
        <v>168</v>
      </c>
      <c r="JGT194" s="296"/>
      <c r="JGU194" s="296"/>
      <c r="JGV194" s="296"/>
      <c r="JGW194" s="296"/>
      <c r="JGX194" s="296"/>
      <c r="JGY194" s="296"/>
      <c r="JGZ194" s="297"/>
      <c r="JHA194" s="295" t="s">
        <v>168</v>
      </c>
      <c r="JHB194" s="296"/>
      <c r="JHC194" s="296"/>
      <c r="JHD194" s="296"/>
      <c r="JHE194" s="296"/>
      <c r="JHF194" s="296"/>
      <c r="JHG194" s="296"/>
      <c r="JHH194" s="297"/>
      <c r="JHI194" s="295" t="s">
        <v>168</v>
      </c>
      <c r="JHJ194" s="296"/>
      <c r="JHK194" s="296"/>
      <c r="JHL194" s="296"/>
      <c r="JHM194" s="296"/>
      <c r="JHN194" s="296"/>
      <c r="JHO194" s="296"/>
      <c r="JHP194" s="297"/>
      <c r="JHQ194" s="295" t="s">
        <v>168</v>
      </c>
      <c r="JHR194" s="296"/>
      <c r="JHS194" s="296"/>
      <c r="JHT194" s="296"/>
      <c r="JHU194" s="296"/>
      <c r="JHV194" s="296"/>
      <c r="JHW194" s="296"/>
      <c r="JHX194" s="297"/>
      <c r="JHY194" s="295" t="s">
        <v>168</v>
      </c>
      <c r="JHZ194" s="296"/>
      <c r="JIA194" s="296"/>
      <c r="JIB194" s="296"/>
      <c r="JIC194" s="296"/>
      <c r="JID194" s="296"/>
      <c r="JIE194" s="296"/>
      <c r="JIF194" s="297"/>
      <c r="JIG194" s="295" t="s">
        <v>168</v>
      </c>
      <c r="JIH194" s="296"/>
      <c r="JII194" s="296"/>
      <c r="JIJ194" s="296"/>
      <c r="JIK194" s="296"/>
      <c r="JIL194" s="296"/>
      <c r="JIM194" s="296"/>
      <c r="JIN194" s="297"/>
      <c r="JIO194" s="295" t="s">
        <v>168</v>
      </c>
      <c r="JIP194" s="296"/>
      <c r="JIQ194" s="296"/>
      <c r="JIR194" s="296"/>
      <c r="JIS194" s="296"/>
      <c r="JIT194" s="296"/>
      <c r="JIU194" s="296"/>
      <c r="JIV194" s="297"/>
      <c r="JIW194" s="295" t="s">
        <v>168</v>
      </c>
      <c r="JIX194" s="296"/>
      <c r="JIY194" s="296"/>
      <c r="JIZ194" s="296"/>
      <c r="JJA194" s="296"/>
      <c r="JJB194" s="296"/>
      <c r="JJC194" s="296"/>
      <c r="JJD194" s="297"/>
      <c r="JJE194" s="295" t="s">
        <v>168</v>
      </c>
      <c r="JJF194" s="296"/>
      <c r="JJG194" s="296"/>
      <c r="JJH194" s="296"/>
      <c r="JJI194" s="296"/>
      <c r="JJJ194" s="296"/>
      <c r="JJK194" s="296"/>
      <c r="JJL194" s="297"/>
      <c r="JJM194" s="295" t="s">
        <v>168</v>
      </c>
      <c r="JJN194" s="296"/>
      <c r="JJO194" s="296"/>
      <c r="JJP194" s="296"/>
      <c r="JJQ194" s="296"/>
      <c r="JJR194" s="296"/>
      <c r="JJS194" s="296"/>
      <c r="JJT194" s="297"/>
      <c r="JJU194" s="295" t="s">
        <v>168</v>
      </c>
      <c r="JJV194" s="296"/>
      <c r="JJW194" s="296"/>
      <c r="JJX194" s="296"/>
      <c r="JJY194" s="296"/>
      <c r="JJZ194" s="296"/>
      <c r="JKA194" s="296"/>
      <c r="JKB194" s="297"/>
      <c r="JKC194" s="295" t="s">
        <v>168</v>
      </c>
      <c r="JKD194" s="296"/>
      <c r="JKE194" s="296"/>
      <c r="JKF194" s="296"/>
      <c r="JKG194" s="296"/>
      <c r="JKH194" s="296"/>
      <c r="JKI194" s="296"/>
      <c r="JKJ194" s="297"/>
      <c r="JKK194" s="295" t="s">
        <v>168</v>
      </c>
      <c r="JKL194" s="296"/>
      <c r="JKM194" s="296"/>
      <c r="JKN194" s="296"/>
      <c r="JKO194" s="296"/>
      <c r="JKP194" s="296"/>
      <c r="JKQ194" s="296"/>
      <c r="JKR194" s="297"/>
      <c r="JKS194" s="295" t="s">
        <v>168</v>
      </c>
      <c r="JKT194" s="296"/>
      <c r="JKU194" s="296"/>
      <c r="JKV194" s="296"/>
      <c r="JKW194" s="296"/>
      <c r="JKX194" s="296"/>
      <c r="JKY194" s="296"/>
      <c r="JKZ194" s="297"/>
      <c r="JLA194" s="295" t="s">
        <v>168</v>
      </c>
      <c r="JLB194" s="296"/>
      <c r="JLC194" s="296"/>
      <c r="JLD194" s="296"/>
      <c r="JLE194" s="296"/>
      <c r="JLF194" s="296"/>
      <c r="JLG194" s="296"/>
      <c r="JLH194" s="297"/>
      <c r="JLI194" s="295" t="s">
        <v>168</v>
      </c>
      <c r="JLJ194" s="296"/>
      <c r="JLK194" s="296"/>
      <c r="JLL194" s="296"/>
      <c r="JLM194" s="296"/>
      <c r="JLN194" s="296"/>
      <c r="JLO194" s="296"/>
      <c r="JLP194" s="297"/>
      <c r="JLQ194" s="295" t="s">
        <v>168</v>
      </c>
      <c r="JLR194" s="296"/>
      <c r="JLS194" s="296"/>
      <c r="JLT194" s="296"/>
      <c r="JLU194" s="296"/>
      <c r="JLV194" s="296"/>
      <c r="JLW194" s="296"/>
      <c r="JLX194" s="297"/>
      <c r="JLY194" s="295" t="s">
        <v>168</v>
      </c>
      <c r="JLZ194" s="296"/>
      <c r="JMA194" s="296"/>
      <c r="JMB194" s="296"/>
      <c r="JMC194" s="296"/>
      <c r="JMD194" s="296"/>
      <c r="JME194" s="296"/>
      <c r="JMF194" s="297"/>
      <c r="JMG194" s="295" t="s">
        <v>168</v>
      </c>
      <c r="JMH194" s="296"/>
      <c r="JMI194" s="296"/>
      <c r="JMJ194" s="296"/>
      <c r="JMK194" s="296"/>
      <c r="JML194" s="296"/>
      <c r="JMM194" s="296"/>
      <c r="JMN194" s="297"/>
      <c r="JMO194" s="295" t="s">
        <v>168</v>
      </c>
      <c r="JMP194" s="296"/>
      <c r="JMQ194" s="296"/>
      <c r="JMR194" s="296"/>
      <c r="JMS194" s="296"/>
      <c r="JMT194" s="296"/>
      <c r="JMU194" s="296"/>
      <c r="JMV194" s="297"/>
      <c r="JMW194" s="295" t="s">
        <v>168</v>
      </c>
      <c r="JMX194" s="296"/>
      <c r="JMY194" s="296"/>
      <c r="JMZ194" s="296"/>
      <c r="JNA194" s="296"/>
      <c r="JNB194" s="296"/>
      <c r="JNC194" s="296"/>
      <c r="JND194" s="297"/>
      <c r="JNE194" s="295" t="s">
        <v>168</v>
      </c>
      <c r="JNF194" s="296"/>
      <c r="JNG194" s="296"/>
      <c r="JNH194" s="296"/>
      <c r="JNI194" s="296"/>
      <c r="JNJ194" s="296"/>
      <c r="JNK194" s="296"/>
      <c r="JNL194" s="297"/>
      <c r="JNM194" s="295" t="s">
        <v>168</v>
      </c>
      <c r="JNN194" s="296"/>
      <c r="JNO194" s="296"/>
      <c r="JNP194" s="296"/>
      <c r="JNQ194" s="296"/>
      <c r="JNR194" s="296"/>
      <c r="JNS194" s="296"/>
      <c r="JNT194" s="297"/>
      <c r="JNU194" s="295" t="s">
        <v>168</v>
      </c>
      <c r="JNV194" s="296"/>
      <c r="JNW194" s="296"/>
      <c r="JNX194" s="296"/>
      <c r="JNY194" s="296"/>
      <c r="JNZ194" s="296"/>
      <c r="JOA194" s="296"/>
      <c r="JOB194" s="297"/>
      <c r="JOC194" s="295" t="s">
        <v>168</v>
      </c>
      <c r="JOD194" s="296"/>
      <c r="JOE194" s="296"/>
      <c r="JOF194" s="296"/>
      <c r="JOG194" s="296"/>
      <c r="JOH194" s="296"/>
      <c r="JOI194" s="296"/>
      <c r="JOJ194" s="297"/>
      <c r="JOK194" s="295" t="s">
        <v>168</v>
      </c>
      <c r="JOL194" s="296"/>
      <c r="JOM194" s="296"/>
      <c r="JON194" s="296"/>
      <c r="JOO194" s="296"/>
      <c r="JOP194" s="296"/>
      <c r="JOQ194" s="296"/>
      <c r="JOR194" s="297"/>
      <c r="JOS194" s="295" t="s">
        <v>168</v>
      </c>
      <c r="JOT194" s="296"/>
      <c r="JOU194" s="296"/>
      <c r="JOV194" s="296"/>
      <c r="JOW194" s="296"/>
      <c r="JOX194" s="296"/>
      <c r="JOY194" s="296"/>
      <c r="JOZ194" s="297"/>
      <c r="JPA194" s="295" t="s">
        <v>168</v>
      </c>
      <c r="JPB194" s="296"/>
      <c r="JPC194" s="296"/>
      <c r="JPD194" s="296"/>
      <c r="JPE194" s="296"/>
      <c r="JPF194" s="296"/>
      <c r="JPG194" s="296"/>
      <c r="JPH194" s="297"/>
      <c r="JPI194" s="295" t="s">
        <v>168</v>
      </c>
      <c r="JPJ194" s="296"/>
      <c r="JPK194" s="296"/>
      <c r="JPL194" s="296"/>
      <c r="JPM194" s="296"/>
      <c r="JPN194" s="296"/>
      <c r="JPO194" s="296"/>
      <c r="JPP194" s="297"/>
      <c r="JPQ194" s="295" t="s">
        <v>168</v>
      </c>
      <c r="JPR194" s="296"/>
      <c r="JPS194" s="296"/>
      <c r="JPT194" s="296"/>
      <c r="JPU194" s="296"/>
      <c r="JPV194" s="296"/>
      <c r="JPW194" s="296"/>
      <c r="JPX194" s="297"/>
      <c r="JPY194" s="295" t="s">
        <v>168</v>
      </c>
      <c r="JPZ194" s="296"/>
      <c r="JQA194" s="296"/>
      <c r="JQB194" s="296"/>
      <c r="JQC194" s="296"/>
      <c r="JQD194" s="296"/>
      <c r="JQE194" s="296"/>
      <c r="JQF194" s="297"/>
      <c r="JQG194" s="295" t="s">
        <v>168</v>
      </c>
      <c r="JQH194" s="296"/>
      <c r="JQI194" s="296"/>
      <c r="JQJ194" s="296"/>
      <c r="JQK194" s="296"/>
      <c r="JQL194" s="296"/>
      <c r="JQM194" s="296"/>
      <c r="JQN194" s="297"/>
      <c r="JQO194" s="295" t="s">
        <v>168</v>
      </c>
      <c r="JQP194" s="296"/>
      <c r="JQQ194" s="296"/>
      <c r="JQR194" s="296"/>
      <c r="JQS194" s="296"/>
      <c r="JQT194" s="296"/>
      <c r="JQU194" s="296"/>
      <c r="JQV194" s="297"/>
      <c r="JQW194" s="295" t="s">
        <v>168</v>
      </c>
      <c r="JQX194" s="296"/>
      <c r="JQY194" s="296"/>
      <c r="JQZ194" s="296"/>
      <c r="JRA194" s="296"/>
      <c r="JRB194" s="296"/>
      <c r="JRC194" s="296"/>
      <c r="JRD194" s="297"/>
      <c r="JRE194" s="295" t="s">
        <v>168</v>
      </c>
      <c r="JRF194" s="296"/>
      <c r="JRG194" s="296"/>
      <c r="JRH194" s="296"/>
      <c r="JRI194" s="296"/>
      <c r="JRJ194" s="296"/>
      <c r="JRK194" s="296"/>
      <c r="JRL194" s="297"/>
      <c r="JRM194" s="295" t="s">
        <v>168</v>
      </c>
      <c r="JRN194" s="296"/>
      <c r="JRO194" s="296"/>
      <c r="JRP194" s="296"/>
      <c r="JRQ194" s="296"/>
      <c r="JRR194" s="296"/>
      <c r="JRS194" s="296"/>
      <c r="JRT194" s="297"/>
      <c r="JRU194" s="295" t="s">
        <v>168</v>
      </c>
      <c r="JRV194" s="296"/>
      <c r="JRW194" s="296"/>
      <c r="JRX194" s="296"/>
      <c r="JRY194" s="296"/>
      <c r="JRZ194" s="296"/>
      <c r="JSA194" s="296"/>
      <c r="JSB194" s="297"/>
      <c r="JSC194" s="295" t="s">
        <v>168</v>
      </c>
      <c r="JSD194" s="296"/>
      <c r="JSE194" s="296"/>
      <c r="JSF194" s="296"/>
      <c r="JSG194" s="296"/>
      <c r="JSH194" s="296"/>
      <c r="JSI194" s="296"/>
      <c r="JSJ194" s="297"/>
      <c r="JSK194" s="295" t="s">
        <v>168</v>
      </c>
      <c r="JSL194" s="296"/>
      <c r="JSM194" s="296"/>
      <c r="JSN194" s="296"/>
      <c r="JSO194" s="296"/>
      <c r="JSP194" s="296"/>
      <c r="JSQ194" s="296"/>
      <c r="JSR194" s="297"/>
      <c r="JSS194" s="295" t="s">
        <v>168</v>
      </c>
      <c r="JST194" s="296"/>
      <c r="JSU194" s="296"/>
      <c r="JSV194" s="296"/>
      <c r="JSW194" s="296"/>
      <c r="JSX194" s="296"/>
      <c r="JSY194" s="296"/>
      <c r="JSZ194" s="297"/>
      <c r="JTA194" s="295" t="s">
        <v>168</v>
      </c>
      <c r="JTB194" s="296"/>
      <c r="JTC194" s="296"/>
      <c r="JTD194" s="296"/>
      <c r="JTE194" s="296"/>
      <c r="JTF194" s="296"/>
      <c r="JTG194" s="296"/>
      <c r="JTH194" s="297"/>
      <c r="JTI194" s="295" t="s">
        <v>168</v>
      </c>
      <c r="JTJ194" s="296"/>
      <c r="JTK194" s="296"/>
      <c r="JTL194" s="296"/>
      <c r="JTM194" s="296"/>
      <c r="JTN194" s="296"/>
      <c r="JTO194" s="296"/>
      <c r="JTP194" s="297"/>
      <c r="JTQ194" s="295" t="s">
        <v>168</v>
      </c>
      <c r="JTR194" s="296"/>
      <c r="JTS194" s="296"/>
      <c r="JTT194" s="296"/>
      <c r="JTU194" s="296"/>
      <c r="JTV194" s="296"/>
      <c r="JTW194" s="296"/>
      <c r="JTX194" s="297"/>
      <c r="JTY194" s="295" t="s">
        <v>168</v>
      </c>
      <c r="JTZ194" s="296"/>
      <c r="JUA194" s="296"/>
      <c r="JUB194" s="296"/>
      <c r="JUC194" s="296"/>
      <c r="JUD194" s="296"/>
      <c r="JUE194" s="296"/>
      <c r="JUF194" s="297"/>
      <c r="JUG194" s="295" t="s">
        <v>168</v>
      </c>
      <c r="JUH194" s="296"/>
      <c r="JUI194" s="296"/>
      <c r="JUJ194" s="296"/>
      <c r="JUK194" s="296"/>
      <c r="JUL194" s="296"/>
      <c r="JUM194" s="296"/>
      <c r="JUN194" s="297"/>
      <c r="JUO194" s="295" t="s">
        <v>168</v>
      </c>
      <c r="JUP194" s="296"/>
      <c r="JUQ194" s="296"/>
      <c r="JUR194" s="296"/>
      <c r="JUS194" s="296"/>
      <c r="JUT194" s="296"/>
      <c r="JUU194" s="296"/>
      <c r="JUV194" s="297"/>
      <c r="JUW194" s="295" t="s">
        <v>168</v>
      </c>
      <c r="JUX194" s="296"/>
      <c r="JUY194" s="296"/>
      <c r="JUZ194" s="296"/>
      <c r="JVA194" s="296"/>
      <c r="JVB194" s="296"/>
      <c r="JVC194" s="296"/>
      <c r="JVD194" s="297"/>
      <c r="JVE194" s="295" t="s">
        <v>168</v>
      </c>
      <c r="JVF194" s="296"/>
      <c r="JVG194" s="296"/>
      <c r="JVH194" s="296"/>
      <c r="JVI194" s="296"/>
      <c r="JVJ194" s="296"/>
      <c r="JVK194" s="296"/>
      <c r="JVL194" s="297"/>
      <c r="JVM194" s="295" t="s">
        <v>168</v>
      </c>
      <c r="JVN194" s="296"/>
      <c r="JVO194" s="296"/>
      <c r="JVP194" s="296"/>
      <c r="JVQ194" s="296"/>
      <c r="JVR194" s="296"/>
      <c r="JVS194" s="296"/>
      <c r="JVT194" s="297"/>
      <c r="JVU194" s="295" t="s">
        <v>168</v>
      </c>
      <c r="JVV194" s="296"/>
      <c r="JVW194" s="296"/>
      <c r="JVX194" s="296"/>
      <c r="JVY194" s="296"/>
      <c r="JVZ194" s="296"/>
      <c r="JWA194" s="296"/>
      <c r="JWB194" s="297"/>
      <c r="JWC194" s="295" t="s">
        <v>168</v>
      </c>
      <c r="JWD194" s="296"/>
      <c r="JWE194" s="296"/>
      <c r="JWF194" s="296"/>
      <c r="JWG194" s="296"/>
      <c r="JWH194" s="296"/>
      <c r="JWI194" s="296"/>
      <c r="JWJ194" s="297"/>
      <c r="JWK194" s="295" t="s">
        <v>168</v>
      </c>
      <c r="JWL194" s="296"/>
      <c r="JWM194" s="296"/>
      <c r="JWN194" s="296"/>
      <c r="JWO194" s="296"/>
      <c r="JWP194" s="296"/>
      <c r="JWQ194" s="296"/>
      <c r="JWR194" s="297"/>
      <c r="JWS194" s="295" t="s">
        <v>168</v>
      </c>
      <c r="JWT194" s="296"/>
      <c r="JWU194" s="296"/>
      <c r="JWV194" s="296"/>
      <c r="JWW194" s="296"/>
      <c r="JWX194" s="296"/>
      <c r="JWY194" s="296"/>
      <c r="JWZ194" s="297"/>
      <c r="JXA194" s="295" t="s">
        <v>168</v>
      </c>
      <c r="JXB194" s="296"/>
      <c r="JXC194" s="296"/>
      <c r="JXD194" s="296"/>
      <c r="JXE194" s="296"/>
      <c r="JXF194" s="296"/>
      <c r="JXG194" s="296"/>
      <c r="JXH194" s="297"/>
      <c r="JXI194" s="295" t="s">
        <v>168</v>
      </c>
      <c r="JXJ194" s="296"/>
      <c r="JXK194" s="296"/>
      <c r="JXL194" s="296"/>
      <c r="JXM194" s="296"/>
      <c r="JXN194" s="296"/>
      <c r="JXO194" s="296"/>
      <c r="JXP194" s="297"/>
      <c r="JXQ194" s="295" t="s">
        <v>168</v>
      </c>
      <c r="JXR194" s="296"/>
      <c r="JXS194" s="296"/>
      <c r="JXT194" s="296"/>
      <c r="JXU194" s="296"/>
      <c r="JXV194" s="296"/>
      <c r="JXW194" s="296"/>
      <c r="JXX194" s="297"/>
      <c r="JXY194" s="295" t="s">
        <v>168</v>
      </c>
      <c r="JXZ194" s="296"/>
      <c r="JYA194" s="296"/>
      <c r="JYB194" s="296"/>
      <c r="JYC194" s="296"/>
      <c r="JYD194" s="296"/>
      <c r="JYE194" s="296"/>
      <c r="JYF194" s="297"/>
      <c r="JYG194" s="295" t="s">
        <v>168</v>
      </c>
      <c r="JYH194" s="296"/>
      <c r="JYI194" s="296"/>
      <c r="JYJ194" s="296"/>
      <c r="JYK194" s="296"/>
      <c r="JYL194" s="296"/>
      <c r="JYM194" s="296"/>
      <c r="JYN194" s="297"/>
      <c r="JYO194" s="295" t="s">
        <v>168</v>
      </c>
      <c r="JYP194" s="296"/>
      <c r="JYQ194" s="296"/>
      <c r="JYR194" s="296"/>
      <c r="JYS194" s="296"/>
      <c r="JYT194" s="296"/>
      <c r="JYU194" s="296"/>
      <c r="JYV194" s="297"/>
      <c r="JYW194" s="295" t="s">
        <v>168</v>
      </c>
      <c r="JYX194" s="296"/>
      <c r="JYY194" s="296"/>
      <c r="JYZ194" s="296"/>
      <c r="JZA194" s="296"/>
      <c r="JZB194" s="296"/>
      <c r="JZC194" s="296"/>
      <c r="JZD194" s="297"/>
      <c r="JZE194" s="295" t="s">
        <v>168</v>
      </c>
      <c r="JZF194" s="296"/>
      <c r="JZG194" s="296"/>
      <c r="JZH194" s="296"/>
      <c r="JZI194" s="296"/>
      <c r="JZJ194" s="296"/>
      <c r="JZK194" s="296"/>
      <c r="JZL194" s="297"/>
      <c r="JZM194" s="295" t="s">
        <v>168</v>
      </c>
      <c r="JZN194" s="296"/>
      <c r="JZO194" s="296"/>
      <c r="JZP194" s="296"/>
      <c r="JZQ194" s="296"/>
      <c r="JZR194" s="296"/>
      <c r="JZS194" s="296"/>
      <c r="JZT194" s="297"/>
      <c r="JZU194" s="295" t="s">
        <v>168</v>
      </c>
      <c r="JZV194" s="296"/>
      <c r="JZW194" s="296"/>
      <c r="JZX194" s="296"/>
      <c r="JZY194" s="296"/>
      <c r="JZZ194" s="296"/>
      <c r="KAA194" s="296"/>
      <c r="KAB194" s="297"/>
      <c r="KAC194" s="295" t="s">
        <v>168</v>
      </c>
      <c r="KAD194" s="296"/>
      <c r="KAE194" s="296"/>
      <c r="KAF194" s="296"/>
      <c r="KAG194" s="296"/>
      <c r="KAH194" s="296"/>
      <c r="KAI194" s="296"/>
      <c r="KAJ194" s="297"/>
      <c r="KAK194" s="295" t="s">
        <v>168</v>
      </c>
      <c r="KAL194" s="296"/>
      <c r="KAM194" s="296"/>
      <c r="KAN194" s="296"/>
      <c r="KAO194" s="296"/>
      <c r="KAP194" s="296"/>
      <c r="KAQ194" s="296"/>
      <c r="KAR194" s="297"/>
      <c r="KAS194" s="295" t="s">
        <v>168</v>
      </c>
      <c r="KAT194" s="296"/>
      <c r="KAU194" s="296"/>
      <c r="KAV194" s="296"/>
      <c r="KAW194" s="296"/>
      <c r="KAX194" s="296"/>
      <c r="KAY194" s="296"/>
      <c r="KAZ194" s="297"/>
      <c r="KBA194" s="295" t="s">
        <v>168</v>
      </c>
      <c r="KBB194" s="296"/>
      <c r="KBC194" s="296"/>
      <c r="KBD194" s="296"/>
      <c r="KBE194" s="296"/>
      <c r="KBF194" s="296"/>
      <c r="KBG194" s="296"/>
      <c r="KBH194" s="297"/>
      <c r="KBI194" s="295" t="s">
        <v>168</v>
      </c>
      <c r="KBJ194" s="296"/>
      <c r="KBK194" s="296"/>
      <c r="KBL194" s="296"/>
      <c r="KBM194" s="296"/>
      <c r="KBN194" s="296"/>
      <c r="KBO194" s="296"/>
      <c r="KBP194" s="297"/>
      <c r="KBQ194" s="295" t="s">
        <v>168</v>
      </c>
      <c r="KBR194" s="296"/>
      <c r="KBS194" s="296"/>
      <c r="KBT194" s="296"/>
      <c r="KBU194" s="296"/>
      <c r="KBV194" s="296"/>
      <c r="KBW194" s="296"/>
      <c r="KBX194" s="297"/>
      <c r="KBY194" s="295" t="s">
        <v>168</v>
      </c>
      <c r="KBZ194" s="296"/>
      <c r="KCA194" s="296"/>
      <c r="KCB194" s="296"/>
      <c r="KCC194" s="296"/>
      <c r="KCD194" s="296"/>
      <c r="KCE194" s="296"/>
      <c r="KCF194" s="297"/>
      <c r="KCG194" s="295" t="s">
        <v>168</v>
      </c>
      <c r="KCH194" s="296"/>
      <c r="KCI194" s="296"/>
      <c r="KCJ194" s="296"/>
      <c r="KCK194" s="296"/>
      <c r="KCL194" s="296"/>
      <c r="KCM194" s="296"/>
      <c r="KCN194" s="297"/>
      <c r="KCO194" s="295" t="s">
        <v>168</v>
      </c>
      <c r="KCP194" s="296"/>
      <c r="KCQ194" s="296"/>
      <c r="KCR194" s="296"/>
      <c r="KCS194" s="296"/>
      <c r="KCT194" s="296"/>
      <c r="KCU194" s="296"/>
      <c r="KCV194" s="297"/>
      <c r="KCW194" s="295" t="s">
        <v>168</v>
      </c>
      <c r="KCX194" s="296"/>
      <c r="KCY194" s="296"/>
      <c r="KCZ194" s="296"/>
      <c r="KDA194" s="296"/>
      <c r="KDB194" s="296"/>
      <c r="KDC194" s="296"/>
      <c r="KDD194" s="297"/>
      <c r="KDE194" s="295" t="s">
        <v>168</v>
      </c>
      <c r="KDF194" s="296"/>
      <c r="KDG194" s="296"/>
      <c r="KDH194" s="296"/>
      <c r="KDI194" s="296"/>
      <c r="KDJ194" s="296"/>
      <c r="KDK194" s="296"/>
      <c r="KDL194" s="297"/>
      <c r="KDM194" s="295" t="s">
        <v>168</v>
      </c>
      <c r="KDN194" s="296"/>
      <c r="KDO194" s="296"/>
      <c r="KDP194" s="296"/>
      <c r="KDQ194" s="296"/>
      <c r="KDR194" s="296"/>
      <c r="KDS194" s="296"/>
      <c r="KDT194" s="297"/>
      <c r="KDU194" s="295" t="s">
        <v>168</v>
      </c>
      <c r="KDV194" s="296"/>
      <c r="KDW194" s="296"/>
      <c r="KDX194" s="296"/>
      <c r="KDY194" s="296"/>
      <c r="KDZ194" s="296"/>
      <c r="KEA194" s="296"/>
      <c r="KEB194" s="297"/>
      <c r="KEC194" s="295" t="s">
        <v>168</v>
      </c>
      <c r="KED194" s="296"/>
      <c r="KEE194" s="296"/>
      <c r="KEF194" s="296"/>
      <c r="KEG194" s="296"/>
      <c r="KEH194" s="296"/>
      <c r="KEI194" s="296"/>
      <c r="KEJ194" s="297"/>
      <c r="KEK194" s="295" t="s">
        <v>168</v>
      </c>
      <c r="KEL194" s="296"/>
      <c r="KEM194" s="296"/>
      <c r="KEN194" s="296"/>
      <c r="KEO194" s="296"/>
      <c r="KEP194" s="296"/>
      <c r="KEQ194" s="296"/>
      <c r="KER194" s="297"/>
      <c r="KES194" s="295" t="s">
        <v>168</v>
      </c>
      <c r="KET194" s="296"/>
      <c r="KEU194" s="296"/>
      <c r="KEV194" s="296"/>
      <c r="KEW194" s="296"/>
      <c r="KEX194" s="296"/>
      <c r="KEY194" s="296"/>
      <c r="KEZ194" s="297"/>
      <c r="KFA194" s="295" t="s">
        <v>168</v>
      </c>
      <c r="KFB194" s="296"/>
      <c r="KFC194" s="296"/>
      <c r="KFD194" s="296"/>
      <c r="KFE194" s="296"/>
      <c r="KFF194" s="296"/>
      <c r="KFG194" s="296"/>
      <c r="KFH194" s="297"/>
      <c r="KFI194" s="295" t="s">
        <v>168</v>
      </c>
      <c r="KFJ194" s="296"/>
      <c r="KFK194" s="296"/>
      <c r="KFL194" s="296"/>
      <c r="KFM194" s="296"/>
      <c r="KFN194" s="296"/>
      <c r="KFO194" s="296"/>
      <c r="KFP194" s="297"/>
      <c r="KFQ194" s="295" t="s">
        <v>168</v>
      </c>
      <c r="KFR194" s="296"/>
      <c r="KFS194" s="296"/>
      <c r="KFT194" s="296"/>
      <c r="KFU194" s="296"/>
      <c r="KFV194" s="296"/>
      <c r="KFW194" s="296"/>
      <c r="KFX194" s="297"/>
      <c r="KFY194" s="295" t="s">
        <v>168</v>
      </c>
      <c r="KFZ194" s="296"/>
      <c r="KGA194" s="296"/>
      <c r="KGB194" s="296"/>
      <c r="KGC194" s="296"/>
      <c r="KGD194" s="296"/>
      <c r="KGE194" s="296"/>
      <c r="KGF194" s="297"/>
      <c r="KGG194" s="295" t="s">
        <v>168</v>
      </c>
      <c r="KGH194" s="296"/>
      <c r="KGI194" s="296"/>
      <c r="KGJ194" s="296"/>
      <c r="KGK194" s="296"/>
      <c r="KGL194" s="296"/>
      <c r="KGM194" s="296"/>
      <c r="KGN194" s="297"/>
      <c r="KGO194" s="295" t="s">
        <v>168</v>
      </c>
      <c r="KGP194" s="296"/>
      <c r="KGQ194" s="296"/>
      <c r="KGR194" s="296"/>
      <c r="KGS194" s="296"/>
      <c r="KGT194" s="296"/>
      <c r="KGU194" s="296"/>
      <c r="KGV194" s="297"/>
      <c r="KGW194" s="295" t="s">
        <v>168</v>
      </c>
      <c r="KGX194" s="296"/>
      <c r="KGY194" s="296"/>
      <c r="KGZ194" s="296"/>
      <c r="KHA194" s="296"/>
      <c r="KHB194" s="296"/>
      <c r="KHC194" s="296"/>
      <c r="KHD194" s="297"/>
      <c r="KHE194" s="295" t="s">
        <v>168</v>
      </c>
      <c r="KHF194" s="296"/>
      <c r="KHG194" s="296"/>
      <c r="KHH194" s="296"/>
      <c r="KHI194" s="296"/>
      <c r="KHJ194" s="296"/>
      <c r="KHK194" s="296"/>
      <c r="KHL194" s="297"/>
      <c r="KHM194" s="295" t="s">
        <v>168</v>
      </c>
      <c r="KHN194" s="296"/>
      <c r="KHO194" s="296"/>
      <c r="KHP194" s="296"/>
      <c r="KHQ194" s="296"/>
      <c r="KHR194" s="296"/>
      <c r="KHS194" s="296"/>
      <c r="KHT194" s="297"/>
      <c r="KHU194" s="295" t="s">
        <v>168</v>
      </c>
      <c r="KHV194" s="296"/>
      <c r="KHW194" s="296"/>
      <c r="KHX194" s="296"/>
      <c r="KHY194" s="296"/>
      <c r="KHZ194" s="296"/>
      <c r="KIA194" s="296"/>
      <c r="KIB194" s="297"/>
      <c r="KIC194" s="295" t="s">
        <v>168</v>
      </c>
      <c r="KID194" s="296"/>
      <c r="KIE194" s="296"/>
      <c r="KIF194" s="296"/>
      <c r="KIG194" s="296"/>
      <c r="KIH194" s="296"/>
      <c r="KII194" s="296"/>
      <c r="KIJ194" s="297"/>
      <c r="KIK194" s="295" t="s">
        <v>168</v>
      </c>
      <c r="KIL194" s="296"/>
      <c r="KIM194" s="296"/>
      <c r="KIN194" s="296"/>
      <c r="KIO194" s="296"/>
      <c r="KIP194" s="296"/>
      <c r="KIQ194" s="296"/>
      <c r="KIR194" s="297"/>
      <c r="KIS194" s="295" t="s">
        <v>168</v>
      </c>
      <c r="KIT194" s="296"/>
      <c r="KIU194" s="296"/>
      <c r="KIV194" s="296"/>
      <c r="KIW194" s="296"/>
      <c r="KIX194" s="296"/>
      <c r="KIY194" s="296"/>
      <c r="KIZ194" s="297"/>
      <c r="KJA194" s="295" t="s">
        <v>168</v>
      </c>
      <c r="KJB194" s="296"/>
      <c r="KJC194" s="296"/>
      <c r="KJD194" s="296"/>
      <c r="KJE194" s="296"/>
      <c r="KJF194" s="296"/>
      <c r="KJG194" s="296"/>
      <c r="KJH194" s="297"/>
      <c r="KJI194" s="295" t="s">
        <v>168</v>
      </c>
      <c r="KJJ194" s="296"/>
      <c r="KJK194" s="296"/>
      <c r="KJL194" s="296"/>
      <c r="KJM194" s="296"/>
      <c r="KJN194" s="296"/>
      <c r="KJO194" s="296"/>
      <c r="KJP194" s="297"/>
      <c r="KJQ194" s="295" t="s">
        <v>168</v>
      </c>
      <c r="KJR194" s="296"/>
      <c r="KJS194" s="296"/>
      <c r="KJT194" s="296"/>
      <c r="KJU194" s="296"/>
      <c r="KJV194" s="296"/>
      <c r="KJW194" s="296"/>
      <c r="KJX194" s="297"/>
      <c r="KJY194" s="295" t="s">
        <v>168</v>
      </c>
      <c r="KJZ194" s="296"/>
      <c r="KKA194" s="296"/>
      <c r="KKB194" s="296"/>
      <c r="KKC194" s="296"/>
      <c r="KKD194" s="296"/>
      <c r="KKE194" s="296"/>
      <c r="KKF194" s="297"/>
      <c r="KKG194" s="295" t="s">
        <v>168</v>
      </c>
      <c r="KKH194" s="296"/>
      <c r="KKI194" s="296"/>
      <c r="KKJ194" s="296"/>
      <c r="KKK194" s="296"/>
      <c r="KKL194" s="296"/>
      <c r="KKM194" s="296"/>
      <c r="KKN194" s="297"/>
      <c r="KKO194" s="295" t="s">
        <v>168</v>
      </c>
      <c r="KKP194" s="296"/>
      <c r="KKQ194" s="296"/>
      <c r="KKR194" s="296"/>
      <c r="KKS194" s="296"/>
      <c r="KKT194" s="296"/>
      <c r="KKU194" s="296"/>
      <c r="KKV194" s="297"/>
      <c r="KKW194" s="295" t="s">
        <v>168</v>
      </c>
      <c r="KKX194" s="296"/>
      <c r="KKY194" s="296"/>
      <c r="KKZ194" s="296"/>
      <c r="KLA194" s="296"/>
      <c r="KLB194" s="296"/>
      <c r="KLC194" s="296"/>
      <c r="KLD194" s="297"/>
      <c r="KLE194" s="295" t="s">
        <v>168</v>
      </c>
      <c r="KLF194" s="296"/>
      <c r="KLG194" s="296"/>
      <c r="KLH194" s="296"/>
      <c r="KLI194" s="296"/>
      <c r="KLJ194" s="296"/>
      <c r="KLK194" s="296"/>
      <c r="KLL194" s="297"/>
      <c r="KLM194" s="295" t="s">
        <v>168</v>
      </c>
      <c r="KLN194" s="296"/>
      <c r="KLO194" s="296"/>
      <c r="KLP194" s="296"/>
      <c r="KLQ194" s="296"/>
      <c r="KLR194" s="296"/>
      <c r="KLS194" s="296"/>
      <c r="KLT194" s="297"/>
      <c r="KLU194" s="295" t="s">
        <v>168</v>
      </c>
      <c r="KLV194" s="296"/>
      <c r="KLW194" s="296"/>
      <c r="KLX194" s="296"/>
      <c r="KLY194" s="296"/>
      <c r="KLZ194" s="296"/>
      <c r="KMA194" s="296"/>
      <c r="KMB194" s="297"/>
      <c r="KMC194" s="295" t="s">
        <v>168</v>
      </c>
      <c r="KMD194" s="296"/>
      <c r="KME194" s="296"/>
      <c r="KMF194" s="296"/>
      <c r="KMG194" s="296"/>
      <c r="KMH194" s="296"/>
      <c r="KMI194" s="296"/>
      <c r="KMJ194" s="297"/>
      <c r="KMK194" s="295" t="s">
        <v>168</v>
      </c>
      <c r="KML194" s="296"/>
      <c r="KMM194" s="296"/>
      <c r="KMN194" s="296"/>
      <c r="KMO194" s="296"/>
      <c r="KMP194" s="296"/>
      <c r="KMQ194" s="296"/>
      <c r="KMR194" s="297"/>
      <c r="KMS194" s="295" t="s">
        <v>168</v>
      </c>
      <c r="KMT194" s="296"/>
      <c r="KMU194" s="296"/>
      <c r="KMV194" s="296"/>
      <c r="KMW194" s="296"/>
      <c r="KMX194" s="296"/>
      <c r="KMY194" s="296"/>
      <c r="KMZ194" s="297"/>
      <c r="KNA194" s="295" t="s">
        <v>168</v>
      </c>
      <c r="KNB194" s="296"/>
      <c r="KNC194" s="296"/>
      <c r="KND194" s="296"/>
      <c r="KNE194" s="296"/>
      <c r="KNF194" s="296"/>
      <c r="KNG194" s="296"/>
      <c r="KNH194" s="297"/>
      <c r="KNI194" s="295" t="s">
        <v>168</v>
      </c>
      <c r="KNJ194" s="296"/>
      <c r="KNK194" s="296"/>
      <c r="KNL194" s="296"/>
      <c r="KNM194" s="296"/>
      <c r="KNN194" s="296"/>
      <c r="KNO194" s="296"/>
      <c r="KNP194" s="297"/>
      <c r="KNQ194" s="295" t="s">
        <v>168</v>
      </c>
      <c r="KNR194" s="296"/>
      <c r="KNS194" s="296"/>
      <c r="KNT194" s="296"/>
      <c r="KNU194" s="296"/>
      <c r="KNV194" s="296"/>
      <c r="KNW194" s="296"/>
      <c r="KNX194" s="297"/>
      <c r="KNY194" s="295" t="s">
        <v>168</v>
      </c>
      <c r="KNZ194" s="296"/>
      <c r="KOA194" s="296"/>
      <c r="KOB194" s="296"/>
      <c r="KOC194" s="296"/>
      <c r="KOD194" s="296"/>
      <c r="KOE194" s="296"/>
      <c r="KOF194" s="297"/>
      <c r="KOG194" s="295" t="s">
        <v>168</v>
      </c>
      <c r="KOH194" s="296"/>
      <c r="KOI194" s="296"/>
      <c r="KOJ194" s="296"/>
      <c r="KOK194" s="296"/>
      <c r="KOL194" s="296"/>
      <c r="KOM194" s="296"/>
      <c r="KON194" s="297"/>
      <c r="KOO194" s="295" t="s">
        <v>168</v>
      </c>
      <c r="KOP194" s="296"/>
      <c r="KOQ194" s="296"/>
      <c r="KOR194" s="296"/>
      <c r="KOS194" s="296"/>
      <c r="KOT194" s="296"/>
      <c r="KOU194" s="296"/>
      <c r="KOV194" s="297"/>
      <c r="KOW194" s="295" t="s">
        <v>168</v>
      </c>
      <c r="KOX194" s="296"/>
      <c r="KOY194" s="296"/>
      <c r="KOZ194" s="296"/>
      <c r="KPA194" s="296"/>
      <c r="KPB194" s="296"/>
      <c r="KPC194" s="296"/>
      <c r="KPD194" s="297"/>
      <c r="KPE194" s="295" t="s">
        <v>168</v>
      </c>
      <c r="KPF194" s="296"/>
      <c r="KPG194" s="296"/>
      <c r="KPH194" s="296"/>
      <c r="KPI194" s="296"/>
      <c r="KPJ194" s="296"/>
      <c r="KPK194" s="296"/>
      <c r="KPL194" s="297"/>
      <c r="KPM194" s="295" t="s">
        <v>168</v>
      </c>
      <c r="KPN194" s="296"/>
      <c r="KPO194" s="296"/>
      <c r="KPP194" s="296"/>
      <c r="KPQ194" s="296"/>
      <c r="KPR194" s="296"/>
      <c r="KPS194" s="296"/>
      <c r="KPT194" s="297"/>
      <c r="KPU194" s="295" t="s">
        <v>168</v>
      </c>
      <c r="KPV194" s="296"/>
      <c r="KPW194" s="296"/>
      <c r="KPX194" s="296"/>
      <c r="KPY194" s="296"/>
      <c r="KPZ194" s="296"/>
      <c r="KQA194" s="296"/>
      <c r="KQB194" s="297"/>
      <c r="KQC194" s="295" t="s">
        <v>168</v>
      </c>
      <c r="KQD194" s="296"/>
      <c r="KQE194" s="296"/>
      <c r="KQF194" s="296"/>
      <c r="KQG194" s="296"/>
      <c r="KQH194" s="296"/>
      <c r="KQI194" s="296"/>
      <c r="KQJ194" s="297"/>
      <c r="KQK194" s="295" t="s">
        <v>168</v>
      </c>
      <c r="KQL194" s="296"/>
      <c r="KQM194" s="296"/>
      <c r="KQN194" s="296"/>
      <c r="KQO194" s="296"/>
      <c r="KQP194" s="296"/>
      <c r="KQQ194" s="296"/>
      <c r="KQR194" s="297"/>
      <c r="KQS194" s="295" t="s">
        <v>168</v>
      </c>
      <c r="KQT194" s="296"/>
      <c r="KQU194" s="296"/>
      <c r="KQV194" s="296"/>
      <c r="KQW194" s="296"/>
      <c r="KQX194" s="296"/>
      <c r="KQY194" s="296"/>
      <c r="KQZ194" s="297"/>
      <c r="KRA194" s="295" t="s">
        <v>168</v>
      </c>
      <c r="KRB194" s="296"/>
      <c r="KRC194" s="296"/>
      <c r="KRD194" s="296"/>
      <c r="KRE194" s="296"/>
      <c r="KRF194" s="296"/>
      <c r="KRG194" s="296"/>
      <c r="KRH194" s="297"/>
      <c r="KRI194" s="295" t="s">
        <v>168</v>
      </c>
      <c r="KRJ194" s="296"/>
      <c r="KRK194" s="296"/>
      <c r="KRL194" s="296"/>
      <c r="KRM194" s="296"/>
      <c r="KRN194" s="296"/>
      <c r="KRO194" s="296"/>
      <c r="KRP194" s="297"/>
      <c r="KRQ194" s="295" t="s">
        <v>168</v>
      </c>
      <c r="KRR194" s="296"/>
      <c r="KRS194" s="296"/>
      <c r="KRT194" s="296"/>
      <c r="KRU194" s="296"/>
      <c r="KRV194" s="296"/>
      <c r="KRW194" s="296"/>
      <c r="KRX194" s="297"/>
      <c r="KRY194" s="295" t="s">
        <v>168</v>
      </c>
      <c r="KRZ194" s="296"/>
      <c r="KSA194" s="296"/>
      <c r="KSB194" s="296"/>
      <c r="KSC194" s="296"/>
      <c r="KSD194" s="296"/>
      <c r="KSE194" s="296"/>
      <c r="KSF194" s="297"/>
      <c r="KSG194" s="295" t="s">
        <v>168</v>
      </c>
      <c r="KSH194" s="296"/>
      <c r="KSI194" s="296"/>
      <c r="KSJ194" s="296"/>
      <c r="KSK194" s="296"/>
      <c r="KSL194" s="296"/>
      <c r="KSM194" s="296"/>
      <c r="KSN194" s="297"/>
      <c r="KSO194" s="295" t="s">
        <v>168</v>
      </c>
      <c r="KSP194" s="296"/>
      <c r="KSQ194" s="296"/>
      <c r="KSR194" s="296"/>
      <c r="KSS194" s="296"/>
      <c r="KST194" s="296"/>
      <c r="KSU194" s="296"/>
      <c r="KSV194" s="297"/>
      <c r="KSW194" s="295" t="s">
        <v>168</v>
      </c>
      <c r="KSX194" s="296"/>
      <c r="KSY194" s="296"/>
      <c r="KSZ194" s="296"/>
      <c r="KTA194" s="296"/>
      <c r="KTB194" s="296"/>
      <c r="KTC194" s="296"/>
      <c r="KTD194" s="297"/>
      <c r="KTE194" s="295" t="s">
        <v>168</v>
      </c>
      <c r="KTF194" s="296"/>
      <c r="KTG194" s="296"/>
      <c r="KTH194" s="296"/>
      <c r="KTI194" s="296"/>
      <c r="KTJ194" s="296"/>
      <c r="KTK194" s="296"/>
      <c r="KTL194" s="297"/>
      <c r="KTM194" s="295" t="s">
        <v>168</v>
      </c>
      <c r="KTN194" s="296"/>
      <c r="KTO194" s="296"/>
      <c r="KTP194" s="296"/>
      <c r="KTQ194" s="296"/>
      <c r="KTR194" s="296"/>
      <c r="KTS194" s="296"/>
      <c r="KTT194" s="297"/>
      <c r="KTU194" s="295" t="s">
        <v>168</v>
      </c>
      <c r="KTV194" s="296"/>
      <c r="KTW194" s="296"/>
      <c r="KTX194" s="296"/>
      <c r="KTY194" s="296"/>
      <c r="KTZ194" s="296"/>
      <c r="KUA194" s="296"/>
      <c r="KUB194" s="297"/>
      <c r="KUC194" s="295" t="s">
        <v>168</v>
      </c>
      <c r="KUD194" s="296"/>
      <c r="KUE194" s="296"/>
      <c r="KUF194" s="296"/>
      <c r="KUG194" s="296"/>
      <c r="KUH194" s="296"/>
      <c r="KUI194" s="296"/>
      <c r="KUJ194" s="297"/>
      <c r="KUK194" s="295" t="s">
        <v>168</v>
      </c>
      <c r="KUL194" s="296"/>
      <c r="KUM194" s="296"/>
      <c r="KUN194" s="296"/>
      <c r="KUO194" s="296"/>
      <c r="KUP194" s="296"/>
      <c r="KUQ194" s="296"/>
      <c r="KUR194" s="297"/>
      <c r="KUS194" s="295" t="s">
        <v>168</v>
      </c>
      <c r="KUT194" s="296"/>
      <c r="KUU194" s="296"/>
      <c r="KUV194" s="296"/>
      <c r="KUW194" s="296"/>
      <c r="KUX194" s="296"/>
      <c r="KUY194" s="296"/>
      <c r="KUZ194" s="297"/>
      <c r="KVA194" s="295" t="s">
        <v>168</v>
      </c>
      <c r="KVB194" s="296"/>
      <c r="KVC194" s="296"/>
      <c r="KVD194" s="296"/>
      <c r="KVE194" s="296"/>
      <c r="KVF194" s="296"/>
      <c r="KVG194" s="296"/>
      <c r="KVH194" s="297"/>
      <c r="KVI194" s="295" t="s">
        <v>168</v>
      </c>
      <c r="KVJ194" s="296"/>
      <c r="KVK194" s="296"/>
      <c r="KVL194" s="296"/>
      <c r="KVM194" s="296"/>
      <c r="KVN194" s="296"/>
      <c r="KVO194" s="296"/>
      <c r="KVP194" s="297"/>
      <c r="KVQ194" s="295" t="s">
        <v>168</v>
      </c>
      <c r="KVR194" s="296"/>
      <c r="KVS194" s="296"/>
      <c r="KVT194" s="296"/>
      <c r="KVU194" s="296"/>
      <c r="KVV194" s="296"/>
      <c r="KVW194" s="296"/>
      <c r="KVX194" s="297"/>
      <c r="KVY194" s="295" t="s">
        <v>168</v>
      </c>
      <c r="KVZ194" s="296"/>
      <c r="KWA194" s="296"/>
      <c r="KWB194" s="296"/>
      <c r="KWC194" s="296"/>
      <c r="KWD194" s="296"/>
      <c r="KWE194" s="296"/>
      <c r="KWF194" s="297"/>
      <c r="KWG194" s="295" t="s">
        <v>168</v>
      </c>
      <c r="KWH194" s="296"/>
      <c r="KWI194" s="296"/>
      <c r="KWJ194" s="296"/>
      <c r="KWK194" s="296"/>
      <c r="KWL194" s="296"/>
      <c r="KWM194" s="296"/>
      <c r="KWN194" s="297"/>
      <c r="KWO194" s="295" t="s">
        <v>168</v>
      </c>
      <c r="KWP194" s="296"/>
      <c r="KWQ194" s="296"/>
      <c r="KWR194" s="296"/>
      <c r="KWS194" s="296"/>
      <c r="KWT194" s="296"/>
      <c r="KWU194" s="296"/>
      <c r="KWV194" s="297"/>
      <c r="KWW194" s="295" t="s">
        <v>168</v>
      </c>
      <c r="KWX194" s="296"/>
      <c r="KWY194" s="296"/>
      <c r="KWZ194" s="296"/>
      <c r="KXA194" s="296"/>
      <c r="KXB194" s="296"/>
      <c r="KXC194" s="296"/>
      <c r="KXD194" s="297"/>
      <c r="KXE194" s="295" t="s">
        <v>168</v>
      </c>
      <c r="KXF194" s="296"/>
      <c r="KXG194" s="296"/>
      <c r="KXH194" s="296"/>
      <c r="KXI194" s="296"/>
      <c r="KXJ194" s="296"/>
      <c r="KXK194" s="296"/>
      <c r="KXL194" s="297"/>
      <c r="KXM194" s="295" t="s">
        <v>168</v>
      </c>
      <c r="KXN194" s="296"/>
      <c r="KXO194" s="296"/>
      <c r="KXP194" s="296"/>
      <c r="KXQ194" s="296"/>
      <c r="KXR194" s="296"/>
      <c r="KXS194" s="296"/>
      <c r="KXT194" s="297"/>
      <c r="KXU194" s="295" t="s">
        <v>168</v>
      </c>
      <c r="KXV194" s="296"/>
      <c r="KXW194" s="296"/>
      <c r="KXX194" s="296"/>
      <c r="KXY194" s="296"/>
      <c r="KXZ194" s="296"/>
      <c r="KYA194" s="296"/>
      <c r="KYB194" s="297"/>
      <c r="KYC194" s="295" t="s">
        <v>168</v>
      </c>
      <c r="KYD194" s="296"/>
      <c r="KYE194" s="296"/>
      <c r="KYF194" s="296"/>
      <c r="KYG194" s="296"/>
      <c r="KYH194" s="296"/>
      <c r="KYI194" s="296"/>
      <c r="KYJ194" s="297"/>
      <c r="KYK194" s="295" t="s">
        <v>168</v>
      </c>
      <c r="KYL194" s="296"/>
      <c r="KYM194" s="296"/>
      <c r="KYN194" s="296"/>
      <c r="KYO194" s="296"/>
      <c r="KYP194" s="296"/>
      <c r="KYQ194" s="296"/>
      <c r="KYR194" s="297"/>
      <c r="KYS194" s="295" t="s">
        <v>168</v>
      </c>
      <c r="KYT194" s="296"/>
      <c r="KYU194" s="296"/>
      <c r="KYV194" s="296"/>
      <c r="KYW194" s="296"/>
      <c r="KYX194" s="296"/>
      <c r="KYY194" s="296"/>
      <c r="KYZ194" s="297"/>
      <c r="KZA194" s="295" t="s">
        <v>168</v>
      </c>
      <c r="KZB194" s="296"/>
      <c r="KZC194" s="296"/>
      <c r="KZD194" s="296"/>
      <c r="KZE194" s="296"/>
      <c r="KZF194" s="296"/>
      <c r="KZG194" s="296"/>
      <c r="KZH194" s="297"/>
      <c r="KZI194" s="295" t="s">
        <v>168</v>
      </c>
      <c r="KZJ194" s="296"/>
      <c r="KZK194" s="296"/>
      <c r="KZL194" s="296"/>
      <c r="KZM194" s="296"/>
      <c r="KZN194" s="296"/>
      <c r="KZO194" s="296"/>
      <c r="KZP194" s="297"/>
      <c r="KZQ194" s="295" t="s">
        <v>168</v>
      </c>
      <c r="KZR194" s="296"/>
      <c r="KZS194" s="296"/>
      <c r="KZT194" s="296"/>
      <c r="KZU194" s="296"/>
      <c r="KZV194" s="296"/>
      <c r="KZW194" s="296"/>
      <c r="KZX194" s="297"/>
      <c r="KZY194" s="295" t="s">
        <v>168</v>
      </c>
      <c r="KZZ194" s="296"/>
      <c r="LAA194" s="296"/>
      <c r="LAB194" s="296"/>
      <c r="LAC194" s="296"/>
      <c r="LAD194" s="296"/>
      <c r="LAE194" s="296"/>
      <c r="LAF194" s="297"/>
      <c r="LAG194" s="295" t="s">
        <v>168</v>
      </c>
      <c r="LAH194" s="296"/>
      <c r="LAI194" s="296"/>
      <c r="LAJ194" s="296"/>
      <c r="LAK194" s="296"/>
      <c r="LAL194" s="296"/>
      <c r="LAM194" s="296"/>
      <c r="LAN194" s="297"/>
      <c r="LAO194" s="295" t="s">
        <v>168</v>
      </c>
      <c r="LAP194" s="296"/>
      <c r="LAQ194" s="296"/>
      <c r="LAR194" s="296"/>
      <c r="LAS194" s="296"/>
      <c r="LAT194" s="296"/>
      <c r="LAU194" s="296"/>
      <c r="LAV194" s="297"/>
      <c r="LAW194" s="295" t="s">
        <v>168</v>
      </c>
      <c r="LAX194" s="296"/>
      <c r="LAY194" s="296"/>
      <c r="LAZ194" s="296"/>
      <c r="LBA194" s="296"/>
      <c r="LBB194" s="296"/>
      <c r="LBC194" s="296"/>
      <c r="LBD194" s="297"/>
      <c r="LBE194" s="295" t="s">
        <v>168</v>
      </c>
      <c r="LBF194" s="296"/>
      <c r="LBG194" s="296"/>
      <c r="LBH194" s="296"/>
      <c r="LBI194" s="296"/>
      <c r="LBJ194" s="296"/>
      <c r="LBK194" s="296"/>
      <c r="LBL194" s="297"/>
      <c r="LBM194" s="295" t="s">
        <v>168</v>
      </c>
      <c r="LBN194" s="296"/>
      <c r="LBO194" s="296"/>
      <c r="LBP194" s="296"/>
      <c r="LBQ194" s="296"/>
      <c r="LBR194" s="296"/>
      <c r="LBS194" s="296"/>
      <c r="LBT194" s="297"/>
      <c r="LBU194" s="295" t="s">
        <v>168</v>
      </c>
      <c r="LBV194" s="296"/>
      <c r="LBW194" s="296"/>
      <c r="LBX194" s="296"/>
      <c r="LBY194" s="296"/>
      <c r="LBZ194" s="296"/>
      <c r="LCA194" s="296"/>
      <c r="LCB194" s="297"/>
      <c r="LCC194" s="295" t="s">
        <v>168</v>
      </c>
      <c r="LCD194" s="296"/>
      <c r="LCE194" s="296"/>
      <c r="LCF194" s="296"/>
      <c r="LCG194" s="296"/>
      <c r="LCH194" s="296"/>
      <c r="LCI194" s="296"/>
      <c r="LCJ194" s="297"/>
      <c r="LCK194" s="295" t="s">
        <v>168</v>
      </c>
      <c r="LCL194" s="296"/>
      <c r="LCM194" s="296"/>
      <c r="LCN194" s="296"/>
      <c r="LCO194" s="296"/>
      <c r="LCP194" s="296"/>
      <c r="LCQ194" s="296"/>
      <c r="LCR194" s="297"/>
      <c r="LCS194" s="295" t="s">
        <v>168</v>
      </c>
      <c r="LCT194" s="296"/>
      <c r="LCU194" s="296"/>
      <c r="LCV194" s="296"/>
      <c r="LCW194" s="296"/>
      <c r="LCX194" s="296"/>
      <c r="LCY194" s="296"/>
      <c r="LCZ194" s="297"/>
      <c r="LDA194" s="295" t="s">
        <v>168</v>
      </c>
      <c r="LDB194" s="296"/>
      <c r="LDC194" s="296"/>
      <c r="LDD194" s="296"/>
      <c r="LDE194" s="296"/>
      <c r="LDF194" s="296"/>
      <c r="LDG194" s="296"/>
      <c r="LDH194" s="297"/>
      <c r="LDI194" s="295" t="s">
        <v>168</v>
      </c>
      <c r="LDJ194" s="296"/>
      <c r="LDK194" s="296"/>
      <c r="LDL194" s="296"/>
      <c r="LDM194" s="296"/>
      <c r="LDN194" s="296"/>
      <c r="LDO194" s="296"/>
      <c r="LDP194" s="297"/>
      <c r="LDQ194" s="295" t="s">
        <v>168</v>
      </c>
      <c r="LDR194" s="296"/>
      <c r="LDS194" s="296"/>
      <c r="LDT194" s="296"/>
      <c r="LDU194" s="296"/>
      <c r="LDV194" s="296"/>
      <c r="LDW194" s="296"/>
      <c r="LDX194" s="297"/>
      <c r="LDY194" s="295" t="s">
        <v>168</v>
      </c>
      <c r="LDZ194" s="296"/>
      <c r="LEA194" s="296"/>
      <c r="LEB194" s="296"/>
      <c r="LEC194" s="296"/>
      <c r="LED194" s="296"/>
      <c r="LEE194" s="296"/>
      <c r="LEF194" s="297"/>
      <c r="LEG194" s="295" t="s">
        <v>168</v>
      </c>
      <c r="LEH194" s="296"/>
      <c r="LEI194" s="296"/>
      <c r="LEJ194" s="296"/>
      <c r="LEK194" s="296"/>
      <c r="LEL194" s="296"/>
      <c r="LEM194" s="296"/>
      <c r="LEN194" s="297"/>
      <c r="LEO194" s="295" t="s">
        <v>168</v>
      </c>
      <c r="LEP194" s="296"/>
      <c r="LEQ194" s="296"/>
      <c r="LER194" s="296"/>
      <c r="LES194" s="296"/>
      <c r="LET194" s="296"/>
      <c r="LEU194" s="296"/>
      <c r="LEV194" s="297"/>
      <c r="LEW194" s="295" t="s">
        <v>168</v>
      </c>
      <c r="LEX194" s="296"/>
      <c r="LEY194" s="296"/>
      <c r="LEZ194" s="296"/>
      <c r="LFA194" s="296"/>
      <c r="LFB194" s="296"/>
      <c r="LFC194" s="296"/>
      <c r="LFD194" s="297"/>
      <c r="LFE194" s="295" t="s">
        <v>168</v>
      </c>
      <c r="LFF194" s="296"/>
      <c r="LFG194" s="296"/>
      <c r="LFH194" s="296"/>
      <c r="LFI194" s="296"/>
      <c r="LFJ194" s="296"/>
      <c r="LFK194" s="296"/>
      <c r="LFL194" s="297"/>
      <c r="LFM194" s="295" t="s">
        <v>168</v>
      </c>
      <c r="LFN194" s="296"/>
      <c r="LFO194" s="296"/>
      <c r="LFP194" s="296"/>
      <c r="LFQ194" s="296"/>
      <c r="LFR194" s="296"/>
      <c r="LFS194" s="296"/>
      <c r="LFT194" s="297"/>
      <c r="LFU194" s="295" t="s">
        <v>168</v>
      </c>
      <c r="LFV194" s="296"/>
      <c r="LFW194" s="296"/>
      <c r="LFX194" s="296"/>
      <c r="LFY194" s="296"/>
      <c r="LFZ194" s="296"/>
      <c r="LGA194" s="296"/>
      <c r="LGB194" s="297"/>
      <c r="LGC194" s="295" t="s">
        <v>168</v>
      </c>
      <c r="LGD194" s="296"/>
      <c r="LGE194" s="296"/>
      <c r="LGF194" s="296"/>
      <c r="LGG194" s="296"/>
      <c r="LGH194" s="296"/>
      <c r="LGI194" s="296"/>
      <c r="LGJ194" s="297"/>
      <c r="LGK194" s="295" t="s">
        <v>168</v>
      </c>
      <c r="LGL194" s="296"/>
      <c r="LGM194" s="296"/>
      <c r="LGN194" s="296"/>
      <c r="LGO194" s="296"/>
      <c r="LGP194" s="296"/>
      <c r="LGQ194" s="296"/>
      <c r="LGR194" s="297"/>
      <c r="LGS194" s="295" t="s">
        <v>168</v>
      </c>
      <c r="LGT194" s="296"/>
      <c r="LGU194" s="296"/>
      <c r="LGV194" s="296"/>
      <c r="LGW194" s="296"/>
      <c r="LGX194" s="296"/>
      <c r="LGY194" s="296"/>
      <c r="LGZ194" s="297"/>
      <c r="LHA194" s="295" t="s">
        <v>168</v>
      </c>
      <c r="LHB194" s="296"/>
      <c r="LHC194" s="296"/>
      <c r="LHD194" s="296"/>
      <c r="LHE194" s="296"/>
      <c r="LHF194" s="296"/>
      <c r="LHG194" s="296"/>
      <c r="LHH194" s="297"/>
      <c r="LHI194" s="295" t="s">
        <v>168</v>
      </c>
      <c r="LHJ194" s="296"/>
      <c r="LHK194" s="296"/>
      <c r="LHL194" s="296"/>
      <c r="LHM194" s="296"/>
      <c r="LHN194" s="296"/>
      <c r="LHO194" s="296"/>
      <c r="LHP194" s="297"/>
      <c r="LHQ194" s="295" t="s">
        <v>168</v>
      </c>
      <c r="LHR194" s="296"/>
      <c r="LHS194" s="296"/>
      <c r="LHT194" s="296"/>
      <c r="LHU194" s="296"/>
      <c r="LHV194" s="296"/>
      <c r="LHW194" s="296"/>
      <c r="LHX194" s="297"/>
      <c r="LHY194" s="295" t="s">
        <v>168</v>
      </c>
      <c r="LHZ194" s="296"/>
      <c r="LIA194" s="296"/>
      <c r="LIB194" s="296"/>
      <c r="LIC194" s="296"/>
      <c r="LID194" s="296"/>
      <c r="LIE194" s="296"/>
      <c r="LIF194" s="297"/>
      <c r="LIG194" s="295" t="s">
        <v>168</v>
      </c>
      <c r="LIH194" s="296"/>
      <c r="LII194" s="296"/>
      <c r="LIJ194" s="296"/>
      <c r="LIK194" s="296"/>
      <c r="LIL194" s="296"/>
      <c r="LIM194" s="296"/>
      <c r="LIN194" s="297"/>
      <c r="LIO194" s="295" t="s">
        <v>168</v>
      </c>
      <c r="LIP194" s="296"/>
      <c r="LIQ194" s="296"/>
      <c r="LIR194" s="296"/>
      <c r="LIS194" s="296"/>
      <c r="LIT194" s="296"/>
      <c r="LIU194" s="296"/>
      <c r="LIV194" s="297"/>
      <c r="LIW194" s="295" t="s">
        <v>168</v>
      </c>
      <c r="LIX194" s="296"/>
      <c r="LIY194" s="296"/>
      <c r="LIZ194" s="296"/>
      <c r="LJA194" s="296"/>
      <c r="LJB194" s="296"/>
      <c r="LJC194" s="296"/>
      <c r="LJD194" s="297"/>
      <c r="LJE194" s="295" t="s">
        <v>168</v>
      </c>
      <c r="LJF194" s="296"/>
      <c r="LJG194" s="296"/>
      <c r="LJH194" s="296"/>
      <c r="LJI194" s="296"/>
      <c r="LJJ194" s="296"/>
      <c r="LJK194" s="296"/>
      <c r="LJL194" s="297"/>
      <c r="LJM194" s="295" t="s">
        <v>168</v>
      </c>
      <c r="LJN194" s="296"/>
      <c r="LJO194" s="296"/>
      <c r="LJP194" s="296"/>
      <c r="LJQ194" s="296"/>
      <c r="LJR194" s="296"/>
      <c r="LJS194" s="296"/>
      <c r="LJT194" s="297"/>
      <c r="LJU194" s="295" t="s">
        <v>168</v>
      </c>
      <c r="LJV194" s="296"/>
      <c r="LJW194" s="296"/>
      <c r="LJX194" s="296"/>
      <c r="LJY194" s="296"/>
      <c r="LJZ194" s="296"/>
      <c r="LKA194" s="296"/>
      <c r="LKB194" s="297"/>
      <c r="LKC194" s="295" t="s">
        <v>168</v>
      </c>
      <c r="LKD194" s="296"/>
      <c r="LKE194" s="296"/>
      <c r="LKF194" s="296"/>
      <c r="LKG194" s="296"/>
      <c r="LKH194" s="296"/>
      <c r="LKI194" s="296"/>
      <c r="LKJ194" s="297"/>
      <c r="LKK194" s="295" t="s">
        <v>168</v>
      </c>
      <c r="LKL194" s="296"/>
      <c r="LKM194" s="296"/>
      <c r="LKN194" s="296"/>
      <c r="LKO194" s="296"/>
      <c r="LKP194" s="296"/>
      <c r="LKQ194" s="296"/>
      <c r="LKR194" s="297"/>
      <c r="LKS194" s="295" t="s">
        <v>168</v>
      </c>
      <c r="LKT194" s="296"/>
      <c r="LKU194" s="296"/>
      <c r="LKV194" s="296"/>
      <c r="LKW194" s="296"/>
      <c r="LKX194" s="296"/>
      <c r="LKY194" s="296"/>
      <c r="LKZ194" s="297"/>
      <c r="LLA194" s="295" t="s">
        <v>168</v>
      </c>
      <c r="LLB194" s="296"/>
      <c r="LLC194" s="296"/>
      <c r="LLD194" s="296"/>
      <c r="LLE194" s="296"/>
      <c r="LLF194" s="296"/>
      <c r="LLG194" s="296"/>
      <c r="LLH194" s="297"/>
      <c r="LLI194" s="295" t="s">
        <v>168</v>
      </c>
      <c r="LLJ194" s="296"/>
      <c r="LLK194" s="296"/>
      <c r="LLL194" s="296"/>
      <c r="LLM194" s="296"/>
      <c r="LLN194" s="296"/>
      <c r="LLO194" s="296"/>
      <c r="LLP194" s="297"/>
      <c r="LLQ194" s="295" t="s">
        <v>168</v>
      </c>
      <c r="LLR194" s="296"/>
      <c r="LLS194" s="296"/>
      <c r="LLT194" s="296"/>
      <c r="LLU194" s="296"/>
      <c r="LLV194" s="296"/>
      <c r="LLW194" s="296"/>
      <c r="LLX194" s="297"/>
      <c r="LLY194" s="295" t="s">
        <v>168</v>
      </c>
      <c r="LLZ194" s="296"/>
      <c r="LMA194" s="296"/>
      <c r="LMB194" s="296"/>
      <c r="LMC194" s="296"/>
      <c r="LMD194" s="296"/>
      <c r="LME194" s="296"/>
      <c r="LMF194" s="297"/>
      <c r="LMG194" s="295" t="s">
        <v>168</v>
      </c>
      <c r="LMH194" s="296"/>
      <c r="LMI194" s="296"/>
      <c r="LMJ194" s="296"/>
      <c r="LMK194" s="296"/>
      <c r="LML194" s="296"/>
      <c r="LMM194" s="296"/>
      <c r="LMN194" s="297"/>
      <c r="LMO194" s="295" t="s">
        <v>168</v>
      </c>
      <c r="LMP194" s="296"/>
      <c r="LMQ194" s="296"/>
      <c r="LMR194" s="296"/>
      <c r="LMS194" s="296"/>
      <c r="LMT194" s="296"/>
      <c r="LMU194" s="296"/>
      <c r="LMV194" s="297"/>
      <c r="LMW194" s="295" t="s">
        <v>168</v>
      </c>
      <c r="LMX194" s="296"/>
      <c r="LMY194" s="296"/>
      <c r="LMZ194" s="296"/>
      <c r="LNA194" s="296"/>
      <c r="LNB194" s="296"/>
      <c r="LNC194" s="296"/>
      <c r="LND194" s="297"/>
      <c r="LNE194" s="295" t="s">
        <v>168</v>
      </c>
      <c r="LNF194" s="296"/>
      <c r="LNG194" s="296"/>
      <c r="LNH194" s="296"/>
      <c r="LNI194" s="296"/>
      <c r="LNJ194" s="296"/>
      <c r="LNK194" s="296"/>
      <c r="LNL194" s="297"/>
      <c r="LNM194" s="295" t="s">
        <v>168</v>
      </c>
      <c r="LNN194" s="296"/>
      <c r="LNO194" s="296"/>
      <c r="LNP194" s="296"/>
      <c r="LNQ194" s="296"/>
      <c r="LNR194" s="296"/>
      <c r="LNS194" s="296"/>
      <c r="LNT194" s="297"/>
      <c r="LNU194" s="295" t="s">
        <v>168</v>
      </c>
      <c r="LNV194" s="296"/>
      <c r="LNW194" s="296"/>
      <c r="LNX194" s="296"/>
      <c r="LNY194" s="296"/>
      <c r="LNZ194" s="296"/>
      <c r="LOA194" s="296"/>
      <c r="LOB194" s="297"/>
      <c r="LOC194" s="295" t="s">
        <v>168</v>
      </c>
      <c r="LOD194" s="296"/>
      <c r="LOE194" s="296"/>
      <c r="LOF194" s="296"/>
      <c r="LOG194" s="296"/>
      <c r="LOH194" s="296"/>
      <c r="LOI194" s="296"/>
      <c r="LOJ194" s="297"/>
      <c r="LOK194" s="295" t="s">
        <v>168</v>
      </c>
      <c r="LOL194" s="296"/>
      <c r="LOM194" s="296"/>
      <c r="LON194" s="296"/>
      <c r="LOO194" s="296"/>
      <c r="LOP194" s="296"/>
      <c r="LOQ194" s="296"/>
      <c r="LOR194" s="297"/>
      <c r="LOS194" s="295" t="s">
        <v>168</v>
      </c>
      <c r="LOT194" s="296"/>
      <c r="LOU194" s="296"/>
      <c r="LOV194" s="296"/>
      <c r="LOW194" s="296"/>
      <c r="LOX194" s="296"/>
      <c r="LOY194" s="296"/>
      <c r="LOZ194" s="297"/>
      <c r="LPA194" s="295" t="s">
        <v>168</v>
      </c>
      <c r="LPB194" s="296"/>
      <c r="LPC194" s="296"/>
      <c r="LPD194" s="296"/>
      <c r="LPE194" s="296"/>
      <c r="LPF194" s="296"/>
      <c r="LPG194" s="296"/>
      <c r="LPH194" s="297"/>
      <c r="LPI194" s="295" t="s">
        <v>168</v>
      </c>
      <c r="LPJ194" s="296"/>
      <c r="LPK194" s="296"/>
      <c r="LPL194" s="296"/>
      <c r="LPM194" s="296"/>
      <c r="LPN194" s="296"/>
      <c r="LPO194" s="296"/>
      <c r="LPP194" s="297"/>
      <c r="LPQ194" s="295" t="s">
        <v>168</v>
      </c>
      <c r="LPR194" s="296"/>
      <c r="LPS194" s="296"/>
      <c r="LPT194" s="296"/>
      <c r="LPU194" s="296"/>
      <c r="LPV194" s="296"/>
      <c r="LPW194" s="296"/>
      <c r="LPX194" s="297"/>
      <c r="LPY194" s="295" t="s">
        <v>168</v>
      </c>
      <c r="LPZ194" s="296"/>
      <c r="LQA194" s="296"/>
      <c r="LQB194" s="296"/>
      <c r="LQC194" s="296"/>
      <c r="LQD194" s="296"/>
      <c r="LQE194" s="296"/>
      <c r="LQF194" s="297"/>
      <c r="LQG194" s="295" t="s">
        <v>168</v>
      </c>
      <c r="LQH194" s="296"/>
      <c r="LQI194" s="296"/>
      <c r="LQJ194" s="296"/>
      <c r="LQK194" s="296"/>
      <c r="LQL194" s="296"/>
      <c r="LQM194" s="296"/>
      <c r="LQN194" s="297"/>
      <c r="LQO194" s="295" t="s">
        <v>168</v>
      </c>
      <c r="LQP194" s="296"/>
      <c r="LQQ194" s="296"/>
      <c r="LQR194" s="296"/>
      <c r="LQS194" s="296"/>
      <c r="LQT194" s="296"/>
      <c r="LQU194" s="296"/>
      <c r="LQV194" s="297"/>
      <c r="LQW194" s="295" t="s">
        <v>168</v>
      </c>
      <c r="LQX194" s="296"/>
      <c r="LQY194" s="296"/>
      <c r="LQZ194" s="296"/>
      <c r="LRA194" s="296"/>
      <c r="LRB194" s="296"/>
      <c r="LRC194" s="296"/>
      <c r="LRD194" s="297"/>
      <c r="LRE194" s="295" t="s">
        <v>168</v>
      </c>
      <c r="LRF194" s="296"/>
      <c r="LRG194" s="296"/>
      <c r="LRH194" s="296"/>
      <c r="LRI194" s="296"/>
      <c r="LRJ194" s="296"/>
      <c r="LRK194" s="296"/>
      <c r="LRL194" s="297"/>
      <c r="LRM194" s="295" t="s">
        <v>168</v>
      </c>
      <c r="LRN194" s="296"/>
      <c r="LRO194" s="296"/>
      <c r="LRP194" s="296"/>
      <c r="LRQ194" s="296"/>
      <c r="LRR194" s="296"/>
      <c r="LRS194" s="296"/>
      <c r="LRT194" s="297"/>
      <c r="LRU194" s="295" t="s">
        <v>168</v>
      </c>
      <c r="LRV194" s="296"/>
      <c r="LRW194" s="296"/>
      <c r="LRX194" s="296"/>
      <c r="LRY194" s="296"/>
      <c r="LRZ194" s="296"/>
      <c r="LSA194" s="296"/>
      <c r="LSB194" s="297"/>
      <c r="LSC194" s="295" t="s">
        <v>168</v>
      </c>
      <c r="LSD194" s="296"/>
      <c r="LSE194" s="296"/>
      <c r="LSF194" s="296"/>
      <c r="LSG194" s="296"/>
      <c r="LSH194" s="296"/>
      <c r="LSI194" s="296"/>
      <c r="LSJ194" s="297"/>
      <c r="LSK194" s="295" t="s">
        <v>168</v>
      </c>
      <c r="LSL194" s="296"/>
      <c r="LSM194" s="296"/>
      <c r="LSN194" s="296"/>
      <c r="LSO194" s="296"/>
      <c r="LSP194" s="296"/>
      <c r="LSQ194" s="296"/>
      <c r="LSR194" s="297"/>
      <c r="LSS194" s="295" t="s">
        <v>168</v>
      </c>
      <c r="LST194" s="296"/>
      <c r="LSU194" s="296"/>
      <c r="LSV194" s="296"/>
      <c r="LSW194" s="296"/>
      <c r="LSX194" s="296"/>
      <c r="LSY194" s="296"/>
      <c r="LSZ194" s="297"/>
      <c r="LTA194" s="295" t="s">
        <v>168</v>
      </c>
      <c r="LTB194" s="296"/>
      <c r="LTC194" s="296"/>
      <c r="LTD194" s="296"/>
      <c r="LTE194" s="296"/>
      <c r="LTF194" s="296"/>
      <c r="LTG194" s="296"/>
      <c r="LTH194" s="297"/>
      <c r="LTI194" s="295" t="s">
        <v>168</v>
      </c>
      <c r="LTJ194" s="296"/>
      <c r="LTK194" s="296"/>
      <c r="LTL194" s="296"/>
      <c r="LTM194" s="296"/>
      <c r="LTN194" s="296"/>
      <c r="LTO194" s="296"/>
      <c r="LTP194" s="297"/>
      <c r="LTQ194" s="295" t="s">
        <v>168</v>
      </c>
      <c r="LTR194" s="296"/>
      <c r="LTS194" s="296"/>
      <c r="LTT194" s="296"/>
      <c r="LTU194" s="296"/>
      <c r="LTV194" s="296"/>
      <c r="LTW194" s="296"/>
      <c r="LTX194" s="297"/>
      <c r="LTY194" s="295" t="s">
        <v>168</v>
      </c>
      <c r="LTZ194" s="296"/>
      <c r="LUA194" s="296"/>
      <c r="LUB194" s="296"/>
      <c r="LUC194" s="296"/>
      <c r="LUD194" s="296"/>
      <c r="LUE194" s="296"/>
      <c r="LUF194" s="297"/>
      <c r="LUG194" s="295" t="s">
        <v>168</v>
      </c>
      <c r="LUH194" s="296"/>
      <c r="LUI194" s="296"/>
      <c r="LUJ194" s="296"/>
      <c r="LUK194" s="296"/>
      <c r="LUL194" s="296"/>
      <c r="LUM194" s="296"/>
      <c r="LUN194" s="297"/>
      <c r="LUO194" s="295" t="s">
        <v>168</v>
      </c>
      <c r="LUP194" s="296"/>
      <c r="LUQ194" s="296"/>
      <c r="LUR194" s="296"/>
      <c r="LUS194" s="296"/>
      <c r="LUT194" s="296"/>
      <c r="LUU194" s="296"/>
      <c r="LUV194" s="297"/>
      <c r="LUW194" s="295" t="s">
        <v>168</v>
      </c>
      <c r="LUX194" s="296"/>
      <c r="LUY194" s="296"/>
      <c r="LUZ194" s="296"/>
      <c r="LVA194" s="296"/>
      <c r="LVB194" s="296"/>
      <c r="LVC194" s="296"/>
      <c r="LVD194" s="297"/>
      <c r="LVE194" s="295" t="s">
        <v>168</v>
      </c>
      <c r="LVF194" s="296"/>
      <c r="LVG194" s="296"/>
      <c r="LVH194" s="296"/>
      <c r="LVI194" s="296"/>
      <c r="LVJ194" s="296"/>
      <c r="LVK194" s="296"/>
      <c r="LVL194" s="297"/>
      <c r="LVM194" s="295" t="s">
        <v>168</v>
      </c>
      <c r="LVN194" s="296"/>
      <c r="LVO194" s="296"/>
      <c r="LVP194" s="296"/>
      <c r="LVQ194" s="296"/>
      <c r="LVR194" s="296"/>
      <c r="LVS194" s="296"/>
      <c r="LVT194" s="297"/>
      <c r="LVU194" s="295" t="s">
        <v>168</v>
      </c>
      <c r="LVV194" s="296"/>
      <c r="LVW194" s="296"/>
      <c r="LVX194" s="296"/>
      <c r="LVY194" s="296"/>
      <c r="LVZ194" s="296"/>
      <c r="LWA194" s="296"/>
      <c r="LWB194" s="297"/>
      <c r="LWC194" s="295" t="s">
        <v>168</v>
      </c>
      <c r="LWD194" s="296"/>
      <c r="LWE194" s="296"/>
      <c r="LWF194" s="296"/>
      <c r="LWG194" s="296"/>
      <c r="LWH194" s="296"/>
      <c r="LWI194" s="296"/>
      <c r="LWJ194" s="297"/>
      <c r="LWK194" s="295" t="s">
        <v>168</v>
      </c>
      <c r="LWL194" s="296"/>
      <c r="LWM194" s="296"/>
      <c r="LWN194" s="296"/>
      <c r="LWO194" s="296"/>
      <c r="LWP194" s="296"/>
      <c r="LWQ194" s="296"/>
      <c r="LWR194" s="297"/>
      <c r="LWS194" s="295" t="s">
        <v>168</v>
      </c>
      <c r="LWT194" s="296"/>
      <c r="LWU194" s="296"/>
      <c r="LWV194" s="296"/>
      <c r="LWW194" s="296"/>
      <c r="LWX194" s="296"/>
      <c r="LWY194" s="296"/>
      <c r="LWZ194" s="297"/>
      <c r="LXA194" s="295" t="s">
        <v>168</v>
      </c>
      <c r="LXB194" s="296"/>
      <c r="LXC194" s="296"/>
      <c r="LXD194" s="296"/>
      <c r="LXE194" s="296"/>
      <c r="LXF194" s="296"/>
      <c r="LXG194" s="296"/>
      <c r="LXH194" s="297"/>
      <c r="LXI194" s="295" t="s">
        <v>168</v>
      </c>
      <c r="LXJ194" s="296"/>
      <c r="LXK194" s="296"/>
      <c r="LXL194" s="296"/>
      <c r="LXM194" s="296"/>
      <c r="LXN194" s="296"/>
      <c r="LXO194" s="296"/>
      <c r="LXP194" s="297"/>
      <c r="LXQ194" s="295" t="s">
        <v>168</v>
      </c>
      <c r="LXR194" s="296"/>
      <c r="LXS194" s="296"/>
      <c r="LXT194" s="296"/>
      <c r="LXU194" s="296"/>
      <c r="LXV194" s="296"/>
      <c r="LXW194" s="296"/>
      <c r="LXX194" s="297"/>
      <c r="LXY194" s="295" t="s">
        <v>168</v>
      </c>
      <c r="LXZ194" s="296"/>
      <c r="LYA194" s="296"/>
      <c r="LYB194" s="296"/>
      <c r="LYC194" s="296"/>
      <c r="LYD194" s="296"/>
      <c r="LYE194" s="296"/>
      <c r="LYF194" s="297"/>
      <c r="LYG194" s="295" t="s">
        <v>168</v>
      </c>
      <c r="LYH194" s="296"/>
      <c r="LYI194" s="296"/>
      <c r="LYJ194" s="296"/>
      <c r="LYK194" s="296"/>
      <c r="LYL194" s="296"/>
      <c r="LYM194" s="296"/>
      <c r="LYN194" s="297"/>
      <c r="LYO194" s="295" t="s">
        <v>168</v>
      </c>
      <c r="LYP194" s="296"/>
      <c r="LYQ194" s="296"/>
      <c r="LYR194" s="296"/>
      <c r="LYS194" s="296"/>
      <c r="LYT194" s="296"/>
      <c r="LYU194" s="296"/>
      <c r="LYV194" s="297"/>
      <c r="LYW194" s="295" t="s">
        <v>168</v>
      </c>
      <c r="LYX194" s="296"/>
      <c r="LYY194" s="296"/>
      <c r="LYZ194" s="296"/>
      <c r="LZA194" s="296"/>
      <c r="LZB194" s="296"/>
      <c r="LZC194" s="296"/>
      <c r="LZD194" s="297"/>
      <c r="LZE194" s="295" t="s">
        <v>168</v>
      </c>
      <c r="LZF194" s="296"/>
      <c r="LZG194" s="296"/>
      <c r="LZH194" s="296"/>
      <c r="LZI194" s="296"/>
      <c r="LZJ194" s="296"/>
      <c r="LZK194" s="296"/>
      <c r="LZL194" s="297"/>
      <c r="LZM194" s="295" t="s">
        <v>168</v>
      </c>
      <c r="LZN194" s="296"/>
      <c r="LZO194" s="296"/>
      <c r="LZP194" s="296"/>
      <c r="LZQ194" s="296"/>
      <c r="LZR194" s="296"/>
      <c r="LZS194" s="296"/>
      <c r="LZT194" s="297"/>
      <c r="LZU194" s="295" t="s">
        <v>168</v>
      </c>
      <c r="LZV194" s="296"/>
      <c r="LZW194" s="296"/>
      <c r="LZX194" s="296"/>
      <c r="LZY194" s="296"/>
      <c r="LZZ194" s="296"/>
      <c r="MAA194" s="296"/>
      <c r="MAB194" s="297"/>
      <c r="MAC194" s="295" t="s">
        <v>168</v>
      </c>
      <c r="MAD194" s="296"/>
      <c r="MAE194" s="296"/>
      <c r="MAF194" s="296"/>
      <c r="MAG194" s="296"/>
      <c r="MAH194" s="296"/>
      <c r="MAI194" s="296"/>
      <c r="MAJ194" s="297"/>
      <c r="MAK194" s="295" t="s">
        <v>168</v>
      </c>
      <c r="MAL194" s="296"/>
      <c r="MAM194" s="296"/>
      <c r="MAN194" s="296"/>
      <c r="MAO194" s="296"/>
      <c r="MAP194" s="296"/>
      <c r="MAQ194" s="296"/>
      <c r="MAR194" s="297"/>
      <c r="MAS194" s="295" t="s">
        <v>168</v>
      </c>
      <c r="MAT194" s="296"/>
      <c r="MAU194" s="296"/>
      <c r="MAV194" s="296"/>
      <c r="MAW194" s="296"/>
      <c r="MAX194" s="296"/>
      <c r="MAY194" s="296"/>
      <c r="MAZ194" s="297"/>
      <c r="MBA194" s="295" t="s">
        <v>168</v>
      </c>
      <c r="MBB194" s="296"/>
      <c r="MBC194" s="296"/>
      <c r="MBD194" s="296"/>
      <c r="MBE194" s="296"/>
      <c r="MBF194" s="296"/>
      <c r="MBG194" s="296"/>
      <c r="MBH194" s="297"/>
      <c r="MBI194" s="295" t="s">
        <v>168</v>
      </c>
      <c r="MBJ194" s="296"/>
      <c r="MBK194" s="296"/>
      <c r="MBL194" s="296"/>
      <c r="MBM194" s="296"/>
      <c r="MBN194" s="296"/>
      <c r="MBO194" s="296"/>
      <c r="MBP194" s="297"/>
      <c r="MBQ194" s="295" t="s">
        <v>168</v>
      </c>
      <c r="MBR194" s="296"/>
      <c r="MBS194" s="296"/>
      <c r="MBT194" s="296"/>
      <c r="MBU194" s="296"/>
      <c r="MBV194" s="296"/>
      <c r="MBW194" s="296"/>
      <c r="MBX194" s="297"/>
      <c r="MBY194" s="295" t="s">
        <v>168</v>
      </c>
      <c r="MBZ194" s="296"/>
      <c r="MCA194" s="296"/>
      <c r="MCB194" s="296"/>
      <c r="MCC194" s="296"/>
      <c r="MCD194" s="296"/>
      <c r="MCE194" s="296"/>
      <c r="MCF194" s="297"/>
      <c r="MCG194" s="295" t="s">
        <v>168</v>
      </c>
      <c r="MCH194" s="296"/>
      <c r="MCI194" s="296"/>
      <c r="MCJ194" s="296"/>
      <c r="MCK194" s="296"/>
      <c r="MCL194" s="296"/>
      <c r="MCM194" s="296"/>
      <c r="MCN194" s="297"/>
      <c r="MCO194" s="295" t="s">
        <v>168</v>
      </c>
      <c r="MCP194" s="296"/>
      <c r="MCQ194" s="296"/>
      <c r="MCR194" s="296"/>
      <c r="MCS194" s="296"/>
      <c r="MCT194" s="296"/>
      <c r="MCU194" s="296"/>
      <c r="MCV194" s="297"/>
      <c r="MCW194" s="295" t="s">
        <v>168</v>
      </c>
      <c r="MCX194" s="296"/>
      <c r="MCY194" s="296"/>
      <c r="MCZ194" s="296"/>
      <c r="MDA194" s="296"/>
      <c r="MDB194" s="296"/>
      <c r="MDC194" s="296"/>
      <c r="MDD194" s="297"/>
      <c r="MDE194" s="295" t="s">
        <v>168</v>
      </c>
      <c r="MDF194" s="296"/>
      <c r="MDG194" s="296"/>
      <c r="MDH194" s="296"/>
      <c r="MDI194" s="296"/>
      <c r="MDJ194" s="296"/>
      <c r="MDK194" s="296"/>
      <c r="MDL194" s="297"/>
      <c r="MDM194" s="295" t="s">
        <v>168</v>
      </c>
      <c r="MDN194" s="296"/>
      <c r="MDO194" s="296"/>
      <c r="MDP194" s="296"/>
      <c r="MDQ194" s="296"/>
      <c r="MDR194" s="296"/>
      <c r="MDS194" s="296"/>
      <c r="MDT194" s="297"/>
      <c r="MDU194" s="295" t="s">
        <v>168</v>
      </c>
      <c r="MDV194" s="296"/>
      <c r="MDW194" s="296"/>
      <c r="MDX194" s="296"/>
      <c r="MDY194" s="296"/>
      <c r="MDZ194" s="296"/>
      <c r="MEA194" s="296"/>
      <c r="MEB194" s="297"/>
      <c r="MEC194" s="295" t="s">
        <v>168</v>
      </c>
      <c r="MED194" s="296"/>
      <c r="MEE194" s="296"/>
      <c r="MEF194" s="296"/>
      <c r="MEG194" s="296"/>
      <c r="MEH194" s="296"/>
      <c r="MEI194" s="296"/>
      <c r="MEJ194" s="297"/>
      <c r="MEK194" s="295" t="s">
        <v>168</v>
      </c>
      <c r="MEL194" s="296"/>
      <c r="MEM194" s="296"/>
      <c r="MEN194" s="296"/>
      <c r="MEO194" s="296"/>
      <c r="MEP194" s="296"/>
      <c r="MEQ194" s="296"/>
      <c r="MER194" s="297"/>
      <c r="MES194" s="295" t="s">
        <v>168</v>
      </c>
      <c r="MET194" s="296"/>
      <c r="MEU194" s="296"/>
      <c r="MEV194" s="296"/>
      <c r="MEW194" s="296"/>
      <c r="MEX194" s="296"/>
      <c r="MEY194" s="296"/>
      <c r="MEZ194" s="297"/>
      <c r="MFA194" s="295" t="s">
        <v>168</v>
      </c>
      <c r="MFB194" s="296"/>
      <c r="MFC194" s="296"/>
      <c r="MFD194" s="296"/>
      <c r="MFE194" s="296"/>
      <c r="MFF194" s="296"/>
      <c r="MFG194" s="296"/>
      <c r="MFH194" s="297"/>
      <c r="MFI194" s="295" t="s">
        <v>168</v>
      </c>
      <c r="MFJ194" s="296"/>
      <c r="MFK194" s="296"/>
      <c r="MFL194" s="296"/>
      <c r="MFM194" s="296"/>
      <c r="MFN194" s="296"/>
      <c r="MFO194" s="296"/>
      <c r="MFP194" s="297"/>
      <c r="MFQ194" s="295" t="s">
        <v>168</v>
      </c>
      <c r="MFR194" s="296"/>
      <c r="MFS194" s="296"/>
      <c r="MFT194" s="296"/>
      <c r="MFU194" s="296"/>
      <c r="MFV194" s="296"/>
      <c r="MFW194" s="296"/>
      <c r="MFX194" s="297"/>
      <c r="MFY194" s="295" t="s">
        <v>168</v>
      </c>
      <c r="MFZ194" s="296"/>
      <c r="MGA194" s="296"/>
      <c r="MGB194" s="296"/>
      <c r="MGC194" s="296"/>
      <c r="MGD194" s="296"/>
      <c r="MGE194" s="296"/>
      <c r="MGF194" s="297"/>
      <c r="MGG194" s="295" t="s">
        <v>168</v>
      </c>
      <c r="MGH194" s="296"/>
      <c r="MGI194" s="296"/>
      <c r="MGJ194" s="296"/>
      <c r="MGK194" s="296"/>
      <c r="MGL194" s="296"/>
      <c r="MGM194" s="296"/>
      <c r="MGN194" s="297"/>
      <c r="MGO194" s="295" t="s">
        <v>168</v>
      </c>
      <c r="MGP194" s="296"/>
      <c r="MGQ194" s="296"/>
      <c r="MGR194" s="296"/>
      <c r="MGS194" s="296"/>
      <c r="MGT194" s="296"/>
      <c r="MGU194" s="296"/>
      <c r="MGV194" s="297"/>
      <c r="MGW194" s="295" t="s">
        <v>168</v>
      </c>
      <c r="MGX194" s="296"/>
      <c r="MGY194" s="296"/>
      <c r="MGZ194" s="296"/>
      <c r="MHA194" s="296"/>
      <c r="MHB194" s="296"/>
      <c r="MHC194" s="296"/>
      <c r="MHD194" s="297"/>
      <c r="MHE194" s="295" t="s">
        <v>168</v>
      </c>
      <c r="MHF194" s="296"/>
      <c r="MHG194" s="296"/>
      <c r="MHH194" s="296"/>
      <c r="MHI194" s="296"/>
      <c r="MHJ194" s="296"/>
      <c r="MHK194" s="296"/>
      <c r="MHL194" s="297"/>
      <c r="MHM194" s="295" t="s">
        <v>168</v>
      </c>
      <c r="MHN194" s="296"/>
      <c r="MHO194" s="296"/>
      <c r="MHP194" s="296"/>
      <c r="MHQ194" s="296"/>
      <c r="MHR194" s="296"/>
      <c r="MHS194" s="296"/>
      <c r="MHT194" s="297"/>
      <c r="MHU194" s="295" t="s">
        <v>168</v>
      </c>
      <c r="MHV194" s="296"/>
      <c r="MHW194" s="296"/>
      <c r="MHX194" s="296"/>
      <c r="MHY194" s="296"/>
      <c r="MHZ194" s="296"/>
      <c r="MIA194" s="296"/>
      <c r="MIB194" s="297"/>
      <c r="MIC194" s="295" t="s">
        <v>168</v>
      </c>
      <c r="MID194" s="296"/>
      <c r="MIE194" s="296"/>
      <c r="MIF194" s="296"/>
      <c r="MIG194" s="296"/>
      <c r="MIH194" s="296"/>
      <c r="MII194" s="296"/>
      <c r="MIJ194" s="297"/>
      <c r="MIK194" s="295" t="s">
        <v>168</v>
      </c>
      <c r="MIL194" s="296"/>
      <c r="MIM194" s="296"/>
      <c r="MIN194" s="296"/>
      <c r="MIO194" s="296"/>
      <c r="MIP194" s="296"/>
      <c r="MIQ194" s="296"/>
      <c r="MIR194" s="297"/>
      <c r="MIS194" s="295" t="s">
        <v>168</v>
      </c>
      <c r="MIT194" s="296"/>
      <c r="MIU194" s="296"/>
      <c r="MIV194" s="296"/>
      <c r="MIW194" s="296"/>
      <c r="MIX194" s="296"/>
      <c r="MIY194" s="296"/>
      <c r="MIZ194" s="297"/>
      <c r="MJA194" s="295" t="s">
        <v>168</v>
      </c>
      <c r="MJB194" s="296"/>
      <c r="MJC194" s="296"/>
      <c r="MJD194" s="296"/>
      <c r="MJE194" s="296"/>
      <c r="MJF194" s="296"/>
      <c r="MJG194" s="296"/>
      <c r="MJH194" s="297"/>
      <c r="MJI194" s="295" t="s">
        <v>168</v>
      </c>
      <c r="MJJ194" s="296"/>
      <c r="MJK194" s="296"/>
      <c r="MJL194" s="296"/>
      <c r="MJM194" s="296"/>
      <c r="MJN194" s="296"/>
      <c r="MJO194" s="296"/>
      <c r="MJP194" s="297"/>
      <c r="MJQ194" s="295" t="s">
        <v>168</v>
      </c>
      <c r="MJR194" s="296"/>
      <c r="MJS194" s="296"/>
      <c r="MJT194" s="296"/>
      <c r="MJU194" s="296"/>
      <c r="MJV194" s="296"/>
      <c r="MJW194" s="296"/>
      <c r="MJX194" s="297"/>
      <c r="MJY194" s="295" t="s">
        <v>168</v>
      </c>
      <c r="MJZ194" s="296"/>
      <c r="MKA194" s="296"/>
      <c r="MKB194" s="296"/>
      <c r="MKC194" s="296"/>
      <c r="MKD194" s="296"/>
      <c r="MKE194" s="296"/>
      <c r="MKF194" s="297"/>
      <c r="MKG194" s="295" t="s">
        <v>168</v>
      </c>
      <c r="MKH194" s="296"/>
      <c r="MKI194" s="296"/>
      <c r="MKJ194" s="296"/>
      <c r="MKK194" s="296"/>
      <c r="MKL194" s="296"/>
      <c r="MKM194" s="296"/>
      <c r="MKN194" s="297"/>
      <c r="MKO194" s="295" t="s">
        <v>168</v>
      </c>
      <c r="MKP194" s="296"/>
      <c r="MKQ194" s="296"/>
      <c r="MKR194" s="296"/>
      <c r="MKS194" s="296"/>
      <c r="MKT194" s="296"/>
      <c r="MKU194" s="296"/>
      <c r="MKV194" s="297"/>
      <c r="MKW194" s="295" t="s">
        <v>168</v>
      </c>
      <c r="MKX194" s="296"/>
      <c r="MKY194" s="296"/>
      <c r="MKZ194" s="296"/>
      <c r="MLA194" s="296"/>
      <c r="MLB194" s="296"/>
      <c r="MLC194" s="296"/>
      <c r="MLD194" s="297"/>
      <c r="MLE194" s="295" t="s">
        <v>168</v>
      </c>
      <c r="MLF194" s="296"/>
      <c r="MLG194" s="296"/>
      <c r="MLH194" s="296"/>
      <c r="MLI194" s="296"/>
      <c r="MLJ194" s="296"/>
      <c r="MLK194" s="296"/>
      <c r="MLL194" s="297"/>
      <c r="MLM194" s="295" t="s">
        <v>168</v>
      </c>
      <c r="MLN194" s="296"/>
      <c r="MLO194" s="296"/>
      <c r="MLP194" s="296"/>
      <c r="MLQ194" s="296"/>
      <c r="MLR194" s="296"/>
      <c r="MLS194" s="296"/>
      <c r="MLT194" s="297"/>
      <c r="MLU194" s="295" t="s">
        <v>168</v>
      </c>
      <c r="MLV194" s="296"/>
      <c r="MLW194" s="296"/>
      <c r="MLX194" s="296"/>
      <c r="MLY194" s="296"/>
      <c r="MLZ194" s="296"/>
      <c r="MMA194" s="296"/>
      <c r="MMB194" s="297"/>
      <c r="MMC194" s="295" t="s">
        <v>168</v>
      </c>
      <c r="MMD194" s="296"/>
      <c r="MME194" s="296"/>
      <c r="MMF194" s="296"/>
      <c r="MMG194" s="296"/>
      <c r="MMH194" s="296"/>
      <c r="MMI194" s="296"/>
      <c r="MMJ194" s="297"/>
      <c r="MMK194" s="295" t="s">
        <v>168</v>
      </c>
      <c r="MML194" s="296"/>
      <c r="MMM194" s="296"/>
      <c r="MMN194" s="296"/>
      <c r="MMO194" s="296"/>
      <c r="MMP194" s="296"/>
      <c r="MMQ194" s="296"/>
      <c r="MMR194" s="297"/>
      <c r="MMS194" s="295" t="s">
        <v>168</v>
      </c>
      <c r="MMT194" s="296"/>
      <c r="MMU194" s="296"/>
      <c r="MMV194" s="296"/>
      <c r="MMW194" s="296"/>
      <c r="MMX194" s="296"/>
      <c r="MMY194" s="296"/>
      <c r="MMZ194" s="297"/>
      <c r="MNA194" s="295" t="s">
        <v>168</v>
      </c>
      <c r="MNB194" s="296"/>
      <c r="MNC194" s="296"/>
      <c r="MND194" s="296"/>
      <c r="MNE194" s="296"/>
      <c r="MNF194" s="296"/>
      <c r="MNG194" s="296"/>
      <c r="MNH194" s="297"/>
      <c r="MNI194" s="295" t="s">
        <v>168</v>
      </c>
      <c r="MNJ194" s="296"/>
      <c r="MNK194" s="296"/>
      <c r="MNL194" s="296"/>
      <c r="MNM194" s="296"/>
      <c r="MNN194" s="296"/>
      <c r="MNO194" s="296"/>
      <c r="MNP194" s="297"/>
      <c r="MNQ194" s="295" t="s">
        <v>168</v>
      </c>
      <c r="MNR194" s="296"/>
      <c r="MNS194" s="296"/>
      <c r="MNT194" s="296"/>
      <c r="MNU194" s="296"/>
      <c r="MNV194" s="296"/>
      <c r="MNW194" s="296"/>
      <c r="MNX194" s="297"/>
      <c r="MNY194" s="295" t="s">
        <v>168</v>
      </c>
      <c r="MNZ194" s="296"/>
      <c r="MOA194" s="296"/>
      <c r="MOB194" s="296"/>
      <c r="MOC194" s="296"/>
      <c r="MOD194" s="296"/>
      <c r="MOE194" s="296"/>
      <c r="MOF194" s="297"/>
      <c r="MOG194" s="295" t="s">
        <v>168</v>
      </c>
      <c r="MOH194" s="296"/>
      <c r="MOI194" s="296"/>
      <c r="MOJ194" s="296"/>
      <c r="MOK194" s="296"/>
      <c r="MOL194" s="296"/>
      <c r="MOM194" s="296"/>
      <c r="MON194" s="297"/>
      <c r="MOO194" s="295" t="s">
        <v>168</v>
      </c>
      <c r="MOP194" s="296"/>
      <c r="MOQ194" s="296"/>
      <c r="MOR194" s="296"/>
      <c r="MOS194" s="296"/>
      <c r="MOT194" s="296"/>
      <c r="MOU194" s="296"/>
      <c r="MOV194" s="297"/>
      <c r="MOW194" s="295" t="s">
        <v>168</v>
      </c>
      <c r="MOX194" s="296"/>
      <c r="MOY194" s="296"/>
      <c r="MOZ194" s="296"/>
      <c r="MPA194" s="296"/>
      <c r="MPB194" s="296"/>
      <c r="MPC194" s="296"/>
      <c r="MPD194" s="297"/>
      <c r="MPE194" s="295" t="s">
        <v>168</v>
      </c>
      <c r="MPF194" s="296"/>
      <c r="MPG194" s="296"/>
      <c r="MPH194" s="296"/>
      <c r="MPI194" s="296"/>
      <c r="MPJ194" s="296"/>
      <c r="MPK194" s="296"/>
      <c r="MPL194" s="297"/>
      <c r="MPM194" s="295" t="s">
        <v>168</v>
      </c>
      <c r="MPN194" s="296"/>
      <c r="MPO194" s="296"/>
      <c r="MPP194" s="296"/>
      <c r="MPQ194" s="296"/>
      <c r="MPR194" s="296"/>
      <c r="MPS194" s="296"/>
      <c r="MPT194" s="297"/>
      <c r="MPU194" s="295" t="s">
        <v>168</v>
      </c>
      <c r="MPV194" s="296"/>
      <c r="MPW194" s="296"/>
      <c r="MPX194" s="296"/>
      <c r="MPY194" s="296"/>
      <c r="MPZ194" s="296"/>
      <c r="MQA194" s="296"/>
      <c r="MQB194" s="297"/>
      <c r="MQC194" s="295" t="s">
        <v>168</v>
      </c>
      <c r="MQD194" s="296"/>
      <c r="MQE194" s="296"/>
      <c r="MQF194" s="296"/>
      <c r="MQG194" s="296"/>
      <c r="MQH194" s="296"/>
      <c r="MQI194" s="296"/>
      <c r="MQJ194" s="297"/>
      <c r="MQK194" s="295" t="s">
        <v>168</v>
      </c>
      <c r="MQL194" s="296"/>
      <c r="MQM194" s="296"/>
      <c r="MQN194" s="296"/>
      <c r="MQO194" s="296"/>
      <c r="MQP194" s="296"/>
      <c r="MQQ194" s="296"/>
      <c r="MQR194" s="297"/>
      <c r="MQS194" s="295" t="s">
        <v>168</v>
      </c>
      <c r="MQT194" s="296"/>
      <c r="MQU194" s="296"/>
      <c r="MQV194" s="296"/>
      <c r="MQW194" s="296"/>
      <c r="MQX194" s="296"/>
      <c r="MQY194" s="296"/>
      <c r="MQZ194" s="297"/>
      <c r="MRA194" s="295" t="s">
        <v>168</v>
      </c>
      <c r="MRB194" s="296"/>
      <c r="MRC194" s="296"/>
      <c r="MRD194" s="296"/>
      <c r="MRE194" s="296"/>
      <c r="MRF194" s="296"/>
      <c r="MRG194" s="296"/>
      <c r="MRH194" s="297"/>
      <c r="MRI194" s="295" t="s">
        <v>168</v>
      </c>
      <c r="MRJ194" s="296"/>
      <c r="MRK194" s="296"/>
      <c r="MRL194" s="296"/>
      <c r="MRM194" s="296"/>
      <c r="MRN194" s="296"/>
      <c r="MRO194" s="296"/>
      <c r="MRP194" s="297"/>
      <c r="MRQ194" s="295" t="s">
        <v>168</v>
      </c>
      <c r="MRR194" s="296"/>
      <c r="MRS194" s="296"/>
      <c r="MRT194" s="296"/>
      <c r="MRU194" s="296"/>
      <c r="MRV194" s="296"/>
      <c r="MRW194" s="296"/>
      <c r="MRX194" s="297"/>
      <c r="MRY194" s="295" t="s">
        <v>168</v>
      </c>
      <c r="MRZ194" s="296"/>
      <c r="MSA194" s="296"/>
      <c r="MSB194" s="296"/>
      <c r="MSC194" s="296"/>
      <c r="MSD194" s="296"/>
      <c r="MSE194" s="296"/>
      <c r="MSF194" s="297"/>
      <c r="MSG194" s="295" t="s">
        <v>168</v>
      </c>
      <c r="MSH194" s="296"/>
      <c r="MSI194" s="296"/>
      <c r="MSJ194" s="296"/>
      <c r="MSK194" s="296"/>
      <c r="MSL194" s="296"/>
      <c r="MSM194" s="296"/>
      <c r="MSN194" s="297"/>
      <c r="MSO194" s="295" t="s">
        <v>168</v>
      </c>
      <c r="MSP194" s="296"/>
      <c r="MSQ194" s="296"/>
      <c r="MSR194" s="296"/>
      <c r="MSS194" s="296"/>
      <c r="MST194" s="296"/>
      <c r="MSU194" s="296"/>
      <c r="MSV194" s="297"/>
      <c r="MSW194" s="295" t="s">
        <v>168</v>
      </c>
      <c r="MSX194" s="296"/>
      <c r="MSY194" s="296"/>
      <c r="MSZ194" s="296"/>
      <c r="MTA194" s="296"/>
      <c r="MTB194" s="296"/>
      <c r="MTC194" s="296"/>
      <c r="MTD194" s="297"/>
      <c r="MTE194" s="295" t="s">
        <v>168</v>
      </c>
      <c r="MTF194" s="296"/>
      <c r="MTG194" s="296"/>
      <c r="MTH194" s="296"/>
      <c r="MTI194" s="296"/>
      <c r="MTJ194" s="296"/>
      <c r="MTK194" s="296"/>
      <c r="MTL194" s="297"/>
      <c r="MTM194" s="295" t="s">
        <v>168</v>
      </c>
      <c r="MTN194" s="296"/>
      <c r="MTO194" s="296"/>
      <c r="MTP194" s="296"/>
      <c r="MTQ194" s="296"/>
      <c r="MTR194" s="296"/>
      <c r="MTS194" s="296"/>
      <c r="MTT194" s="297"/>
      <c r="MTU194" s="295" t="s">
        <v>168</v>
      </c>
      <c r="MTV194" s="296"/>
      <c r="MTW194" s="296"/>
      <c r="MTX194" s="296"/>
      <c r="MTY194" s="296"/>
      <c r="MTZ194" s="296"/>
      <c r="MUA194" s="296"/>
      <c r="MUB194" s="297"/>
      <c r="MUC194" s="295" t="s">
        <v>168</v>
      </c>
      <c r="MUD194" s="296"/>
      <c r="MUE194" s="296"/>
      <c r="MUF194" s="296"/>
      <c r="MUG194" s="296"/>
      <c r="MUH194" s="296"/>
      <c r="MUI194" s="296"/>
      <c r="MUJ194" s="297"/>
      <c r="MUK194" s="295" t="s">
        <v>168</v>
      </c>
      <c r="MUL194" s="296"/>
      <c r="MUM194" s="296"/>
      <c r="MUN194" s="296"/>
      <c r="MUO194" s="296"/>
      <c r="MUP194" s="296"/>
      <c r="MUQ194" s="296"/>
      <c r="MUR194" s="297"/>
      <c r="MUS194" s="295" t="s">
        <v>168</v>
      </c>
      <c r="MUT194" s="296"/>
      <c r="MUU194" s="296"/>
      <c r="MUV194" s="296"/>
      <c r="MUW194" s="296"/>
      <c r="MUX194" s="296"/>
      <c r="MUY194" s="296"/>
      <c r="MUZ194" s="297"/>
      <c r="MVA194" s="295" t="s">
        <v>168</v>
      </c>
      <c r="MVB194" s="296"/>
      <c r="MVC194" s="296"/>
      <c r="MVD194" s="296"/>
      <c r="MVE194" s="296"/>
      <c r="MVF194" s="296"/>
      <c r="MVG194" s="296"/>
      <c r="MVH194" s="297"/>
      <c r="MVI194" s="295" t="s">
        <v>168</v>
      </c>
      <c r="MVJ194" s="296"/>
      <c r="MVK194" s="296"/>
      <c r="MVL194" s="296"/>
      <c r="MVM194" s="296"/>
      <c r="MVN194" s="296"/>
      <c r="MVO194" s="296"/>
      <c r="MVP194" s="297"/>
      <c r="MVQ194" s="295" t="s">
        <v>168</v>
      </c>
      <c r="MVR194" s="296"/>
      <c r="MVS194" s="296"/>
      <c r="MVT194" s="296"/>
      <c r="MVU194" s="296"/>
      <c r="MVV194" s="296"/>
      <c r="MVW194" s="296"/>
      <c r="MVX194" s="297"/>
      <c r="MVY194" s="295" t="s">
        <v>168</v>
      </c>
      <c r="MVZ194" s="296"/>
      <c r="MWA194" s="296"/>
      <c r="MWB194" s="296"/>
      <c r="MWC194" s="296"/>
      <c r="MWD194" s="296"/>
      <c r="MWE194" s="296"/>
      <c r="MWF194" s="297"/>
      <c r="MWG194" s="295" t="s">
        <v>168</v>
      </c>
      <c r="MWH194" s="296"/>
      <c r="MWI194" s="296"/>
      <c r="MWJ194" s="296"/>
      <c r="MWK194" s="296"/>
      <c r="MWL194" s="296"/>
      <c r="MWM194" s="296"/>
      <c r="MWN194" s="297"/>
      <c r="MWO194" s="295" t="s">
        <v>168</v>
      </c>
      <c r="MWP194" s="296"/>
      <c r="MWQ194" s="296"/>
      <c r="MWR194" s="296"/>
      <c r="MWS194" s="296"/>
      <c r="MWT194" s="296"/>
      <c r="MWU194" s="296"/>
      <c r="MWV194" s="297"/>
      <c r="MWW194" s="295" t="s">
        <v>168</v>
      </c>
      <c r="MWX194" s="296"/>
      <c r="MWY194" s="296"/>
      <c r="MWZ194" s="296"/>
      <c r="MXA194" s="296"/>
      <c r="MXB194" s="296"/>
      <c r="MXC194" s="296"/>
      <c r="MXD194" s="297"/>
      <c r="MXE194" s="295" t="s">
        <v>168</v>
      </c>
      <c r="MXF194" s="296"/>
      <c r="MXG194" s="296"/>
      <c r="MXH194" s="296"/>
      <c r="MXI194" s="296"/>
      <c r="MXJ194" s="296"/>
      <c r="MXK194" s="296"/>
      <c r="MXL194" s="297"/>
      <c r="MXM194" s="295" t="s">
        <v>168</v>
      </c>
      <c r="MXN194" s="296"/>
      <c r="MXO194" s="296"/>
      <c r="MXP194" s="296"/>
      <c r="MXQ194" s="296"/>
      <c r="MXR194" s="296"/>
      <c r="MXS194" s="296"/>
      <c r="MXT194" s="297"/>
      <c r="MXU194" s="295" t="s">
        <v>168</v>
      </c>
      <c r="MXV194" s="296"/>
      <c r="MXW194" s="296"/>
      <c r="MXX194" s="296"/>
      <c r="MXY194" s="296"/>
      <c r="MXZ194" s="296"/>
      <c r="MYA194" s="296"/>
      <c r="MYB194" s="297"/>
      <c r="MYC194" s="295" t="s">
        <v>168</v>
      </c>
      <c r="MYD194" s="296"/>
      <c r="MYE194" s="296"/>
      <c r="MYF194" s="296"/>
      <c r="MYG194" s="296"/>
      <c r="MYH194" s="296"/>
      <c r="MYI194" s="296"/>
      <c r="MYJ194" s="297"/>
      <c r="MYK194" s="295" t="s">
        <v>168</v>
      </c>
      <c r="MYL194" s="296"/>
      <c r="MYM194" s="296"/>
      <c r="MYN194" s="296"/>
      <c r="MYO194" s="296"/>
      <c r="MYP194" s="296"/>
      <c r="MYQ194" s="296"/>
      <c r="MYR194" s="297"/>
      <c r="MYS194" s="295" t="s">
        <v>168</v>
      </c>
      <c r="MYT194" s="296"/>
      <c r="MYU194" s="296"/>
      <c r="MYV194" s="296"/>
      <c r="MYW194" s="296"/>
      <c r="MYX194" s="296"/>
      <c r="MYY194" s="296"/>
      <c r="MYZ194" s="297"/>
      <c r="MZA194" s="295" t="s">
        <v>168</v>
      </c>
      <c r="MZB194" s="296"/>
      <c r="MZC194" s="296"/>
      <c r="MZD194" s="296"/>
      <c r="MZE194" s="296"/>
      <c r="MZF194" s="296"/>
      <c r="MZG194" s="296"/>
      <c r="MZH194" s="297"/>
      <c r="MZI194" s="295" t="s">
        <v>168</v>
      </c>
      <c r="MZJ194" s="296"/>
      <c r="MZK194" s="296"/>
      <c r="MZL194" s="296"/>
      <c r="MZM194" s="296"/>
      <c r="MZN194" s="296"/>
      <c r="MZO194" s="296"/>
      <c r="MZP194" s="297"/>
      <c r="MZQ194" s="295" t="s">
        <v>168</v>
      </c>
      <c r="MZR194" s="296"/>
      <c r="MZS194" s="296"/>
      <c r="MZT194" s="296"/>
      <c r="MZU194" s="296"/>
      <c r="MZV194" s="296"/>
      <c r="MZW194" s="296"/>
      <c r="MZX194" s="297"/>
      <c r="MZY194" s="295" t="s">
        <v>168</v>
      </c>
      <c r="MZZ194" s="296"/>
      <c r="NAA194" s="296"/>
      <c r="NAB194" s="296"/>
      <c r="NAC194" s="296"/>
      <c r="NAD194" s="296"/>
      <c r="NAE194" s="296"/>
      <c r="NAF194" s="297"/>
      <c r="NAG194" s="295" t="s">
        <v>168</v>
      </c>
      <c r="NAH194" s="296"/>
      <c r="NAI194" s="296"/>
      <c r="NAJ194" s="296"/>
      <c r="NAK194" s="296"/>
      <c r="NAL194" s="296"/>
      <c r="NAM194" s="296"/>
      <c r="NAN194" s="297"/>
      <c r="NAO194" s="295" t="s">
        <v>168</v>
      </c>
      <c r="NAP194" s="296"/>
      <c r="NAQ194" s="296"/>
      <c r="NAR194" s="296"/>
      <c r="NAS194" s="296"/>
      <c r="NAT194" s="296"/>
      <c r="NAU194" s="296"/>
      <c r="NAV194" s="297"/>
      <c r="NAW194" s="295" t="s">
        <v>168</v>
      </c>
      <c r="NAX194" s="296"/>
      <c r="NAY194" s="296"/>
      <c r="NAZ194" s="296"/>
      <c r="NBA194" s="296"/>
      <c r="NBB194" s="296"/>
      <c r="NBC194" s="296"/>
      <c r="NBD194" s="297"/>
      <c r="NBE194" s="295" t="s">
        <v>168</v>
      </c>
      <c r="NBF194" s="296"/>
      <c r="NBG194" s="296"/>
      <c r="NBH194" s="296"/>
      <c r="NBI194" s="296"/>
      <c r="NBJ194" s="296"/>
      <c r="NBK194" s="296"/>
      <c r="NBL194" s="297"/>
      <c r="NBM194" s="295" t="s">
        <v>168</v>
      </c>
      <c r="NBN194" s="296"/>
      <c r="NBO194" s="296"/>
      <c r="NBP194" s="296"/>
      <c r="NBQ194" s="296"/>
      <c r="NBR194" s="296"/>
      <c r="NBS194" s="296"/>
      <c r="NBT194" s="297"/>
      <c r="NBU194" s="295" t="s">
        <v>168</v>
      </c>
      <c r="NBV194" s="296"/>
      <c r="NBW194" s="296"/>
      <c r="NBX194" s="296"/>
      <c r="NBY194" s="296"/>
      <c r="NBZ194" s="296"/>
      <c r="NCA194" s="296"/>
      <c r="NCB194" s="297"/>
      <c r="NCC194" s="295" t="s">
        <v>168</v>
      </c>
      <c r="NCD194" s="296"/>
      <c r="NCE194" s="296"/>
      <c r="NCF194" s="296"/>
      <c r="NCG194" s="296"/>
      <c r="NCH194" s="296"/>
      <c r="NCI194" s="296"/>
      <c r="NCJ194" s="297"/>
      <c r="NCK194" s="295" t="s">
        <v>168</v>
      </c>
      <c r="NCL194" s="296"/>
      <c r="NCM194" s="296"/>
      <c r="NCN194" s="296"/>
      <c r="NCO194" s="296"/>
      <c r="NCP194" s="296"/>
      <c r="NCQ194" s="296"/>
      <c r="NCR194" s="297"/>
      <c r="NCS194" s="295" t="s">
        <v>168</v>
      </c>
      <c r="NCT194" s="296"/>
      <c r="NCU194" s="296"/>
      <c r="NCV194" s="296"/>
      <c r="NCW194" s="296"/>
      <c r="NCX194" s="296"/>
      <c r="NCY194" s="296"/>
      <c r="NCZ194" s="297"/>
      <c r="NDA194" s="295" t="s">
        <v>168</v>
      </c>
      <c r="NDB194" s="296"/>
      <c r="NDC194" s="296"/>
      <c r="NDD194" s="296"/>
      <c r="NDE194" s="296"/>
      <c r="NDF194" s="296"/>
      <c r="NDG194" s="296"/>
      <c r="NDH194" s="297"/>
      <c r="NDI194" s="295" t="s">
        <v>168</v>
      </c>
      <c r="NDJ194" s="296"/>
      <c r="NDK194" s="296"/>
      <c r="NDL194" s="296"/>
      <c r="NDM194" s="296"/>
      <c r="NDN194" s="296"/>
      <c r="NDO194" s="296"/>
      <c r="NDP194" s="297"/>
      <c r="NDQ194" s="295" t="s">
        <v>168</v>
      </c>
      <c r="NDR194" s="296"/>
      <c r="NDS194" s="296"/>
      <c r="NDT194" s="296"/>
      <c r="NDU194" s="296"/>
      <c r="NDV194" s="296"/>
      <c r="NDW194" s="296"/>
      <c r="NDX194" s="297"/>
      <c r="NDY194" s="295" t="s">
        <v>168</v>
      </c>
      <c r="NDZ194" s="296"/>
      <c r="NEA194" s="296"/>
      <c r="NEB194" s="296"/>
      <c r="NEC194" s="296"/>
      <c r="NED194" s="296"/>
      <c r="NEE194" s="296"/>
      <c r="NEF194" s="297"/>
      <c r="NEG194" s="295" t="s">
        <v>168</v>
      </c>
      <c r="NEH194" s="296"/>
      <c r="NEI194" s="296"/>
      <c r="NEJ194" s="296"/>
      <c r="NEK194" s="296"/>
      <c r="NEL194" s="296"/>
      <c r="NEM194" s="296"/>
      <c r="NEN194" s="297"/>
      <c r="NEO194" s="295" t="s">
        <v>168</v>
      </c>
      <c r="NEP194" s="296"/>
      <c r="NEQ194" s="296"/>
      <c r="NER194" s="296"/>
      <c r="NES194" s="296"/>
      <c r="NET194" s="296"/>
      <c r="NEU194" s="296"/>
      <c r="NEV194" s="297"/>
      <c r="NEW194" s="295" t="s">
        <v>168</v>
      </c>
      <c r="NEX194" s="296"/>
      <c r="NEY194" s="296"/>
      <c r="NEZ194" s="296"/>
      <c r="NFA194" s="296"/>
      <c r="NFB194" s="296"/>
      <c r="NFC194" s="296"/>
      <c r="NFD194" s="297"/>
      <c r="NFE194" s="295" t="s">
        <v>168</v>
      </c>
      <c r="NFF194" s="296"/>
      <c r="NFG194" s="296"/>
      <c r="NFH194" s="296"/>
      <c r="NFI194" s="296"/>
      <c r="NFJ194" s="296"/>
      <c r="NFK194" s="296"/>
      <c r="NFL194" s="297"/>
      <c r="NFM194" s="295" t="s">
        <v>168</v>
      </c>
      <c r="NFN194" s="296"/>
      <c r="NFO194" s="296"/>
      <c r="NFP194" s="296"/>
      <c r="NFQ194" s="296"/>
      <c r="NFR194" s="296"/>
      <c r="NFS194" s="296"/>
      <c r="NFT194" s="297"/>
      <c r="NFU194" s="295" t="s">
        <v>168</v>
      </c>
      <c r="NFV194" s="296"/>
      <c r="NFW194" s="296"/>
      <c r="NFX194" s="296"/>
      <c r="NFY194" s="296"/>
      <c r="NFZ194" s="296"/>
      <c r="NGA194" s="296"/>
      <c r="NGB194" s="297"/>
      <c r="NGC194" s="295" t="s">
        <v>168</v>
      </c>
      <c r="NGD194" s="296"/>
      <c r="NGE194" s="296"/>
      <c r="NGF194" s="296"/>
      <c r="NGG194" s="296"/>
      <c r="NGH194" s="296"/>
      <c r="NGI194" s="296"/>
      <c r="NGJ194" s="297"/>
      <c r="NGK194" s="295" t="s">
        <v>168</v>
      </c>
      <c r="NGL194" s="296"/>
      <c r="NGM194" s="296"/>
      <c r="NGN194" s="296"/>
      <c r="NGO194" s="296"/>
      <c r="NGP194" s="296"/>
      <c r="NGQ194" s="296"/>
      <c r="NGR194" s="297"/>
      <c r="NGS194" s="295" t="s">
        <v>168</v>
      </c>
      <c r="NGT194" s="296"/>
      <c r="NGU194" s="296"/>
      <c r="NGV194" s="296"/>
      <c r="NGW194" s="296"/>
      <c r="NGX194" s="296"/>
      <c r="NGY194" s="296"/>
      <c r="NGZ194" s="297"/>
      <c r="NHA194" s="295" t="s">
        <v>168</v>
      </c>
      <c r="NHB194" s="296"/>
      <c r="NHC194" s="296"/>
      <c r="NHD194" s="296"/>
      <c r="NHE194" s="296"/>
      <c r="NHF194" s="296"/>
      <c r="NHG194" s="296"/>
      <c r="NHH194" s="297"/>
      <c r="NHI194" s="295" t="s">
        <v>168</v>
      </c>
      <c r="NHJ194" s="296"/>
      <c r="NHK194" s="296"/>
      <c r="NHL194" s="296"/>
      <c r="NHM194" s="296"/>
      <c r="NHN194" s="296"/>
      <c r="NHO194" s="296"/>
      <c r="NHP194" s="297"/>
      <c r="NHQ194" s="295" t="s">
        <v>168</v>
      </c>
      <c r="NHR194" s="296"/>
      <c r="NHS194" s="296"/>
      <c r="NHT194" s="296"/>
      <c r="NHU194" s="296"/>
      <c r="NHV194" s="296"/>
      <c r="NHW194" s="296"/>
      <c r="NHX194" s="297"/>
      <c r="NHY194" s="295" t="s">
        <v>168</v>
      </c>
      <c r="NHZ194" s="296"/>
      <c r="NIA194" s="296"/>
      <c r="NIB194" s="296"/>
      <c r="NIC194" s="296"/>
      <c r="NID194" s="296"/>
      <c r="NIE194" s="296"/>
      <c r="NIF194" s="297"/>
      <c r="NIG194" s="295" t="s">
        <v>168</v>
      </c>
      <c r="NIH194" s="296"/>
      <c r="NII194" s="296"/>
      <c r="NIJ194" s="296"/>
      <c r="NIK194" s="296"/>
      <c r="NIL194" s="296"/>
      <c r="NIM194" s="296"/>
      <c r="NIN194" s="297"/>
      <c r="NIO194" s="295" t="s">
        <v>168</v>
      </c>
      <c r="NIP194" s="296"/>
      <c r="NIQ194" s="296"/>
      <c r="NIR194" s="296"/>
      <c r="NIS194" s="296"/>
      <c r="NIT194" s="296"/>
      <c r="NIU194" s="296"/>
      <c r="NIV194" s="297"/>
      <c r="NIW194" s="295" t="s">
        <v>168</v>
      </c>
      <c r="NIX194" s="296"/>
      <c r="NIY194" s="296"/>
      <c r="NIZ194" s="296"/>
      <c r="NJA194" s="296"/>
      <c r="NJB194" s="296"/>
      <c r="NJC194" s="296"/>
      <c r="NJD194" s="297"/>
      <c r="NJE194" s="295" t="s">
        <v>168</v>
      </c>
      <c r="NJF194" s="296"/>
      <c r="NJG194" s="296"/>
      <c r="NJH194" s="296"/>
      <c r="NJI194" s="296"/>
      <c r="NJJ194" s="296"/>
      <c r="NJK194" s="296"/>
      <c r="NJL194" s="297"/>
      <c r="NJM194" s="295" t="s">
        <v>168</v>
      </c>
      <c r="NJN194" s="296"/>
      <c r="NJO194" s="296"/>
      <c r="NJP194" s="296"/>
      <c r="NJQ194" s="296"/>
      <c r="NJR194" s="296"/>
      <c r="NJS194" s="296"/>
      <c r="NJT194" s="297"/>
      <c r="NJU194" s="295" t="s">
        <v>168</v>
      </c>
      <c r="NJV194" s="296"/>
      <c r="NJW194" s="296"/>
      <c r="NJX194" s="296"/>
      <c r="NJY194" s="296"/>
      <c r="NJZ194" s="296"/>
      <c r="NKA194" s="296"/>
      <c r="NKB194" s="297"/>
      <c r="NKC194" s="295" t="s">
        <v>168</v>
      </c>
      <c r="NKD194" s="296"/>
      <c r="NKE194" s="296"/>
      <c r="NKF194" s="296"/>
      <c r="NKG194" s="296"/>
      <c r="NKH194" s="296"/>
      <c r="NKI194" s="296"/>
      <c r="NKJ194" s="297"/>
      <c r="NKK194" s="295" t="s">
        <v>168</v>
      </c>
      <c r="NKL194" s="296"/>
      <c r="NKM194" s="296"/>
      <c r="NKN194" s="296"/>
      <c r="NKO194" s="296"/>
      <c r="NKP194" s="296"/>
      <c r="NKQ194" s="296"/>
      <c r="NKR194" s="297"/>
      <c r="NKS194" s="295" t="s">
        <v>168</v>
      </c>
      <c r="NKT194" s="296"/>
      <c r="NKU194" s="296"/>
      <c r="NKV194" s="296"/>
      <c r="NKW194" s="296"/>
      <c r="NKX194" s="296"/>
      <c r="NKY194" s="296"/>
      <c r="NKZ194" s="297"/>
      <c r="NLA194" s="295" t="s">
        <v>168</v>
      </c>
      <c r="NLB194" s="296"/>
      <c r="NLC194" s="296"/>
      <c r="NLD194" s="296"/>
      <c r="NLE194" s="296"/>
      <c r="NLF194" s="296"/>
      <c r="NLG194" s="296"/>
      <c r="NLH194" s="297"/>
      <c r="NLI194" s="295" t="s">
        <v>168</v>
      </c>
      <c r="NLJ194" s="296"/>
      <c r="NLK194" s="296"/>
      <c r="NLL194" s="296"/>
      <c r="NLM194" s="296"/>
      <c r="NLN194" s="296"/>
      <c r="NLO194" s="296"/>
      <c r="NLP194" s="297"/>
      <c r="NLQ194" s="295" t="s">
        <v>168</v>
      </c>
      <c r="NLR194" s="296"/>
      <c r="NLS194" s="296"/>
      <c r="NLT194" s="296"/>
      <c r="NLU194" s="296"/>
      <c r="NLV194" s="296"/>
      <c r="NLW194" s="296"/>
      <c r="NLX194" s="297"/>
      <c r="NLY194" s="295" t="s">
        <v>168</v>
      </c>
      <c r="NLZ194" s="296"/>
      <c r="NMA194" s="296"/>
      <c r="NMB194" s="296"/>
      <c r="NMC194" s="296"/>
      <c r="NMD194" s="296"/>
      <c r="NME194" s="296"/>
      <c r="NMF194" s="297"/>
      <c r="NMG194" s="295" t="s">
        <v>168</v>
      </c>
      <c r="NMH194" s="296"/>
      <c r="NMI194" s="296"/>
      <c r="NMJ194" s="296"/>
      <c r="NMK194" s="296"/>
      <c r="NML194" s="296"/>
      <c r="NMM194" s="296"/>
      <c r="NMN194" s="297"/>
      <c r="NMO194" s="295" t="s">
        <v>168</v>
      </c>
      <c r="NMP194" s="296"/>
      <c r="NMQ194" s="296"/>
      <c r="NMR194" s="296"/>
      <c r="NMS194" s="296"/>
      <c r="NMT194" s="296"/>
      <c r="NMU194" s="296"/>
      <c r="NMV194" s="297"/>
      <c r="NMW194" s="295" t="s">
        <v>168</v>
      </c>
      <c r="NMX194" s="296"/>
      <c r="NMY194" s="296"/>
      <c r="NMZ194" s="296"/>
      <c r="NNA194" s="296"/>
      <c r="NNB194" s="296"/>
      <c r="NNC194" s="296"/>
      <c r="NND194" s="297"/>
      <c r="NNE194" s="295" t="s">
        <v>168</v>
      </c>
      <c r="NNF194" s="296"/>
      <c r="NNG194" s="296"/>
      <c r="NNH194" s="296"/>
      <c r="NNI194" s="296"/>
      <c r="NNJ194" s="296"/>
      <c r="NNK194" s="296"/>
      <c r="NNL194" s="297"/>
      <c r="NNM194" s="295" t="s">
        <v>168</v>
      </c>
      <c r="NNN194" s="296"/>
      <c r="NNO194" s="296"/>
      <c r="NNP194" s="296"/>
      <c r="NNQ194" s="296"/>
      <c r="NNR194" s="296"/>
      <c r="NNS194" s="296"/>
      <c r="NNT194" s="297"/>
      <c r="NNU194" s="295" t="s">
        <v>168</v>
      </c>
      <c r="NNV194" s="296"/>
      <c r="NNW194" s="296"/>
      <c r="NNX194" s="296"/>
      <c r="NNY194" s="296"/>
      <c r="NNZ194" s="296"/>
      <c r="NOA194" s="296"/>
      <c r="NOB194" s="297"/>
      <c r="NOC194" s="295" t="s">
        <v>168</v>
      </c>
      <c r="NOD194" s="296"/>
      <c r="NOE194" s="296"/>
      <c r="NOF194" s="296"/>
      <c r="NOG194" s="296"/>
      <c r="NOH194" s="296"/>
      <c r="NOI194" s="296"/>
      <c r="NOJ194" s="297"/>
      <c r="NOK194" s="295" t="s">
        <v>168</v>
      </c>
      <c r="NOL194" s="296"/>
      <c r="NOM194" s="296"/>
      <c r="NON194" s="296"/>
      <c r="NOO194" s="296"/>
      <c r="NOP194" s="296"/>
      <c r="NOQ194" s="296"/>
      <c r="NOR194" s="297"/>
      <c r="NOS194" s="295" t="s">
        <v>168</v>
      </c>
      <c r="NOT194" s="296"/>
      <c r="NOU194" s="296"/>
      <c r="NOV194" s="296"/>
      <c r="NOW194" s="296"/>
      <c r="NOX194" s="296"/>
      <c r="NOY194" s="296"/>
      <c r="NOZ194" s="297"/>
      <c r="NPA194" s="295" t="s">
        <v>168</v>
      </c>
      <c r="NPB194" s="296"/>
      <c r="NPC194" s="296"/>
      <c r="NPD194" s="296"/>
      <c r="NPE194" s="296"/>
      <c r="NPF194" s="296"/>
      <c r="NPG194" s="296"/>
      <c r="NPH194" s="297"/>
      <c r="NPI194" s="295" t="s">
        <v>168</v>
      </c>
      <c r="NPJ194" s="296"/>
      <c r="NPK194" s="296"/>
      <c r="NPL194" s="296"/>
      <c r="NPM194" s="296"/>
      <c r="NPN194" s="296"/>
      <c r="NPO194" s="296"/>
      <c r="NPP194" s="297"/>
      <c r="NPQ194" s="295" t="s">
        <v>168</v>
      </c>
      <c r="NPR194" s="296"/>
      <c r="NPS194" s="296"/>
      <c r="NPT194" s="296"/>
      <c r="NPU194" s="296"/>
      <c r="NPV194" s="296"/>
      <c r="NPW194" s="296"/>
      <c r="NPX194" s="297"/>
      <c r="NPY194" s="295" t="s">
        <v>168</v>
      </c>
      <c r="NPZ194" s="296"/>
      <c r="NQA194" s="296"/>
      <c r="NQB194" s="296"/>
      <c r="NQC194" s="296"/>
      <c r="NQD194" s="296"/>
      <c r="NQE194" s="296"/>
      <c r="NQF194" s="297"/>
      <c r="NQG194" s="295" t="s">
        <v>168</v>
      </c>
      <c r="NQH194" s="296"/>
      <c r="NQI194" s="296"/>
      <c r="NQJ194" s="296"/>
      <c r="NQK194" s="296"/>
      <c r="NQL194" s="296"/>
      <c r="NQM194" s="296"/>
      <c r="NQN194" s="297"/>
      <c r="NQO194" s="295" t="s">
        <v>168</v>
      </c>
      <c r="NQP194" s="296"/>
      <c r="NQQ194" s="296"/>
      <c r="NQR194" s="296"/>
      <c r="NQS194" s="296"/>
      <c r="NQT194" s="296"/>
      <c r="NQU194" s="296"/>
      <c r="NQV194" s="297"/>
      <c r="NQW194" s="295" t="s">
        <v>168</v>
      </c>
      <c r="NQX194" s="296"/>
      <c r="NQY194" s="296"/>
      <c r="NQZ194" s="296"/>
      <c r="NRA194" s="296"/>
      <c r="NRB194" s="296"/>
      <c r="NRC194" s="296"/>
      <c r="NRD194" s="297"/>
      <c r="NRE194" s="295" t="s">
        <v>168</v>
      </c>
      <c r="NRF194" s="296"/>
      <c r="NRG194" s="296"/>
      <c r="NRH194" s="296"/>
      <c r="NRI194" s="296"/>
      <c r="NRJ194" s="296"/>
      <c r="NRK194" s="296"/>
      <c r="NRL194" s="297"/>
      <c r="NRM194" s="295" t="s">
        <v>168</v>
      </c>
      <c r="NRN194" s="296"/>
      <c r="NRO194" s="296"/>
      <c r="NRP194" s="296"/>
      <c r="NRQ194" s="296"/>
      <c r="NRR194" s="296"/>
      <c r="NRS194" s="296"/>
      <c r="NRT194" s="297"/>
      <c r="NRU194" s="295" t="s">
        <v>168</v>
      </c>
      <c r="NRV194" s="296"/>
      <c r="NRW194" s="296"/>
      <c r="NRX194" s="296"/>
      <c r="NRY194" s="296"/>
      <c r="NRZ194" s="296"/>
      <c r="NSA194" s="296"/>
      <c r="NSB194" s="297"/>
      <c r="NSC194" s="295" t="s">
        <v>168</v>
      </c>
      <c r="NSD194" s="296"/>
      <c r="NSE194" s="296"/>
      <c r="NSF194" s="296"/>
      <c r="NSG194" s="296"/>
      <c r="NSH194" s="296"/>
      <c r="NSI194" s="296"/>
      <c r="NSJ194" s="297"/>
      <c r="NSK194" s="295" t="s">
        <v>168</v>
      </c>
      <c r="NSL194" s="296"/>
      <c r="NSM194" s="296"/>
      <c r="NSN194" s="296"/>
      <c r="NSO194" s="296"/>
      <c r="NSP194" s="296"/>
      <c r="NSQ194" s="296"/>
      <c r="NSR194" s="297"/>
      <c r="NSS194" s="295" t="s">
        <v>168</v>
      </c>
      <c r="NST194" s="296"/>
      <c r="NSU194" s="296"/>
      <c r="NSV194" s="296"/>
      <c r="NSW194" s="296"/>
      <c r="NSX194" s="296"/>
      <c r="NSY194" s="296"/>
      <c r="NSZ194" s="297"/>
      <c r="NTA194" s="295" t="s">
        <v>168</v>
      </c>
      <c r="NTB194" s="296"/>
      <c r="NTC194" s="296"/>
      <c r="NTD194" s="296"/>
      <c r="NTE194" s="296"/>
      <c r="NTF194" s="296"/>
      <c r="NTG194" s="296"/>
      <c r="NTH194" s="297"/>
      <c r="NTI194" s="295" t="s">
        <v>168</v>
      </c>
      <c r="NTJ194" s="296"/>
      <c r="NTK194" s="296"/>
      <c r="NTL194" s="296"/>
      <c r="NTM194" s="296"/>
      <c r="NTN194" s="296"/>
      <c r="NTO194" s="296"/>
      <c r="NTP194" s="297"/>
      <c r="NTQ194" s="295" t="s">
        <v>168</v>
      </c>
      <c r="NTR194" s="296"/>
      <c r="NTS194" s="296"/>
      <c r="NTT194" s="296"/>
      <c r="NTU194" s="296"/>
      <c r="NTV194" s="296"/>
      <c r="NTW194" s="296"/>
      <c r="NTX194" s="297"/>
      <c r="NTY194" s="295" t="s">
        <v>168</v>
      </c>
      <c r="NTZ194" s="296"/>
      <c r="NUA194" s="296"/>
      <c r="NUB194" s="296"/>
      <c r="NUC194" s="296"/>
      <c r="NUD194" s="296"/>
      <c r="NUE194" s="296"/>
      <c r="NUF194" s="297"/>
      <c r="NUG194" s="295" t="s">
        <v>168</v>
      </c>
      <c r="NUH194" s="296"/>
      <c r="NUI194" s="296"/>
      <c r="NUJ194" s="296"/>
      <c r="NUK194" s="296"/>
      <c r="NUL194" s="296"/>
      <c r="NUM194" s="296"/>
      <c r="NUN194" s="297"/>
      <c r="NUO194" s="295" t="s">
        <v>168</v>
      </c>
      <c r="NUP194" s="296"/>
      <c r="NUQ194" s="296"/>
      <c r="NUR194" s="296"/>
      <c r="NUS194" s="296"/>
      <c r="NUT194" s="296"/>
      <c r="NUU194" s="296"/>
      <c r="NUV194" s="297"/>
      <c r="NUW194" s="295" t="s">
        <v>168</v>
      </c>
      <c r="NUX194" s="296"/>
      <c r="NUY194" s="296"/>
      <c r="NUZ194" s="296"/>
      <c r="NVA194" s="296"/>
      <c r="NVB194" s="296"/>
      <c r="NVC194" s="296"/>
      <c r="NVD194" s="297"/>
      <c r="NVE194" s="295" t="s">
        <v>168</v>
      </c>
      <c r="NVF194" s="296"/>
      <c r="NVG194" s="296"/>
      <c r="NVH194" s="296"/>
      <c r="NVI194" s="296"/>
      <c r="NVJ194" s="296"/>
      <c r="NVK194" s="296"/>
      <c r="NVL194" s="297"/>
      <c r="NVM194" s="295" t="s">
        <v>168</v>
      </c>
      <c r="NVN194" s="296"/>
      <c r="NVO194" s="296"/>
      <c r="NVP194" s="296"/>
      <c r="NVQ194" s="296"/>
      <c r="NVR194" s="296"/>
      <c r="NVS194" s="296"/>
      <c r="NVT194" s="297"/>
      <c r="NVU194" s="295" t="s">
        <v>168</v>
      </c>
      <c r="NVV194" s="296"/>
      <c r="NVW194" s="296"/>
      <c r="NVX194" s="296"/>
      <c r="NVY194" s="296"/>
      <c r="NVZ194" s="296"/>
      <c r="NWA194" s="296"/>
      <c r="NWB194" s="297"/>
      <c r="NWC194" s="295" t="s">
        <v>168</v>
      </c>
      <c r="NWD194" s="296"/>
      <c r="NWE194" s="296"/>
      <c r="NWF194" s="296"/>
      <c r="NWG194" s="296"/>
      <c r="NWH194" s="296"/>
      <c r="NWI194" s="296"/>
      <c r="NWJ194" s="297"/>
      <c r="NWK194" s="295" t="s">
        <v>168</v>
      </c>
      <c r="NWL194" s="296"/>
      <c r="NWM194" s="296"/>
      <c r="NWN194" s="296"/>
      <c r="NWO194" s="296"/>
      <c r="NWP194" s="296"/>
      <c r="NWQ194" s="296"/>
      <c r="NWR194" s="297"/>
      <c r="NWS194" s="295" t="s">
        <v>168</v>
      </c>
      <c r="NWT194" s="296"/>
      <c r="NWU194" s="296"/>
      <c r="NWV194" s="296"/>
      <c r="NWW194" s="296"/>
      <c r="NWX194" s="296"/>
      <c r="NWY194" s="296"/>
      <c r="NWZ194" s="297"/>
      <c r="NXA194" s="295" t="s">
        <v>168</v>
      </c>
      <c r="NXB194" s="296"/>
      <c r="NXC194" s="296"/>
      <c r="NXD194" s="296"/>
      <c r="NXE194" s="296"/>
      <c r="NXF194" s="296"/>
      <c r="NXG194" s="296"/>
      <c r="NXH194" s="297"/>
      <c r="NXI194" s="295" t="s">
        <v>168</v>
      </c>
      <c r="NXJ194" s="296"/>
      <c r="NXK194" s="296"/>
      <c r="NXL194" s="296"/>
      <c r="NXM194" s="296"/>
      <c r="NXN194" s="296"/>
      <c r="NXO194" s="296"/>
      <c r="NXP194" s="297"/>
      <c r="NXQ194" s="295" t="s">
        <v>168</v>
      </c>
      <c r="NXR194" s="296"/>
      <c r="NXS194" s="296"/>
      <c r="NXT194" s="296"/>
      <c r="NXU194" s="296"/>
      <c r="NXV194" s="296"/>
      <c r="NXW194" s="296"/>
      <c r="NXX194" s="297"/>
      <c r="NXY194" s="295" t="s">
        <v>168</v>
      </c>
      <c r="NXZ194" s="296"/>
      <c r="NYA194" s="296"/>
      <c r="NYB194" s="296"/>
      <c r="NYC194" s="296"/>
      <c r="NYD194" s="296"/>
      <c r="NYE194" s="296"/>
      <c r="NYF194" s="297"/>
      <c r="NYG194" s="295" t="s">
        <v>168</v>
      </c>
      <c r="NYH194" s="296"/>
      <c r="NYI194" s="296"/>
      <c r="NYJ194" s="296"/>
      <c r="NYK194" s="296"/>
      <c r="NYL194" s="296"/>
      <c r="NYM194" s="296"/>
      <c r="NYN194" s="297"/>
      <c r="NYO194" s="295" t="s">
        <v>168</v>
      </c>
      <c r="NYP194" s="296"/>
      <c r="NYQ194" s="296"/>
      <c r="NYR194" s="296"/>
      <c r="NYS194" s="296"/>
      <c r="NYT194" s="296"/>
      <c r="NYU194" s="296"/>
      <c r="NYV194" s="297"/>
      <c r="NYW194" s="295" t="s">
        <v>168</v>
      </c>
      <c r="NYX194" s="296"/>
      <c r="NYY194" s="296"/>
      <c r="NYZ194" s="296"/>
      <c r="NZA194" s="296"/>
      <c r="NZB194" s="296"/>
      <c r="NZC194" s="296"/>
      <c r="NZD194" s="297"/>
      <c r="NZE194" s="295" t="s">
        <v>168</v>
      </c>
      <c r="NZF194" s="296"/>
      <c r="NZG194" s="296"/>
      <c r="NZH194" s="296"/>
      <c r="NZI194" s="296"/>
      <c r="NZJ194" s="296"/>
      <c r="NZK194" s="296"/>
      <c r="NZL194" s="297"/>
      <c r="NZM194" s="295" t="s">
        <v>168</v>
      </c>
      <c r="NZN194" s="296"/>
      <c r="NZO194" s="296"/>
      <c r="NZP194" s="296"/>
      <c r="NZQ194" s="296"/>
      <c r="NZR194" s="296"/>
      <c r="NZS194" s="296"/>
      <c r="NZT194" s="297"/>
      <c r="NZU194" s="295" t="s">
        <v>168</v>
      </c>
      <c r="NZV194" s="296"/>
      <c r="NZW194" s="296"/>
      <c r="NZX194" s="296"/>
      <c r="NZY194" s="296"/>
      <c r="NZZ194" s="296"/>
      <c r="OAA194" s="296"/>
      <c r="OAB194" s="297"/>
      <c r="OAC194" s="295" t="s">
        <v>168</v>
      </c>
      <c r="OAD194" s="296"/>
      <c r="OAE194" s="296"/>
      <c r="OAF194" s="296"/>
      <c r="OAG194" s="296"/>
      <c r="OAH194" s="296"/>
      <c r="OAI194" s="296"/>
      <c r="OAJ194" s="297"/>
      <c r="OAK194" s="295" t="s">
        <v>168</v>
      </c>
      <c r="OAL194" s="296"/>
      <c r="OAM194" s="296"/>
      <c r="OAN194" s="296"/>
      <c r="OAO194" s="296"/>
      <c r="OAP194" s="296"/>
      <c r="OAQ194" s="296"/>
      <c r="OAR194" s="297"/>
      <c r="OAS194" s="295" t="s">
        <v>168</v>
      </c>
      <c r="OAT194" s="296"/>
      <c r="OAU194" s="296"/>
      <c r="OAV194" s="296"/>
      <c r="OAW194" s="296"/>
      <c r="OAX194" s="296"/>
      <c r="OAY194" s="296"/>
      <c r="OAZ194" s="297"/>
      <c r="OBA194" s="295" t="s">
        <v>168</v>
      </c>
      <c r="OBB194" s="296"/>
      <c r="OBC194" s="296"/>
      <c r="OBD194" s="296"/>
      <c r="OBE194" s="296"/>
      <c r="OBF194" s="296"/>
      <c r="OBG194" s="296"/>
      <c r="OBH194" s="297"/>
      <c r="OBI194" s="295" t="s">
        <v>168</v>
      </c>
      <c r="OBJ194" s="296"/>
      <c r="OBK194" s="296"/>
      <c r="OBL194" s="296"/>
      <c r="OBM194" s="296"/>
      <c r="OBN194" s="296"/>
      <c r="OBO194" s="296"/>
      <c r="OBP194" s="297"/>
      <c r="OBQ194" s="295" t="s">
        <v>168</v>
      </c>
      <c r="OBR194" s="296"/>
      <c r="OBS194" s="296"/>
      <c r="OBT194" s="296"/>
      <c r="OBU194" s="296"/>
      <c r="OBV194" s="296"/>
      <c r="OBW194" s="296"/>
      <c r="OBX194" s="297"/>
      <c r="OBY194" s="295" t="s">
        <v>168</v>
      </c>
      <c r="OBZ194" s="296"/>
      <c r="OCA194" s="296"/>
      <c r="OCB194" s="296"/>
      <c r="OCC194" s="296"/>
      <c r="OCD194" s="296"/>
      <c r="OCE194" s="296"/>
      <c r="OCF194" s="297"/>
      <c r="OCG194" s="295" t="s">
        <v>168</v>
      </c>
      <c r="OCH194" s="296"/>
      <c r="OCI194" s="296"/>
      <c r="OCJ194" s="296"/>
      <c r="OCK194" s="296"/>
      <c r="OCL194" s="296"/>
      <c r="OCM194" s="296"/>
      <c r="OCN194" s="297"/>
      <c r="OCO194" s="295" t="s">
        <v>168</v>
      </c>
      <c r="OCP194" s="296"/>
      <c r="OCQ194" s="296"/>
      <c r="OCR194" s="296"/>
      <c r="OCS194" s="296"/>
      <c r="OCT194" s="296"/>
      <c r="OCU194" s="296"/>
      <c r="OCV194" s="297"/>
      <c r="OCW194" s="295" t="s">
        <v>168</v>
      </c>
      <c r="OCX194" s="296"/>
      <c r="OCY194" s="296"/>
      <c r="OCZ194" s="296"/>
      <c r="ODA194" s="296"/>
      <c r="ODB194" s="296"/>
      <c r="ODC194" s="296"/>
      <c r="ODD194" s="297"/>
      <c r="ODE194" s="295" t="s">
        <v>168</v>
      </c>
      <c r="ODF194" s="296"/>
      <c r="ODG194" s="296"/>
      <c r="ODH194" s="296"/>
      <c r="ODI194" s="296"/>
      <c r="ODJ194" s="296"/>
      <c r="ODK194" s="296"/>
      <c r="ODL194" s="297"/>
      <c r="ODM194" s="295" t="s">
        <v>168</v>
      </c>
      <c r="ODN194" s="296"/>
      <c r="ODO194" s="296"/>
      <c r="ODP194" s="296"/>
      <c r="ODQ194" s="296"/>
      <c r="ODR194" s="296"/>
      <c r="ODS194" s="296"/>
      <c r="ODT194" s="297"/>
      <c r="ODU194" s="295" t="s">
        <v>168</v>
      </c>
      <c r="ODV194" s="296"/>
      <c r="ODW194" s="296"/>
      <c r="ODX194" s="296"/>
      <c r="ODY194" s="296"/>
      <c r="ODZ194" s="296"/>
      <c r="OEA194" s="296"/>
      <c r="OEB194" s="297"/>
      <c r="OEC194" s="295" t="s">
        <v>168</v>
      </c>
      <c r="OED194" s="296"/>
      <c r="OEE194" s="296"/>
      <c r="OEF194" s="296"/>
      <c r="OEG194" s="296"/>
      <c r="OEH194" s="296"/>
      <c r="OEI194" s="296"/>
      <c r="OEJ194" s="297"/>
      <c r="OEK194" s="295" t="s">
        <v>168</v>
      </c>
      <c r="OEL194" s="296"/>
      <c r="OEM194" s="296"/>
      <c r="OEN194" s="296"/>
      <c r="OEO194" s="296"/>
      <c r="OEP194" s="296"/>
      <c r="OEQ194" s="296"/>
      <c r="OER194" s="297"/>
      <c r="OES194" s="295" t="s">
        <v>168</v>
      </c>
      <c r="OET194" s="296"/>
      <c r="OEU194" s="296"/>
      <c r="OEV194" s="296"/>
      <c r="OEW194" s="296"/>
      <c r="OEX194" s="296"/>
      <c r="OEY194" s="296"/>
      <c r="OEZ194" s="297"/>
      <c r="OFA194" s="295" t="s">
        <v>168</v>
      </c>
      <c r="OFB194" s="296"/>
      <c r="OFC194" s="296"/>
      <c r="OFD194" s="296"/>
      <c r="OFE194" s="296"/>
      <c r="OFF194" s="296"/>
      <c r="OFG194" s="296"/>
      <c r="OFH194" s="297"/>
      <c r="OFI194" s="295" t="s">
        <v>168</v>
      </c>
      <c r="OFJ194" s="296"/>
      <c r="OFK194" s="296"/>
      <c r="OFL194" s="296"/>
      <c r="OFM194" s="296"/>
      <c r="OFN194" s="296"/>
      <c r="OFO194" s="296"/>
      <c r="OFP194" s="297"/>
      <c r="OFQ194" s="295" t="s">
        <v>168</v>
      </c>
      <c r="OFR194" s="296"/>
      <c r="OFS194" s="296"/>
      <c r="OFT194" s="296"/>
      <c r="OFU194" s="296"/>
      <c r="OFV194" s="296"/>
      <c r="OFW194" s="296"/>
      <c r="OFX194" s="297"/>
      <c r="OFY194" s="295" t="s">
        <v>168</v>
      </c>
      <c r="OFZ194" s="296"/>
      <c r="OGA194" s="296"/>
      <c r="OGB194" s="296"/>
      <c r="OGC194" s="296"/>
      <c r="OGD194" s="296"/>
      <c r="OGE194" s="296"/>
      <c r="OGF194" s="297"/>
      <c r="OGG194" s="295" t="s">
        <v>168</v>
      </c>
      <c r="OGH194" s="296"/>
      <c r="OGI194" s="296"/>
      <c r="OGJ194" s="296"/>
      <c r="OGK194" s="296"/>
      <c r="OGL194" s="296"/>
      <c r="OGM194" s="296"/>
      <c r="OGN194" s="297"/>
      <c r="OGO194" s="295" t="s">
        <v>168</v>
      </c>
      <c r="OGP194" s="296"/>
      <c r="OGQ194" s="296"/>
      <c r="OGR194" s="296"/>
      <c r="OGS194" s="296"/>
      <c r="OGT194" s="296"/>
      <c r="OGU194" s="296"/>
      <c r="OGV194" s="297"/>
      <c r="OGW194" s="295" t="s">
        <v>168</v>
      </c>
      <c r="OGX194" s="296"/>
      <c r="OGY194" s="296"/>
      <c r="OGZ194" s="296"/>
      <c r="OHA194" s="296"/>
      <c r="OHB194" s="296"/>
      <c r="OHC194" s="296"/>
      <c r="OHD194" s="297"/>
      <c r="OHE194" s="295" t="s">
        <v>168</v>
      </c>
      <c r="OHF194" s="296"/>
      <c r="OHG194" s="296"/>
      <c r="OHH194" s="296"/>
      <c r="OHI194" s="296"/>
      <c r="OHJ194" s="296"/>
      <c r="OHK194" s="296"/>
      <c r="OHL194" s="297"/>
      <c r="OHM194" s="295" t="s">
        <v>168</v>
      </c>
      <c r="OHN194" s="296"/>
      <c r="OHO194" s="296"/>
      <c r="OHP194" s="296"/>
      <c r="OHQ194" s="296"/>
      <c r="OHR194" s="296"/>
      <c r="OHS194" s="296"/>
      <c r="OHT194" s="297"/>
      <c r="OHU194" s="295" t="s">
        <v>168</v>
      </c>
      <c r="OHV194" s="296"/>
      <c r="OHW194" s="296"/>
      <c r="OHX194" s="296"/>
      <c r="OHY194" s="296"/>
      <c r="OHZ194" s="296"/>
      <c r="OIA194" s="296"/>
      <c r="OIB194" s="297"/>
      <c r="OIC194" s="295" t="s">
        <v>168</v>
      </c>
      <c r="OID194" s="296"/>
      <c r="OIE194" s="296"/>
      <c r="OIF194" s="296"/>
      <c r="OIG194" s="296"/>
      <c r="OIH194" s="296"/>
      <c r="OII194" s="296"/>
      <c r="OIJ194" s="297"/>
      <c r="OIK194" s="295" t="s">
        <v>168</v>
      </c>
      <c r="OIL194" s="296"/>
      <c r="OIM194" s="296"/>
      <c r="OIN194" s="296"/>
      <c r="OIO194" s="296"/>
      <c r="OIP194" s="296"/>
      <c r="OIQ194" s="296"/>
      <c r="OIR194" s="297"/>
      <c r="OIS194" s="295" t="s">
        <v>168</v>
      </c>
      <c r="OIT194" s="296"/>
      <c r="OIU194" s="296"/>
      <c r="OIV194" s="296"/>
      <c r="OIW194" s="296"/>
      <c r="OIX194" s="296"/>
      <c r="OIY194" s="296"/>
      <c r="OIZ194" s="297"/>
      <c r="OJA194" s="295" t="s">
        <v>168</v>
      </c>
      <c r="OJB194" s="296"/>
      <c r="OJC194" s="296"/>
      <c r="OJD194" s="296"/>
      <c r="OJE194" s="296"/>
      <c r="OJF194" s="296"/>
      <c r="OJG194" s="296"/>
      <c r="OJH194" s="297"/>
      <c r="OJI194" s="295" t="s">
        <v>168</v>
      </c>
      <c r="OJJ194" s="296"/>
      <c r="OJK194" s="296"/>
      <c r="OJL194" s="296"/>
      <c r="OJM194" s="296"/>
      <c r="OJN194" s="296"/>
      <c r="OJO194" s="296"/>
      <c r="OJP194" s="297"/>
      <c r="OJQ194" s="295" t="s">
        <v>168</v>
      </c>
      <c r="OJR194" s="296"/>
      <c r="OJS194" s="296"/>
      <c r="OJT194" s="296"/>
      <c r="OJU194" s="296"/>
      <c r="OJV194" s="296"/>
      <c r="OJW194" s="296"/>
      <c r="OJX194" s="297"/>
      <c r="OJY194" s="295" t="s">
        <v>168</v>
      </c>
      <c r="OJZ194" s="296"/>
      <c r="OKA194" s="296"/>
      <c r="OKB194" s="296"/>
      <c r="OKC194" s="296"/>
      <c r="OKD194" s="296"/>
      <c r="OKE194" s="296"/>
      <c r="OKF194" s="297"/>
      <c r="OKG194" s="295" t="s">
        <v>168</v>
      </c>
      <c r="OKH194" s="296"/>
      <c r="OKI194" s="296"/>
      <c r="OKJ194" s="296"/>
      <c r="OKK194" s="296"/>
      <c r="OKL194" s="296"/>
      <c r="OKM194" s="296"/>
      <c r="OKN194" s="297"/>
      <c r="OKO194" s="295" t="s">
        <v>168</v>
      </c>
      <c r="OKP194" s="296"/>
      <c r="OKQ194" s="296"/>
      <c r="OKR194" s="296"/>
      <c r="OKS194" s="296"/>
      <c r="OKT194" s="296"/>
      <c r="OKU194" s="296"/>
      <c r="OKV194" s="297"/>
      <c r="OKW194" s="295" t="s">
        <v>168</v>
      </c>
      <c r="OKX194" s="296"/>
      <c r="OKY194" s="296"/>
      <c r="OKZ194" s="296"/>
      <c r="OLA194" s="296"/>
      <c r="OLB194" s="296"/>
      <c r="OLC194" s="296"/>
      <c r="OLD194" s="297"/>
      <c r="OLE194" s="295" t="s">
        <v>168</v>
      </c>
      <c r="OLF194" s="296"/>
      <c r="OLG194" s="296"/>
      <c r="OLH194" s="296"/>
      <c r="OLI194" s="296"/>
      <c r="OLJ194" s="296"/>
      <c r="OLK194" s="296"/>
      <c r="OLL194" s="297"/>
      <c r="OLM194" s="295" t="s">
        <v>168</v>
      </c>
      <c r="OLN194" s="296"/>
      <c r="OLO194" s="296"/>
      <c r="OLP194" s="296"/>
      <c r="OLQ194" s="296"/>
      <c r="OLR194" s="296"/>
      <c r="OLS194" s="296"/>
      <c r="OLT194" s="297"/>
      <c r="OLU194" s="295" t="s">
        <v>168</v>
      </c>
      <c r="OLV194" s="296"/>
      <c r="OLW194" s="296"/>
      <c r="OLX194" s="296"/>
      <c r="OLY194" s="296"/>
      <c r="OLZ194" s="296"/>
      <c r="OMA194" s="296"/>
      <c r="OMB194" s="297"/>
      <c r="OMC194" s="295" t="s">
        <v>168</v>
      </c>
      <c r="OMD194" s="296"/>
      <c r="OME194" s="296"/>
      <c r="OMF194" s="296"/>
      <c r="OMG194" s="296"/>
      <c r="OMH194" s="296"/>
      <c r="OMI194" s="296"/>
      <c r="OMJ194" s="297"/>
      <c r="OMK194" s="295" t="s">
        <v>168</v>
      </c>
      <c r="OML194" s="296"/>
      <c r="OMM194" s="296"/>
      <c r="OMN194" s="296"/>
      <c r="OMO194" s="296"/>
      <c r="OMP194" s="296"/>
      <c r="OMQ194" s="296"/>
      <c r="OMR194" s="297"/>
      <c r="OMS194" s="295" t="s">
        <v>168</v>
      </c>
      <c r="OMT194" s="296"/>
      <c r="OMU194" s="296"/>
      <c r="OMV194" s="296"/>
      <c r="OMW194" s="296"/>
      <c r="OMX194" s="296"/>
      <c r="OMY194" s="296"/>
      <c r="OMZ194" s="297"/>
      <c r="ONA194" s="295" t="s">
        <v>168</v>
      </c>
      <c r="ONB194" s="296"/>
      <c r="ONC194" s="296"/>
      <c r="OND194" s="296"/>
      <c r="ONE194" s="296"/>
      <c r="ONF194" s="296"/>
      <c r="ONG194" s="296"/>
      <c r="ONH194" s="297"/>
      <c r="ONI194" s="295" t="s">
        <v>168</v>
      </c>
      <c r="ONJ194" s="296"/>
      <c r="ONK194" s="296"/>
      <c r="ONL194" s="296"/>
      <c r="ONM194" s="296"/>
      <c r="ONN194" s="296"/>
      <c r="ONO194" s="296"/>
      <c r="ONP194" s="297"/>
      <c r="ONQ194" s="295" t="s">
        <v>168</v>
      </c>
      <c r="ONR194" s="296"/>
      <c r="ONS194" s="296"/>
      <c r="ONT194" s="296"/>
      <c r="ONU194" s="296"/>
      <c r="ONV194" s="296"/>
      <c r="ONW194" s="296"/>
      <c r="ONX194" s="297"/>
      <c r="ONY194" s="295" t="s">
        <v>168</v>
      </c>
      <c r="ONZ194" s="296"/>
      <c r="OOA194" s="296"/>
      <c r="OOB194" s="296"/>
      <c r="OOC194" s="296"/>
      <c r="OOD194" s="296"/>
      <c r="OOE194" s="296"/>
      <c r="OOF194" s="297"/>
      <c r="OOG194" s="295" t="s">
        <v>168</v>
      </c>
      <c r="OOH194" s="296"/>
      <c r="OOI194" s="296"/>
      <c r="OOJ194" s="296"/>
      <c r="OOK194" s="296"/>
      <c r="OOL194" s="296"/>
      <c r="OOM194" s="296"/>
      <c r="OON194" s="297"/>
      <c r="OOO194" s="295" t="s">
        <v>168</v>
      </c>
      <c r="OOP194" s="296"/>
      <c r="OOQ194" s="296"/>
      <c r="OOR194" s="296"/>
      <c r="OOS194" s="296"/>
      <c r="OOT194" s="296"/>
      <c r="OOU194" s="296"/>
      <c r="OOV194" s="297"/>
      <c r="OOW194" s="295" t="s">
        <v>168</v>
      </c>
      <c r="OOX194" s="296"/>
      <c r="OOY194" s="296"/>
      <c r="OOZ194" s="296"/>
      <c r="OPA194" s="296"/>
      <c r="OPB194" s="296"/>
      <c r="OPC194" s="296"/>
      <c r="OPD194" s="297"/>
      <c r="OPE194" s="295" t="s">
        <v>168</v>
      </c>
      <c r="OPF194" s="296"/>
      <c r="OPG194" s="296"/>
      <c r="OPH194" s="296"/>
      <c r="OPI194" s="296"/>
      <c r="OPJ194" s="296"/>
      <c r="OPK194" s="296"/>
      <c r="OPL194" s="297"/>
      <c r="OPM194" s="295" t="s">
        <v>168</v>
      </c>
      <c r="OPN194" s="296"/>
      <c r="OPO194" s="296"/>
      <c r="OPP194" s="296"/>
      <c r="OPQ194" s="296"/>
      <c r="OPR194" s="296"/>
      <c r="OPS194" s="296"/>
      <c r="OPT194" s="297"/>
      <c r="OPU194" s="295" t="s">
        <v>168</v>
      </c>
      <c r="OPV194" s="296"/>
      <c r="OPW194" s="296"/>
      <c r="OPX194" s="296"/>
      <c r="OPY194" s="296"/>
      <c r="OPZ194" s="296"/>
      <c r="OQA194" s="296"/>
      <c r="OQB194" s="297"/>
      <c r="OQC194" s="295" t="s">
        <v>168</v>
      </c>
      <c r="OQD194" s="296"/>
      <c r="OQE194" s="296"/>
      <c r="OQF194" s="296"/>
      <c r="OQG194" s="296"/>
      <c r="OQH194" s="296"/>
      <c r="OQI194" s="296"/>
      <c r="OQJ194" s="297"/>
      <c r="OQK194" s="295" t="s">
        <v>168</v>
      </c>
      <c r="OQL194" s="296"/>
      <c r="OQM194" s="296"/>
      <c r="OQN194" s="296"/>
      <c r="OQO194" s="296"/>
      <c r="OQP194" s="296"/>
      <c r="OQQ194" s="296"/>
      <c r="OQR194" s="297"/>
      <c r="OQS194" s="295" t="s">
        <v>168</v>
      </c>
      <c r="OQT194" s="296"/>
      <c r="OQU194" s="296"/>
      <c r="OQV194" s="296"/>
      <c r="OQW194" s="296"/>
      <c r="OQX194" s="296"/>
      <c r="OQY194" s="296"/>
      <c r="OQZ194" s="297"/>
      <c r="ORA194" s="295" t="s">
        <v>168</v>
      </c>
      <c r="ORB194" s="296"/>
      <c r="ORC194" s="296"/>
      <c r="ORD194" s="296"/>
      <c r="ORE194" s="296"/>
      <c r="ORF194" s="296"/>
      <c r="ORG194" s="296"/>
      <c r="ORH194" s="297"/>
      <c r="ORI194" s="295" t="s">
        <v>168</v>
      </c>
      <c r="ORJ194" s="296"/>
      <c r="ORK194" s="296"/>
      <c r="ORL194" s="296"/>
      <c r="ORM194" s="296"/>
      <c r="ORN194" s="296"/>
      <c r="ORO194" s="296"/>
      <c r="ORP194" s="297"/>
      <c r="ORQ194" s="295" t="s">
        <v>168</v>
      </c>
      <c r="ORR194" s="296"/>
      <c r="ORS194" s="296"/>
      <c r="ORT194" s="296"/>
      <c r="ORU194" s="296"/>
      <c r="ORV194" s="296"/>
      <c r="ORW194" s="296"/>
      <c r="ORX194" s="297"/>
      <c r="ORY194" s="295" t="s">
        <v>168</v>
      </c>
      <c r="ORZ194" s="296"/>
      <c r="OSA194" s="296"/>
      <c r="OSB194" s="296"/>
      <c r="OSC194" s="296"/>
      <c r="OSD194" s="296"/>
      <c r="OSE194" s="296"/>
      <c r="OSF194" s="297"/>
      <c r="OSG194" s="295" t="s">
        <v>168</v>
      </c>
      <c r="OSH194" s="296"/>
      <c r="OSI194" s="296"/>
      <c r="OSJ194" s="296"/>
      <c r="OSK194" s="296"/>
      <c r="OSL194" s="296"/>
      <c r="OSM194" s="296"/>
      <c r="OSN194" s="297"/>
      <c r="OSO194" s="295" t="s">
        <v>168</v>
      </c>
      <c r="OSP194" s="296"/>
      <c r="OSQ194" s="296"/>
      <c r="OSR194" s="296"/>
      <c r="OSS194" s="296"/>
      <c r="OST194" s="296"/>
      <c r="OSU194" s="296"/>
      <c r="OSV194" s="297"/>
      <c r="OSW194" s="295" t="s">
        <v>168</v>
      </c>
      <c r="OSX194" s="296"/>
      <c r="OSY194" s="296"/>
      <c r="OSZ194" s="296"/>
      <c r="OTA194" s="296"/>
      <c r="OTB194" s="296"/>
      <c r="OTC194" s="296"/>
      <c r="OTD194" s="297"/>
      <c r="OTE194" s="295" t="s">
        <v>168</v>
      </c>
      <c r="OTF194" s="296"/>
      <c r="OTG194" s="296"/>
      <c r="OTH194" s="296"/>
      <c r="OTI194" s="296"/>
      <c r="OTJ194" s="296"/>
      <c r="OTK194" s="296"/>
      <c r="OTL194" s="297"/>
      <c r="OTM194" s="295" t="s">
        <v>168</v>
      </c>
      <c r="OTN194" s="296"/>
      <c r="OTO194" s="296"/>
      <c r="OTP194" s="296"/>
      <c r="OTQ194" s="296"/>
      <c r="OTR194" s="296"/>
      <c r="OTS194" s="296"/>
      <c r="OTT194" s="297"/>
      <c r="OTU194" s="295" t="s">
        <v>168</v>
      </c>
      <c r="OTV194" s="296"/>
      <c r="OTW194" s="296"/>
      <c r="OTX194" s="296"/>
      <c r="OTY194" s="296"/>
      <c r="OTZ194" s="296"/>
      <c r="OUA194" s="296"/>
      <c r="OUB194" s="297"/>
      <c r="OUC194" s="295" t="s">
        <v>168</v>
      </c>
      <c r="OUD194" s="296"/>
      <c r="OUE194" s="296"/>
      <c r="OUF194" s="296"/>
      <c r="OUG194" s="296"/>
      <c r="OUH194" s="296"/>
      <c r="OUI194" s="296"/>
      <c r="OUJ194" s="297"/>
      <c r="OUK194" s="295" t="s">
        <v>168</v>
      </c>
      <c r="OUL194" s="296"/>
      <c r="OUM194" s="296"/>
      <c r="OUN194" s="296"/>
      <c r="OUO194" s="296"/>
      <c r="OUP194" s="296"/>
      <c r="OUQ194" s="296"/>
      <c r="OUR194" s="297"/>
      <c r="OUS194" s="295" t="s">
        <v>168</v>
      </c>
      <c r="OUT194" s="296"/>
      <c r="OUU194" s="296"/>
      <c r="OUV194" s="296"/>
      <c r="OUW194" s="296"/>
      <c r="OUX194" s="296"/>
      <c r="OUY194" s="296"/>
      <c r="OUZ194" s="297"/>
      <c r="OVA194" s="295" t="s">
        <v>168</v>
      </c>
      <c r="OVB194" s="296"/>
      <c r="OVC194" s="296"/>
      <c r="OVD194" s="296"/>
      <c r="OVE194" s="296"/>
      <c r="OVF194" s="296"/>
      <c r="OVG194" s="296"/>
      <c r="OVH194" s="297"/>
      <c r="OVI194" s="295" t="s">
        <v>168</v>
      </c>
      <c r="OVJ194" s="296"/>
      <c r="OVK194" s="296"/>
      <c r="OVL194" s="296"/>
      <c r="OVM194" s="296"/>
      <c r="OVN194" s="296"/>
      <c r="OVO194" s="296"/>
      <c r="OVP194" s="297"/>
      <c r="OVQ194" s="295" t="s">
        <v>168</v>
      </c>
      <c r="OVR194" s="296"/>
      <c r="OVS194" s="296"/>
      <c r="OVT194" s="296"/>
      <c r="OVU194" s="296"/>
      <c r="OVV194" s="296"/>
      <c r="OVW194" s="296"/>
      <c r="OVX194" s="297"/>
      <c r="OVY194" s="295" t="s">
        <v>168</v>
      </c>
      <c r="OVZ194" s="296"/>
      <c r="OWA194" s="296"/>
      <c r="OWB194" s="296"/>
      <c r="OWC194" s="296"/>
      <c r="OWD194" s="296"/>
      <c r="OWE194" s="296"/>
      <c r="OWF194" s="297"/>
      <c r="OWG194" s="295" t="s">
        <v>168</v>
      </c>
      <c r="OWH194" s="296"/>
      <c r="OWI194" s="296"/>
      <c r="OWJ194" s="296"/>
      <c r="OWK194" s="296"/>
      <c r="OWL194" s="296"/>
      <c r="OWM194" s="296"/>
      <c r="OWN194" s="297"/>
      <c r="OWO194" s="295" t="s">
        <v>168</v>
      </c>
      <c r="OWP194" s="296"/>
      <c r="OWQ194" s="296"/>
      <c r="OWR194" s="296"/>
      <c r="OWS194" s="296"/>
      <c r="OWT194" s="296"/>
      <c r="OWU194" s="296"/>
      <c r="OWV194" s="297"/>
      <c r="OWW194" s="295" t="s">
        <v>168</v>
      </c>
      <c r="OWX194" s="296"/>
      <c r="OWY194" s="296"/>
      <c r="OWZ194" s="296"/>
      <c r="OXA194" s="296"/>
      <c r="OXB194" s="296"/>
      <c r="OXC194" s="296"/>
      <c r="OXD194" s="297"/>
      <c r="OXE194" s="295" t="s">
        <v>168</v>
      </c>
      <c r="OXF194" s="296"/>
      <c r="OXG194" s="296"/>
      <c r="OXH194" s="296"/>
      <c r="OXI194" s="296"/>
      <c r="OXJ194" s="296"/>
      <c r="OXK194" s="296"/>
      <c r="OXL194" s="297"/>
      <c r="OXM194" s="295" t="s">
        <v>168</v>
      </c>
      <c r="OXN194" s="296"/>
      <c r="OXO194" s="296"/>
      <c r="OXP194" s="296"/>
      <c r="OXQ194" s="296"/>
      <c r="OXR194" s="296"/>
      <c r="OXS194" s="296"/>
      <c r="OXT194" s="297"/>
      <c r="OXU194" s="295" t="s">
        <v>168</v>
      </c>
      <c r="OXV194" s="296"/>
      <c r="OXW194" s="296"/>
      <c r="OXX194" s="296"/>
      <c r="OXY194" s="296"/>
      <c r="OXZ194" s="296"/>
      <c r="OYA194" s="296"/>
      <c r="OYB194" s="297"/>
      <c r="OYC194" s="295" t="s">
        <v>168</v>
      </c>
      <c r="OYD194" s="296"/>
      <c r="OYE194" s="296"/>
      <c r="OYF194" s="296"/>
      <c r="OYG194" s="296"/>
      <c r="OYH194" s="296"/>
      <c r="OYI194" s="296"/>
      <c r="OYJ194" s="297"/>
      <c r="OYK194" s="295" t="s">
        <v>168</v>
      </c>
      <c r="OYL194" s="296"/>
      <c r="OYM194" s="296"/>
      <c r="OYN194" s="296"/>
      <c r="OYO194" s="296"/>
      <c r="OYP194" s="296"/>
      <c r="OYQ194" s="296"/>
      <c r="OYR194" s="297"/>
      <c r="OYS194" s="295" t="s">
        <v>168</v>
      </c>
      <c r="OYT194" s="296"/>
      <c r="OYU194" s="296"/>
      <c r="OYV194" s="296"/>
      <c r="OYW194" s="296"/>
      <c r="OYX194" s="296"/>
      <c r="OYY194" s="296"/>
      <c r="OYZ194" s="297"/>
      <c r="OZA194" s="295" t="s">
        <v>168</v>
      </c>
      <c r="OZB194" s="296"/>
      <c r="OZC194" s="296"/>
      <c r="OZD194" s="296"/>
      <c r="OZE194" s="296"/>
      <c r="OZF194" s="296"/>
      <c r="OZG194" s="296"/>
      <c r="OZH194" s="297"/>
      <c r="OZI194" s="295" t="s">
        <v>168</v>
      </c>
      <c r="OZJ194" s="296"/>
      <c r="OZK194" s="296"/>
      <c r="OZL194" s="296"/>
      <c r="OZM194" s="296"/>
      <c r="OZN194" s="296"/>
      <c r="OZO194" s="296"/>
      <c r="OZP194" s="297"/>
      <c r="OZQ194" s="295" t="s">
        <v>168</v>
      </c>
      <c r="OZR194" s="296"/>
      <c r="OZS194" s="296"/>
      <c r="OZT194" s="296"/>
      <c r="OZU194" s="296"/>
      <c r="OZV194" s="296"/>
      <c r="OZW194" s="296"/>
      <c r="OZX194" s="297"/>
      <c r="OZY194" s="295" t="s">
        <v>168</v>
      </c>
      <c r="OZZ194" s="296"/>
      <c r="PAA194" s="296"/>
      <c r="PAB194" s="296"/>
      <c r="PAC194" s="296"/>
      <c r="PAD194" s="296"/>
      <c r="PAE194" s="296"/>
      <c r="PAF194" s="297"/>
      <c r="PAG194" s="295" t="s">
        <v>168</v>
      </c>
      <c r="PAH194" s="296"/>
      <c r="PAI194" s="296"/>
      <c r="PAJ194" s="296"/>
      <c r="PAK194" s="296"/>
      <c r="PAL194" s="296"/>
      <c r="PAM194" s="296"/>
      <c r="PAN194" s="297"/>
      <c r="PAO194" s="295" t="s">
        <v>168</v>
      </c>
      <c r="PAP194" s="296"/>
      <c r="PAQ194" s="296"/>
      <c r="PAR194" s="296"/>
      <c r="PAS194" s="296"/>
      <c r="PAT194" s="296"/>
      <c r="PAU194" s="296"/>
      <c r="PAV194" s="297"/>
      <c r="PAW194" s="295" t="s">
        <v>168</v>
      </c>
      <c r="PAX194" s="296"/>
      <c r="PAY194" s="296"/>
      <c r="PAZ194" s="296"/>
      <c r="PBA194" s="296"/>
      <c r="PBB194" s="296"/>
      <c r="PBC194" s="296"/>
      <c r="PBD194" s="297"/>
      <c r="PBE194" s="295" t="s">
        <v>168</v>
      </c>
      <c r="PBF194" s="296"/>
      <c r="PBG194" s="296"/>
      <c r="PBH194" s="296"/>
      <c r="PBI194" s="296"/>
      <c r="PBJ194" s="296"/>
      <c r="PBK194" s="296"/>
      <c r="PBL194" s="297"/>
      <c r="PBM194" s="295" t="s">
        <v>168</v>
      </c>
      <c r="PBN194" s="296"/>
      <c r="PBO194" s="296"/>
      <c r="PBP194" s="296"/>
      <c r="PBQ194" s="296"/>
      <c r="PBR194" s="296"/>
      <c r="PBS194" s="296"/>
      <c r="PBT194" s="297"/>
      <c r="PBU194" s="295" t="s">
        <v>168</v>
      </c>
      <c r="PBV194" s="296"/>
      <c r="PBW194" s="296"/>
      <c r="PBX194" s="296"/>
      <c r="PBY194" s="296"/>
      <c r="PBZ194" s="296"/>
      <c r="PCA194" s="296"/>
      <c r="PCB194" s="297"/>
      <c r="PCC194" s="295" t="s">
        <v>168</v>
      </c>
      <c r="PCD194" s="296"/>
      <c r="PCE194" s="296"/>
      <c r="PCF194" s="296"/>
      <c r="PCG194" s="296"/>
      <c r="PCH194" s="296"/>
      <c r="PCI194" s="296"/>
      <c r="PCJ194" s="297"/>
      <c r="PCK194" s="295" t="s">
        <v>168</v>
      </c>
      <c r="PCL194" s="296"/>
      <c r="PCM194" s="296"/>
      <c r="PCN194" s="296"/>
      <c r="PCO194" s="296"/>
      <c r="PCP194" s="296"/>
      <c r="PCQ194" s="296"/>
      <c r="PCR194" s="297"/>
      <c r="PCS194" s="295" t="s">
        <v>168</v>
      </c>
      <c r="PCT194" s="296"/>
      <c r="PCU194" s="296"/>
      <c r="PCV194" s="296"/>
      <c r="PCW194" s="296"/>
      <c r="PCX194" s="296"/>
      <c r="PCY194" s="296"/>
      <c r="PCZ194" s="297"/>
      <c r="PDA194" s="295" t="s">
        <v>168</v>
      </c>
      <c r="PDB194" s="296"/>
      <c r="PDC194" s="296"/>
      <c r="PDD194" s="296"/>
      <c r="PDE194" s="296"/>
      <c r="PDF194" s="296"/>
      <c r="PDG194" s="296"/>
      <c r="PDH194" s="297"/>
      <c r="PDI194" s="295" t="s">
        <v>168</v>
      </c>
      <c r="PDJ194" s="296"/>
      <c r="PDK194" s="296"/>
      <c r="PDL194" s="296"/>
      <c r="PDM194" s="296"/>
      <c r="PDN194" s="296"/>
      <c r="PDO194" s="296"/>
      <c r="PDP194" s="297"/>
      <c r="PDQ194" s="295" t="s">
        <v>168</v>
      </c>
      <c r="PDR194" s="296"/>
      <c r="PDS194" s="296"/>
      <c r="PDT194" s="296"/>
      <c r="PDU194" s="296"/>
      <c r="PDV194" s="296"/>
      <c r="PDW194" s="296"/>
      <c r="PDX194" s="297"/>
      <c r="PDY194" s="295" t="s">
        <v>168</v>
      </c>
      <c r="PDZ194" s="296"/>
      <c r="PEA194" s="296"/>
      <c r="PEB194" s="296"/>
      <c r="PEC194" s="296"/>
      <c r="PED194" s="296"/>
      <c r="PEE194" s="296"/>
      <c r="PEF194" s="297"/>
      <c r="PEG194" s="295" t="s">
        <v>168</v>
      </c>
      <c r="PEH194" s="296"/>
      <c r="PEI194" s="296"/>
      <c r="PEJ194" s="296"/>
      <c r="PEK194" s="296"/>
      <c r="PEL194" s="296"/>
      <c r="PEM194" s="296"/>
      <c r="PEN194" s="297"/>
      <c r="PEO194" s="295" t="s">
        <v>168</v>
      </c>
      <c r="PEP194" s="296"/>
      <c r="PEQ194" s="296"/>
      <c r="PER194" s="296"/>
      <c r="PES194" s="296"/>
      <c r="PET194" s="296"/>
      <c r="PEU194" s="296"/>
      <c r="PEV194" s="297"/>
      <c r="PEW194" s="295" t="s">
        <v>168</v>
      </c>
      <c r="PEX194" s="296"/>
      <c r="PEY194" s="296"/>
      <c r="PEZ194" s="296"/>
      <c r="PFA194" s="296"/>
      <c r="PFB194" s="296"/>
      <c r="PFC194" s="296"/>
      <c r="PFD194" s="297"/>
      <c r="PFE194" s="295" t="s">
        <v>168</v>
      </c>
      <c r="PFF194" s="296"/>
      <c r="PFG194" s="296"/>
      <c r="PFH194" s="296"/>
      <c r="PFI194" s="296"/>
      <c r="PFJ194" s="296"/>
      <c r="PFK194" s="296"/>
      <c r="PFL194" s="297"/>
      <c r="PFM194" s="295" t="s">
        <v>168</v>
      </c>
      <c r="PFN194" s="296"/>
      <c r="PFO194" s="296"/>
      <c r="PFP194" s="296"/>
      <c r="PFQ194" s="296"/>
      <c r="PFR194" s="296"/>
      <c r="PFS194" s="296"/>
      <c r="PFT194" s="297"/>
      <c r="PFU194" s="295" t="s">
        <v>168</v>
      </c>
      <c r="PFV194" s="296"/>
      <c r="PFW194" s="296"/>
      <c r="PFX194" s="296"/>
      <c r="PFY194" s="296"/>
      <c r="PFZ194" s="296"/>
      <c r="PGA194" s="296"/>
      <c r="PGB194" s="297"/>
      <c r="PGC194" s="295" t="s">
        <v>168</v>
      </c>
      <c r="PGD194" s="296"/>
      <c r="PGE194" s="296"/>
      <c r="PGF194" s="296"/>
      <c r="PGG194" s="296"/>
      <c r="PGH194" s="296"/>
      <c r="PGI194" s="296"/>
      <c r="PGJ194" s="297"/>
      <c r="PGK194" s="295" t="s">
        <v>168</v>
      </c>
      <c r="PGL194" s="296"/>
      <c r="PGM194" s="296"/>
      <c r="PGN194" s="296"/>
      <c r="PGO194" s="296"/>
      <c r="PGP194" s="296"/>
      <c r="PGQ194" s="296"/>
      <c r="PGR194" s="297"/>
      <c r="PGS194" s="295" t="s">
        <v>168</v>
      </c>
      <c r="PGT194" s="296"/>
      <c r="PGU194" s="296"/>
      <c r="PGV194" s="296"/>
      <c r="PGW194" s="296"/>
      <c r="PGX194" s="296"/>
      <c r="PGY194" s="296"/>
      <c r="PGZ194" s="297"/>
      <c r="PHA194" s="295" t="s">
        <v>168</v>
      </c>
      <c r="PHB194" s="296"/>
      <c r="PHC194" s="296"/>
      <c r="PHD194" s="296"/>
      <c r="PHE194" s="296"/>
      <c r="PHF194" s="296"/>
      <c r="PHG194" s="296"/>
      <c r="PHH194" s="297"/>
      <c r="PHI194" s="295" t="s">
        <v>168</v>
      </c>
      <c r="PHJ194" s="296"/>
      <c r="PHK194" s="296"/>
      <c r="PHL194" s="296"/>
      <c r="PHM194" s="296"/>
      <c r="PHN194" s="296"/>
      <c r="PHO194" s="296"/>
      <c r="PHP194" s="297"/>
      <c r="PHQ194" s="295" t="s">
        <v>168</v>
      </c>
      <c r="PHR194" s="296"/>
      <c r="PHS194" s="296"/>
      <c r="PHT194" s="296"/>
      <c r="PHU194" s="296"/>
      <c r="PHV194" s="296"/>
      <c r="PHW194" s="296"/>
      <c r="PHX194" s="297"/>
      <c r="PHY194" s="295" t="s">
        <v>168</v>
      </c>
      <c r="PHZ194" s="296"/>
      <c r="PIA194" s="296"/>
      <c r="PIB194" s="296"/>
      <c r="PIC194" s="296"/>
      <c r="PID194" s="296"/>
      <c r="PIE194" s="296"/>
      <c r="PIF194" s="297"/>
      <c r="PIG194" s="295" t="s">
        <v>168</v>
      </c>
      <c r="PIH194" s="296"/>
      <c r="PII194" s="296"/>
      <c r="PIJ194" s="296"/>
      <c r="PIK194" s="296"/>
      <c r="PIL194" s="296"/>
      <c r="PIM194" s="296"/>
      <c r="PIN194" s="297"/>
      <c r="PIO194" s="295" t="s">
        <v>168</v>
      </c>
      <c r="PIP194" s="296"/>
      <c r="PIQ194" s="296"/>
      <c r="PIR194" s="296"/>
      <c r="PIS194" s="296"/>
      <c r="PIT194" s="296"/>
      <c r="PIU194" s="296"/>
      <c r="PIV194" s="297"/>
      <c r="PIW194" s="295" t="s">
        <v>168</v>
      </c>
      <c r="PIX194" s="296"/>
      <c r="PIY194" s="296"/>
      <c r="PIZ194" s="296"/>
      <c r="PJA194" s="296"/>
      <c r="PJB194" s="296"/>
      <c r="PJC194" s="296"/>
      <c r="PJD194" s="297"/>
      <c r="PJE194" s="295" t="s">
        <v>168</v>
      </c>
      <c r="PJF194" s="296"/>
      <c r="PJG194" s="296"/>
      <c r="PJH194" s="296"/>
      <c r="PJI194" s="296"/>
      <c r="PJJ194" s="296"/>
      <c r="PJK194" s="296"/>
      <c r="PJL194" s="297"/>
      <c r="PJM194" s="295" t="s">
        <v>168</v>
      </c>
      <c r="PJN194" s="296"/>
      <c r="PJO194" s="296"/>
      <c r="PJP194" s="296"/>
      <c r="PJQ194" s="296"/>
      <c r="PJR194" s="296"/>
      <c r="PJS194" s="296"/>
      <c r="PJT194" s="297"/>
      <c r="PJU194" s="295" t="s">
        <v>168</v>
      </c>
      <c r="PJV194" s="296"/>
      <c r="PJW194" s="296"/>
      <c r="PJX194" s="296"/>
      <c r="PJY194" s="296"/>
      <c r="PJZ194" s="296"/>
      <c r="PKA194" s="296"/>
      <c r="PKB194" s="297"/>
      <c r="PKC194" s="295" t="s">
        <v>168</v>
      </c>
      <c r="PKD194" s="296"/>
      <c r="PKE194" s="296"/>
      <c r="PKF194" s="296"/>
      <c r="PKG194" s="296"/>
      <c r="PKH194" s="296"/>
      <c r="PKI194" s="296"/>
      <c r="PKJ194" s="297"/>
      <c r="PKK194" s="295" t="s">
        <v>168</v>
      </c>
      <c r="PKL194" s="296"/>
      <c r="PKM194" s="296"/>
      <c r="PKN194" s="296"/>
      <c r="PKO194" s="296"/>
      <c r="PKP194" s="296"/>
      <c r="PKQ194" s="296"/>
      <c r="PKR194" s="297"/>
      <c r="PKS194" s="295" t="s">
        <v>168</v>
      </c>
      <c r="PKT194" s="296"/>
      <c r="PKU194" s="296"/>
      <c r="PKV194" s="296"/>
      <c r="PKW194" s="296"/>
      <c r="PKX194" s="296"/>
      <c r="PKY194" s="296"/>
      <c r="PKZ194" s="297"/>
      <c r="PLA194" s="295" t="s">
        <v>168</v>
      </c>
      <c r="PLB194" s="296"/>
      <c r="PLC194" s="296"/>
      <c r="PLD194" s="296"/>
      <c r="PLE194" s="296"/>
      <c r="PLF194" s="296"/>
      <c r="PLG194" s="296"/>
      <c r="PLH194" s="297"/>
      <c r="PLI194" s="295" t="s">
        <v>168</v>
      </c>
      <c r="PLJ194" s="296"/>
      <c r="PLK194" s="296"/>
      <c r="PLL194" s="296"/>
      <c r="PLM194" s="296"/>
      <c r="PLN194" s="296"/>
      <c r="PLO194" s="296"/>
      <c r="PLP194" s="297"/>
      <c r="PLQ194" s="295" t="s">
        <v>168</v>
      </c>
      <c r="PLR194" s="296"/>
      <c r="PLS194" s="296"/>
      <c r="PLT194" s="296"/>
      <c r="PLU194" s="296"/>
      <c r="PLV194" s="296"/>
      <c r="PLW194" s="296"/>
      <c r="PLX194" s="297"/>
      <c r="PLY194" s="295" t="s">
        <v>168</v>
      </c>
      <c r="PLZ194" s="296"/>
      <c r="PMA194" s="296"/>
      <c r="PMB194" s="296"/>
      <c r="PMC194" s="296"/>
      <c r="PMD194" s="296"/>
      <c r="PME194" s="296"/>
      <c r="PMF194" s="297"/>
      <c r="PMG194" s="295" t="s">
        <v>168</v>
      </c>
      <c r="PMH194" s="296"/>
      <c r="PMI194" s="296"/>
      <c r="PMJ194" s="296"/>
      <c r="PMK194" s="296"/>
      <c r="PML194" s="296"/>
      <c r="PMM194" s="296"/>
      <c r="PMN194" s="297"/>
      <c r="PMO194" s="295" t="s">
        <v>168</v>
      </c>
      <c r="PMP194" s="296"/>
      <c r="PMQ194" s="296"/>
      <c r="PMR194" s="296"/>
      <c r="PMS194" s="296"/>
      <c r="PMT194" s="296"/>
      <c r="PMU194" s="296"/>
      <c r="PMV194" s="297"/>
      <c r="PMW194" s="295" t="s">
        <v>168</v>
      </c>
      <c r="PMX194" s="296"/>
      <c r="PMY194" s="296"/>
      <c r="PMZ194" s="296"/>
      <c r="PNA194" s="296"/>
      <c r="PNB194" s="296"/>
      <c r="PNC194" s="296"/>
      <c r="PND194" s="297"/>
      <c r="PNE194" s="295" t="s">
        <v>168</v>
      </c>
      <c r="PNF194" s="296"/>
      <c r="PNG194" s="296"/>
      <c r="PNH194" s="296"/>
      <c r="PNI194" s="296"/>
      <c r="PNJ194" s="296"/>
      <c r="PNK194" s="296"/>
      <c r="PNL194" s="297"/>
      <c r="PNM194" s="295" t="s">
        <v>168</v>
      </c>
      <c r="PNN194" s="296"/>
      <c r="PNO194" s="296"/>
      <c r="PNP194" s="296"/>
      <c r="PNQ194" s="296"/>
      <c r="PNR194" s="296"/>
      <c r="PNS194" s="296"/>
      <c r="PNT194" s="297"/>
      <c r="PNU194" s="295" t="s">
        <v>168</v>
      </c>
      <c r="PNV194" s="296"/>
      <c r="PNW194" s="296"/>
      <c r="PNX194" s="296"/>
      <c r="PNY194" s="296"/>
      <c r="PNZ194" s="296"/>
      <c r="POA194" s="296"/>
      <c r="POB194" s="297"/>
      <c r="POC194" s="295" t="s">
        <v>168</v>
      </c>
      <c r="POD194" s="296"/>
      <c r="POE194" s="296"/>
      <c r="POF194" s="296"/>
      <c r="POG194" s="296"/>
      <c r="POH194" s="296"/>
      <c r="POI194" s="296"/>
      <c r="POJ194" s="297"/>
      <c r="POK194" s="295" t="s">
        <v>168</v>
      </c>
      <c r="POL194" s="296"/>
      <c r="POM194" s="296"/>
      <c r="PON194" s="296"/>
      <c r="POO194" s="296"/>
      <c r="POP194" s="296"/>
      <c r="POQ194" s="296"/>
      <c r="POR194" s="297"/>
      <c r="POS194" s="295" t="s">
        <v>168</v>
      </c>
      <c r="POT194" s="296"/>
      <c r="POU194" s="296"/>
      <c r="POV194" s="296"/>
      <c r="POW194" s="296"/>
      <c r="POX194" s="296"/>
      <c r="POY194" s="296"/>
      <c r="POZ194" s="297"/>
      <c r="PPA194" s="295" t="s">
        <v>168</v>
      </c>
      <c r="PPB194" s="296"/>
      <c r="PPC194" s="296"/>
      <c r="PPD194" s="296"/>
      <c r="PPE194" s="296"/>
      <c r="PPF194" s="296"/>
      <c r="PPG194" s="296"/>
      <c r="PPH194" s="297"/>
      <c r="PPI194" s="295" t="s">
        <v>168</v>
      </c>
      <c r="PPJ194" s="296"/>
      <c r="PPK194" s="296"/>
      <c r="PPL194" s="296"/>
      <c r="PPM194" s="296"/>
      <c r="PPN194" s="296"/>
      <c r="PPO194" s="296"/>
      <c r="PPP194" s="297"/>
      <c r="PPQ194" s="295" t="s">
        <v>168</v>
      </c>
      <c r="PPR194" s="296"/>
      <c r="PPS194" s="296"/>
      <c r="PPT194" s="296"/>
      <c r="PPU194" s="296"/>
      <c r="PPV194" s="296"/>
      <c r="PPW194" s="296"/>
      <c r="PPX194" s="297"/>
      <c r="PPY194" s="295" t="s">
        <v>168</v>
      </c>
      <c r="PPZ194" s="296"/>
      <c r="PQA194" s="296"/>
      <c r="PQB194" s="296"/>
      <c r="PQC194" s="296"/>
      <c r="PQD194" s="296"/>
      <c r="PQE194" s="296"/>
      <c r="PQF194" s="297"/>
      <c r="PQG194" s="295" t="s">
        <v>168</v>
      </c>
      <c r="PQH194" s="296"/>
      <c r="PQI194" s="296"/>
      <c r="PQJ194" s="296"/>
      <c r="PQK194" s="296"/>
      <c r="PQL194" s="296"/>
      <c r="PQM194" s="296"/>
      <c r="PQN194" s="297"/>
      <c r="PQO194" s="295" t="s">
        <v>168</v>
      </c>
      <c r="PQP194" s="296"/>
      <c r="PQQ194" s="296"/>
      <c r="PQR194" s="296"/>
      <c r="PQS194" s="296"/>
      <c r="PQT194" s="296"/>
      <c r="PQU194" s="296"/>
      <c r="PQV194" s="297"/>
      <c r="PQW194" s="295" t="s">
        <v>168</v>
      </c>
      <c r="PQX194" s="296"/>
      <c r="PQY194" s="296"/>
      <c r="PQZ194" s="296"/>
      <c r="PRA194" s="296"/>
      <c r="PRB194" s="296"/>
      <c r="PRC194" s="296"/>
      <c r="PRD194" s="297"/>
      <c r="PRE194" s="295" t="s">
        <v>168</v>
      </c>
      <c r="PRF194" s="296"/>
      <c r="PRG194" s="296"/>
      <c r="PRH194" s="296"/>
      <c r="PRI194" s="296"/>
      <c r="PRJ194" s="296"/>
      <c r="PRK194" s="296"/>
      <c r="PRL194" s="297"/>
      <c r="PRM194" s="295" t="s">
        <v>168</v>
      </c>
      <c r="PRN194" s="296"/>
      <c r="PRO194" s="296"/>
      <c r="PRP194" s="296"/>
      <c r="PRQ194" s="296"/>
      <c r="PRR194" s="296"/>
      <c r="PRS194" s="296"/>
      <c r="PRT194" s="297"/>
      <c r="PRU194" s="295" t="s">
        <v>168</v>
      </c>
      <c r="PRV194" s="296"/>
      <c r="PRW194" s="296"/>
      <c r="PRX194" s="296"/>
      <c r="PRY194" s="296"/>
      <c r="PRZ194" s="296"/>
      <c r="PSA194" s="296"/>
      <c r="PSB194" s="297"/>
      <c r="PSC194" s="295" t="s">
        <v>168</v>
      </c>
      <c r="PSD194" s="296"/>
      <c r="PSE194" s="296"/>
      <c r="PSF194" s="296"/>
      <c r="PSG194" s="296"/>
      <c r="PSH194" s="296"/>
      <c r="PSI194" s="296"/>
      <c r="PSJ194" s="297"/>
      <c r="PSK194" s="295" t="s">
        <v>168</v>
      </c>
      <c r="PSL194" s="296"/>
      <c r="PSM194" s="296"/>
      <c r="PSN194" s="296"/>
      <c r="PSO194" s="296"/>
      <c r="PSP194" s="296"/>
      <c r="PSQ194" s="296"/>
      <c r="PSR194" s="297"/>
      <c r="PSS194" s="295" t="s">
        <v>168</v>
      </c>
      <c r="PST194" s="296"/>
      <c r="PSU194" s="296"/>
      <c r="PSV194" s="296"/>
      <c r="PSW194" s="296"/>
      <c r="PSX194" s="296"/>
      <c r="PSY194" s="296"/>
      <c r="PSZ194" s="297"/>
      <c r="PTA194" s="295" t="s">
        <v>168</v>
      </c>
      <c r="PTB194" s="296"/>
      <c r="PTC194" s="296"/>
      <c r="PTD194" s="296"/>
      <c r="PTE194" s="296"/>
      <c r="PTF194" s="296"/>
      <c r="PTG194" s="296"/>
      <c r="PTH194" s="297"/>
      <c r="PTI194" s="295" t="s">
        <v>168</v>
      </c>
      <c r="PTJ194" s="296"/>
      <c r="PTK194" s="296"/>
      <c r="PTL194" s="296"/>
      <c r="PTM194" s="296"/>
      <c r="PTN194" s="296"/>
      <c r="PTO194" s="296"/>
      <c r="PTP194" s="297"/>
      <c r="PTQ194" s="295" t="s">
        <v>168</v>
      </c>
      <c r="PTR194" s="296"/>
      <c r="PTS194" s="296"/>
      <c r="PTT194" s="296"/>
      <c r="PTU194" s="296"/>
      <c r="PTV194" s="296"/>
      <c r="PTW194" s="296"/>
      <c r="PTX194" s="297"/>
      <c r="PTY194" s="295" t="s">
        <v>168</v>
      </c>
      <c r="PTZ194" s="296"/>
      <c r="PUA194" s="296"/>
      <c r="PUB194" s="296"/>
      <c r="PUC194" s="296"/>
      <c r="PUD194" s="296"/>
      <c r="PUE194" s="296"/>
      <c r="PUF194" s="297"/>
      <c r="PUG194" s="295" t="s">
        <v>168</v>
      </c>
      <c r="PUH194" s="296"/>
      <c r="PUI194" s="296"/>
      <c r="PUJ194" s="296"/>
      <c r="PUK194" s="296"/>
      <c r="PUL194" s="296"/>
      <c r="PUM194" s="296"/>
      <c r="PUN194" s="297"/>
      <c r="PUO194" s="295" t="s">
        <v>168</v>
      </c>
      <c r="PUP194" s="296"/>
      <c r="PUQ194" s="296"/>
      <c r="PUR194" s="296"/>
      <c r="PUS194" s="296"/>
      <c r="PUT194" s="296"/>
      <c r="PUU194" s="296"/>
      <c r="PUV194" s="297"/>
      <c r="PUW194" s="295" t="s">
        <v>168</v>
      </c>
      <c r="PUX194" s="296"/>
      <c r="PUY194" s="296"/>
      <c r="PUZ194" s="296"/>
      <c r="PVA194" s="296"/>
      <c r="PVB194" s="296"/>
      <c r="PVC194" s="296"/>
      <c r="PVD194" s="297"/>
      <c r="PVE194" s="295" t="s">
        <v>168</v>
      </c>
      <c r="PVF194" s="296"/>
      <c r="PVG194" s="296"/>
      <c r="PVH194" s="296"/>
      <c r="PVI194" s="296"/>
      <c r="PVJ194" s="296"/>
      <c r="PVK194" s="296"/>
      <c r="PVL194" s="297"/>
      <c r="PVM194" s="295" t="s">
        <v>168</v>
      </c>
      <c r="PVN194" s="296"/>
      <c r="PVO194" s="296"/>
      <c r="PVP194" s="296"/>
      <c r="PVQ194" s="296"/>
      <c r="PVR194" s="296"/>
      <c r="PVS194" s="296"/>
      <c r="PVT194" s="297"/>
      <c r="PVU194" s="295" t="s">
        <v>168</v>
      </c>
      <c r="PVV194" s="296"/>
      <c r="PVW194" s="296"/>
      <c r="PVX194" s="296"/>
      <c r="PVY194" s="296"/>
      <c r="PVZ194" s="296"/>
      <c r="PWA194" s="296"/>
      <c r="PWB194" s="297"/>
      <c r="PWC194" s="295" t="s">
        <v>168</v>
      </c>
      <c r="PWD194" s="296"/>
      <c r="PWE194" s="296"/>
      <c r="PWF194" s="296"/>
      <c r="PWG194" s="296"/>
      <c r="PWH194" s="296"/>
      <c r="PWI194" s="296"/>
      <c r="PWJ194" s="297"/>
      <c r="PWK194" s="295" t="s">
        <v>168</v>
      </c>
      <c r="PWL194" s="296"/>
      <c r="PWM194" s="296"/>
      <c r="PWN194" s="296"/>
      <c r="PWO194" s="296"/>
      <c r="PWP194" s="296"/>
      <c r="PWQ194" s="296"/>
      <c r="PWR194" s="297"/>
      <c r="PWS194" s="295" t="s">
        <v>168</v>
      </c>
      <c r="PWT194" s="296"/>
      <c r="PWU194" s="296"/>
      <c r="PWV194" s="296"/>
      <c r="PWW194" s="296"/>
      <c r="PWX194" s="296"/>
      <c r="PWY194" s="296"/>
      <c r="PWZ194" s="297"/>
      <c r="PXA194" s="295" t="s">
        <v>168</v>
      </c>
      <c r="PXB194" s="296"/>
      <c r="PXC194" s="296"/>
      <c r="PXD194" s="296"/>
      <c r="PXE194" s="296"/>
      <c r="PXF194" s="296"/>
      <c r="PXG194" s="296"/>
      <c r="PXH194" s="297"/>
      <c r="PXI194" s="295" t="s">
        <v>168</v>
      </c>
      <c r="PXJ194" s="296"/>
      <c r="PXK194" s="296"/>
      <c r="PXL194" s="296"/>
      <c r="PXM194" s="296"/>
      <c r="PXN194" s="296"/>
      <c r="PXO194" s="296"/>
      <c r="PXP194" s="297"/>
      <c r="PXQ194" s="295" t="s">
        <v>168</v>
      </c>
      <c r="PXR194" s="296"/>
      <c r="PXS194" s="296"/>
      <c r="PXT194" s="296"/>
      <c r="PXU194" s="296"/>
      <c r="PXV194" s="296"/>
      <c r="PXW194" s="296"/>
      <c r="PXX194" s="297"/>
      <c r="PXY194" s="295" t="s">
        <v>168</v>
      </c>
      <c r="PXZ194" s="296"/>
      <c r="PYA194" s="296"/>
      <c r="PYB194" s="296"/>
      <c r="PYC194" s="296"/>
      <c r="PYD194" s="296"/>
      <c r="PYE194" s="296"/>
      <c r="PYF194" s="297"/>
      <c r="PYG194" s="295" t="s">
        <v>168</v>
      </c>
      <c r="PYH194" s="296"/>
      <c r="PYI194" s="296"/>
      <c r="PYJ194" s="296"/>
      <c r="PYK194" s="296"/>
      <c r="PYL194" s="296"/>
      <c r="PYM194" s="296"/>
      <c r="PYN194" s="297"/>
      <c r="PYO194" s="295" t="s">
        <v>168</v>
      </c>
      <c r="PYP194" s="296"/>
      <c r="PYQ194" s="296"/>
      <c r="PYR194" s="296"/>
      <c r="PYS194" s="296"/>
      <c r="PYT194" s="296"/>
      <c r="PYU194" s="296"/>
      <c r="PYV194" s="297"/>
      <c r="PYW194" s="295" t="s">
        <v>168</v>
      </c>
      <c r="PYX194" s="296"/>
      <c r="PYY194" s="296"/>
      <c r="PYZ194" s="296"/>
      <c r="PZA194" s="296"/>
      <c r="PZB194" s="296"/>
      <c r="PZC194" s="296"/>
      <c r="PZD194" s="297"/>
      <c r="PZE194" s="295" t="s">
        <v>168</v>
      </c>
      <c r="PZF194" s="296"/>
      <c r="PZG194" s="296"/>
      <c r="PZH194" s="296"/>
      <c r="PZI194" s="296"/>
      <c r="PZJ194" s="296"/>
      <c r="PZK194" s="296"/>
      <c r="PZL194" s="297"/>
      <c r="PZM194" s="295" t="s">
        <v>168</v>
      </c>
      <c r="PZN194" s="296"/>
      <c r="PZO194" s="296"/>
      <c r="PZP194" s="296"/>
      <c r="PZQ194" s="296"/>
      <c r="PZR194" s="296"/>
      <c r="PZS194" s="296"/>
      <c r="PZT194" s="297"/>
      <c r="PZU194" s="295" t="s">
        <v>168</v>
      </c>
      <c r="PZV194" s="296"/>
      <c r="PZW194" s="296"/>
      <c r="PZX194" s="296"/>
      <c r="PZY194" s="296"/>
      <c r="PZZ194" s="296"/>
      <c r="QAA194" s="296"/>
      <c r="QAB194" s="297"/>
      <c r="QAC194" s="295" t="s">
        <v>168</v>
      </c>
      <c r="QAD194" s="296"/>
      <c r="QAE194" s="296"/>
      <c r="QAF194" s="296"/>
      <c r="QAG194" s="296"/>
      <c r="QAH194" s="296"/>
      <c r="QAI194" s="296"/>
      <c r="QAJ194" s="297"/>
      <c r="QAK194" s="295" t="s">
        <v>168</v>
      </c>
      <c r="QAL194" s="296"/>
      <c r="QAM194" s="296"/>
      <c r="QAN194" s="296"/>
      <c r="QAO194" s="296"/>
      <c r="QAP194" s="296"/>
      <c r="QAQ194" s="296"/>
      <c r="QAR194" s="297"/>
      <c r="QAS194" s="295" t="s">
        <v>168</v>
      </c>
      <c r="QAT194" s="296"/>
      <c r="QAU194" s="296"/>
      <c r="QAV194" s="296"/>
      <c r="QAW194" s="296"/>
      <c r="QAX194" s="296"/>
      <c r="QAY194" s="296"/>
      <c r="QAZ194" s="297"/>
      <c r="QBA194" s="295" t="s">
        <v>168</v>
      </c>
      <c r="QBB194" s="296"/>
      <c r="QBC194" s="296"/>
      <c r="QBD194" s="296"/>
      <c r="QBE194" s="296"/>
      <c r="QBF194" s="296"/>
      <c r="QBG194" s="296"/>
      <c r="QBH194" s="297"/>
      <c r="QBI194" s="295" t="s">
        <v>168</v>
      </c>
      <c r="QBJ194" s="296"/>
      <c r="QBK194" s="296"/>
      <c r="QBL194" s="296"/>
      <c r="QBM194" s="296"/>
      <c r="QBN194" s="296"/>
      <c r="QBO194" s="296"/>
      <c r="QBP194" s="297"/>
      <c r="QBQ194" s="295" t="s">
        <v>168</v>
      </c>
      <c r="QBR194" s="296"/>
      <c r="QBS194" s="296"/>
      <c r="QBT194" s="296"/>
      <c r="QBU194" s="296"/>
      <c r="QBV194" s="296"/>
      <c r="QBW194" s="296"/>
      <c r="QBX194" s="297"/>
      <c r="QBY194" s="295" t="s">
        <v>168</v>
      </c>
      <c r="QBZ194" s="296"/>
      <c r="QCA194" s="296"/>
      <c r="QCB194" s="296"/>
      <c r="QCC194" s="296"/>
      <c r="QCD194" s="296"/>
      <c r="QCE194" s="296"/>
      <c r="QCF194" s="297"/>
      <c r="QCG194" s="295" t="s">
        <v>168</v>
      </c>
      <c r="QCH194" s="296"/>
      <c r="QCI194" s="296"/>
      <c r="QCJ194" s="296"/>
      <c r="QCK194" s="296"/>
      <c r="QCL194" s="296"/>
      <c r="QCM194" s="296"/>
      <c r="QCN194" s="297"/>
      <c r="QCO194" s="295" t="s">
        <v>168</v>
      </c>
      <c r="QCP194" s="296"/>
      <c r="QCQ194" s="296"/>
      <c r="QCR194" s="296"/>
      <c r="QCS194" s="296"/>
      <c r="QCT194" s="296"/>
      <c r="QCU194" s="296"/>
      <c r="QCV194" s="297"/>
      <c r="QCW194" s="295" t="s">
        <v>168</v>
      </c>
      <c r="QCX194" s="296"/>
      <c r="QCY194" s="296"/>
      <c r="QCZ194" s="296"/>
      <c r="QDA194" s="296"/>
      <c r="QDB194" s="296"/>
      <c r="QDC194" s="296"/>
      <c r="QDD194" s="297"/>
      <c r="QDE194" s="295" t="s">
        <v>168</v>
      </c>
      <c r="QDF194" s="296"/>
      <c r="QDG194" s="296"/>
      <c r="QDH194" s="296"/>
      <c r="QDI194" s="296"/>
      <c r="QDJ194" s="296"/>
      <c r="QDK194" s="296"/>
      <c r="QDL194" s="297"/>
      <c r="QDM194" s="295" t="s">
        <v>168</v>
      </c>
      <c r="QDN194" s="296"/>
      <c r="QDO194" s="296"/>
      <c r="QDP194" s="296"/>
      <c r="QDQ194" s="296"/>
      <c r="QDR194" s="296"/>
      <c r="QDS194" s="296"/>
      <c r="QDT194" s="297"/>
      <c r="QDU194" s="295" t="s">
        <v>168</v>
      </c>
      <c r="QDV194" s="296"/>
      <c r="QDW194" s="296"/>
      <c r="QDX194" s="296"/>
      <c r="QDY194" s="296"/>
      <c r="QDZ194" s="296"/>
      <c r="QEA194" s="296"/>
      <c r="QEB194" s="297"/>
      <c r="QEC194" s="295" t="s">
        <v>168</v>
      </c>
      <c r="QED194" s="296"/>
      <c r="QEE194" s="296"/>
      <c r="QEF194" s="296"/>
      <c r="QEG194" s="296"/>
      <c r="QEH194" s="296"/>
      <c r="QEI194" s="296"/>
      <c r="QEJ194" s="297"/>
      <c r="QEK194" s="295" t="s">
        <v>168</v>
      </c>
      <c r="QEL194" s="296"/>
      <c r="QEM194" s="296"/>
      <c r="QEN194" s="296"/>
      <c r="QEO194" s="296"/>
      <c r="QEP194" s="296"/>
      <c r="QEQ194" s="296"/>
      <c r="QER194" s="297"/>
      <c r="QES194" s="295" t="s">
        <v>168</v>
      </c>
      <c r="QET194" s="296"/>
      <c r="QEU194" s="296"/>
      <c r="QEV194" s="296"/>
      <c r="QEW194" s="296"/>
      <c r="QEX194" s="296"/>
      <c r="QEY194" s="296"/>
      <c r="QEZ194" s="297"/>
      <c r="QFA194" s="295" t="s">
        <v>168</v>
      </c>
      <c r="QFB194" s="296"/>
      <c r="QFC194" s="296"/>
      <c r="QFD194" s="296"/>
      <c r="QFE194" s="296"/>
      <c r="QFF194" s="296"/>
      <c r="QFG194" s="296"/>
      <c r="QFH194" s="297"/>
      <c r="QFI194" s="295" t="s">
        <v>168</v>
      </c>
      <c r="QFJ194" s="296"/>
      <c r="QFK194" s="296"/>
      <c r="QFL194" s="296"/>
      <c r="QFM194" s="296"/>
      <c r="QFN194" s="296"/>
      <c r="QFO194" s="296"/>
      <c r="QFP194" s="297"/>
      <c r="QFQ194" s="295" t="s">
        <v>168</v>
      </c>
      <c r="QFR194" s="296"/>
      <c r="QFS194" s="296"/>
      <c r="QFT194" s="296"/>
      <c r="QFU194" s="296"/>
      <c r="QFV194" s="296"/>
      <c r="QFW194" s="296"/>
      <c r="QFX194" s="297"/>
      <c r="QFY194" s="295" t="s">
        <v>168</v>
      </c>
      <c r="QFZ194" s="296"/>
      <c r="QGA194" s="296"/>
      <c r="QGB194" s="296"/>
      <c r="QGC194" s="296"/>
      <c r="QGD194" s="296"/>
      <c r="QGE194" s="296"/>
      <c r="QGF194" s="297"/>
      <c r="QGG194" s="295" t="s">
        <v>168</v>
      </c>
      <c r="QGH194" s="296"/>
      <c r="QGI194" s="296"/>
      <c r="QGJ194" s="296"/>
      <c r="QGK194" s="296"/>
      <c r="QGL194" s="296"/>
      <c r="QGM194" s="296"/>
      <c r="QGN194" s="297"/>
      <c r="QGO194" s="295" t="s">
        <v>168</v>
      </c>
      <c r="QGP194" s="296"/>
      <c r="QGQ194" s="296"/>
      <c r="QGR194" s="296"/>
      <c r="QGS194" s="296"/>
      <c r="QGT194" s="296"/>
      <c r="QGU194" s="296"/>
      <c r="QGV194" s="297"/>
      <c r="QGW194" s="295" t="s">
        <v>168</v>
      </c>
      <c r="QGX194" s="296"/>
      <c r="QGY194" s="296"/>
      <c r="QGZ194" s="296"/>
      <c r="QHA194" s="296"/>
      <c r="QHB194" s="296"/>
      <c r="QHC194" s="296"/>
      <c r="QHD194" s="297"/>
      <c r="QHE194" s="295" t="s">
        <v>168</v>
      </c>
      <c r="QHF194" s="296"/>
      <c r="QHG194" s="296"/>
      <c r="QHH194" s="296"/>
      <c r="QHI194" s="296"/>
      <c r="QHJ194" s="296"/>
      <c r="QHK194" s="296"/>
      <c r="QHL194" s="297"/>
      <c r="QHM194" s="295" t="s">
        <v>168</v>
      </c>
      <c r="QHN194" s="296"/>
      <c r="QHO194" s="296"/>
      <c r="QHP194" s="296"/>
      <c r="QHQ194" s="296"/>
      <c r="QHR194" s="296"/>
      <c r="QHS194" s="296"/>
      <c r="QHT194" s="297"/>
      <c r="QHU194" s="295" t="s">
        <v>168</v>
      </c>
      <c r="QHV194" s="296"/>
      <c r="QHW194" s="296"/>
      <c r="QHX194" s="296"/>
      <c r="QHY194" s="296"/>
      <c r="QHZ194" s="296"/>
      <c r="QIA194" s="296"/>
      <c r="QIB194" s="297"/>
      <c r="QIC194" s="295" t="s">
        <v>168</v>
      </c>
      <c r="QID194" s="296"/>
      <c r="QIE194" s="296"/>
      <c r="QIF194" s="296"/>
      <c r="QIG194" s="296"/>
      <c r="QIH194" s="296"/>
      <c r="QII194" s="296"/>
      <c r="QIJ194" s="297"/>
      <c r="QIK194" s="295" t="s">
        <v>168</v>
      </c>
      <c r="QIL194" s="296"/>
      <c r="QIM194" s="296"/>
      <c r="QIN194" s="296"/>
      <c r="QIO194" s="296"/>
      <c r="QIP194" s="296"/>
      <c r="QIQ194" s="296"/>
      <c r="QIR194" s="297"/>
      <c r="QIS194" s="295" t="s">
        <v>168</v>
      </c>
      <c r="QIT194" s="296"/>
      <c r="QIU194" s="296"/>
      <c r="QIV194" s="296"/>
      <c r="QIW194" s="296"/>
      <c r="QIX194" s="296"/>
      <c r="QIY194" s="296"/>
      <c r="QIZ194" s="297"/>
      <c r="QJA194" s="295" t="s">
        <v>168</v>
      </c>
      <c r="QJB194" s="296"/>
      <c r="QJC194" s="296"/>
      <c r="QJD194" s="296"/>
      <c r="QJE194" s="296"/>
      <c r="QJF194" s="296"/>
      <c r="QJG194" s="296"/>
      <c r="QJH194" s="297"/>
      <c r="QJI194" s="295" t="s">
        <v>168</v>
      </c>
      <c r="QJJ194" s="296"/>
      <c r="QJK194" s="296"/>
      <c r="QJL194" s="296"/>
      <c r="QJM194" s="296"/>
      <c r="QJN194" s="296"/>
      <c r="QJO194" s="296"/>
      <c r="QJP194" s="297"/>
      <c r="QJQ194" s="295" t="s">
        <v>168</v>
      </c>
      <c r="QJR194" s="296"/>
      <c r="QJS194" s="296"/>
      <c r="QJT194" s="296"/>
      <c r="QJU194" s="296"/>
      <c r="QJV194" s="296"/>
      <c r="QJW194" s="296"/>
      <c r="QJX194" s="297"/>
      <c r="QJY194" s="295" t="s">
        <v>168</v>
      </c>
      <c r="QJZ194" s="296"/>
      <c r="QKA194" s="296"/>
      <c r="QKB194" s="296"/>
      <c r="QKC194" s="296"/>
      <c r="QKD194" s="296"/>
      <c r="QKE194" s="296"/>
      <c r="QKF194" s="297"/>
      <c r="QKG194" s="295" t="s">
        <v>168</v>
      </c>
      <c r="QKH194" s="296"/>
      <c r="QKI194" s="296"/>
      <c r="QKJ194" s="296"/>
      <c r="QKK194" s="296"/>
      <c r="QKL194" s="296"/>
      <c r="QKM194" s="296"/>
      <c r="QKN194" s="297"/>
      <c r="QKO194" s="295" t="s">
        <v>168</v>
      </c>
      <c r="QKP194" s="296"/>
      <c r="QKQ194" s="296"/>
      <c r="QKR194" s="296"/>
      <c r="QKS194" s="296"/>
      <c r="QKT194" s="296"/>
      <c r="QKU194" s="296"/>
      <c r="QKV194" s="297"/>
      <c r="QKW194" s="295" t="s">
        <v>168</v>
      </c>
      <c r="QKX194" s="296"/>
      <c r="QKY194" s="296"/>
      <c r="QKZ194" s="296"/>
      <c r="QLA194" s="296"/>
      <c r="QLB194" s="296"/>
      <c r="QLC194" s="296"/>
      <c r="QLD194" s="297"/>
      <c r="QLE194" s="295" t="s">
        <v>168</v>
      </c>
      <c r="QLF194" s="296"/>
      <c r="QLG194" s="296"/>
      <c r="QLH194" s="296"/>
      <c r="QLI194" s="296"/>
      <c r="QLJ194" s="296"/>
      <c r="QLK194" s="296"/>
      <c r="QLL194" s="297"/>
      <c r="QLM194" s="295" t="s">
        <v>168</v>
      </c>
      <c r="QLN194" s="296"/>
      <c r="QLO194" s="296"/>
      <c r="QLP194" s="296"/>
      <c r="QLQ194" s="296"/>
      <c r="QLR194" s="296"/>
      <c r="QLS194" s="296"/>
      <c r="QLT194" s="297"/>
      <c r="QLU194" s="295" t="s">
        <v>168</v>
      </c>
      <c r="QLV194" s="296"/>
      <c r="QLW194" s="296"/>
      <c r="QLX194" s="296"/>
      <c r="QLY194" s="296"/>
      <c r="QLZ194" s="296"/>
      <c r="QMA194" s="296"/>
      <c r="QMB194" s="297"/>
      <c r="QMC194" s="295" t="s">
        <v>168</v>
      </c>
      <c r="QMD194" s="296"/>
      <c r="QME194" s="296"/>
      <c r="QMF194" s="296"/>
      <c r="QMG194" s="296"/>
      <c r="QMH194" s="296"/>
      <c r="QMI194" s="296"/>
      <c r="QMJ194" s="297"/>
      <c r="QMK194" s="295" t="s">
        <v>168</v>
      </c>
      <c r="QML194" s="296"/>
      <c r="QMM194" s="296"/>
      <c r="QMN194" s="296"/>
      <c r="QMO194" s="296"/>
      <c r="QMP194" s="296"/>
      <c r="QMQ194" s="296"/>
      <c r="QMR194" s="297"/>
      <c r="QMS194" s="295" t="s">
        <v>168</v>
      </c>
      <c r="QMT194" s="296"/>
      <c r="QMU194" s="296"/>
      <c r="QMV194" s="296"/>
      <c r="QMW194" s="296"/>
      <c r="QMX194" s="296"/>
      <c r="QMY194" s="296"/>
      <c r="QMZ194" s="297"/>
      <c r="QNA194" s="295" t="s">
        <v>168</v>
      </c>
      <c r="QNB194" s="296"/>
      <c r="QNC194" s="296"/>
      <c r="QND194" s="296"/>
      <c r="QNE194" s="296"/>
      <c r="QNF194" s="296"/>
      <c r="QNG194" s="296"/>
      <c r="QNH194" s="297"/>
      <c r="QNI194" s="295" t="s">
        <v>168</v>
      </c>
      <c r="QNJ194" s="296"/>
      <c r="QNK194" s="296"/>
      <c r="QNL194" s="296"/>
      <c r="QNM194" s="296"/>
      <c r="QNN194" s="296"/>
      <c r="QNO194" s="296"/>
      <c r="QNP194" s="297"/>
      <c r="QNQ194" s="295" t="s">
        <v>168</v>
      </c>
      <c r="QNR194" s="296"/>
      <c r="QNS194" s="296"/>
      <c r="QNT194" s="296"/>
      <c r="QNU194" s="296"/>
      <c r="QNV194" s="296"/>
      <c r="QNW194" s="296"/>
      <c r="QNX194" s="297"/>
      <c r="QNY194" s="295" t="s">
        <v>168</v>
      </c>
      <c r="QNZ194" s="296"/>
      <c r="QOA194" s="296"/>
      <c r="QOB194" s="296"/>
      <c r="QOC194" s="296"/>
      <c r="QOD194" s="296"/>
      <c r="QOE194" s="296"/>
      <c r="QOF194" s="297"/>
      <c r="QOG194" s="295" t="s">
        <v>168</v>
      </c>
      <c r="QOH194" s="296"/>
      <c r="QOI194" s="296"/>
      <c r="QOJ194" s="296"/>
      <c r="QOK194" s="296"/>
      <c r="QOL194" s="296"/>
      <c r="QOM194" s="296"/>
      <c r="QON194" s="297"/>
      <c r="QOO194" s="295" t="s">
        <v>168</v>
      </c>
      <c r="QOP194" s="296"/>
      <c r="QOQ194" s="296"/>
      <c r="QOR194" s="296"/>
      <c r="QOS194" s="296"/>
      <c r="QOT194" s="296"/>
      <c r="QOU194" s="296"/>
      <c r="QOV194" s="297"/>
      <c r="QOW194" s="295" t="s">
        <v>168</v>
      </c>
      <c r="QOX194" s="296"/>
      <c r="QOY194" s="296"/>
      <c r="QOZ194" s="296"/>
      <c r="QPA194" s="296"/>
      <c r="QPB194" s="296"/>
      <c r="QPC194" s="296"/>
      <c r="QPD194" s="297"/>
      <c r="QPE194" s="295" t="s">
        <v>168</v>
      </c>
      <c r="QPF194" s="296"/>
      <c r="QPG194" s="296"/>
      <c r="QPH194" s="296"/>
      <c r="QPI194" s="296"/>
      <c r="QPJ194" s="296"/>
      <c r="QPK194" s="296"/>
      <c r="QPL194" s="297"/>
      <c r="QPM194" s="295" t="s">
        <v>168</v>
      </c>
      <c r="QPN194" s="296"/>
      <c r="QPO194" s="296"/>
      <c r="QPP194" s="296"/>
      <c r="QPQ194" s="296"/>
      <c r="QPR194" s="296"/>
      <c r="QPS194" s="296"/>
      <c r="QPT194" s="297"/>
      <c r="QPU194" s="295" t="s">
        <v>168</v>
      </c>
      <c r="QPV194" s="296"/>
      <c r="QPW194" s="296"/>
      <c r="QPX194" s="296"/>
      <c r="QPY194" s="296"/>
      <c r="QPZ194" s="296"/>
      <c r="QQA194" s="296"/>
      <c r="QQB194" s="297"/>
      <c r="QQC194" s="295" t="s">
        <v>168</v>
      </c>
      <c r="QQD194" s="296"/>
      <c r="QQE194" s="296"/>
      <c r="QQF194" s="296"/>
      <c r="QQG194" s="296"/>
      <c r="QQH194" s="296"/>
      <c r="QQI194" s="296"/>
      <c r="QQJ194" s="297"/>
      <c r="QQK194" s="295" t="s">
        <v>168</v>
      </c>
      <c r="QQL194" s="296"/>
      <c r="QQM194" s="296"/>
      <c r="QQN194" s="296"/>
      <c r="QQO194" s="296"/>
      <c r="QQP194" s="296"/>
      <c r="QQQ194" s="296"/>
      <c r="QQR194" s="297"/>
      <c r="QQS194" s="295" t="s">
        <v>168</v>
      </c>
      <c r="QQT194" s="296"/>
      <c r="QQU194" s="296"/>
      <c r="QQV194" s="296"/>
      <c r="QQW194" s="296"/>
      <c r="QQX194" s="296"/>
      <c r="QQY194" s="296"/>
      <c r="QQZ194" s="297"/>
      <c r="QRA194" s="295" t="s">
        <v>168</v>
      </c>
      <c r="QRB194" s="296"/>
      <c r="QRC194" s="296"/>
      <c r="QRD194" s="296"/>
      <c r="QRE194" s="296"/>
      <c r="QRF194" s="296"/>
      <c r="QRG194" s="296"/>
      <c r="QRH194" s="297"/>
      <c r="QRI194" s="295" t="s">
        <v>168</v>
      </c>
      <c r="QRJ194" s="296"/>
      <c r="QRK194" s="296"/>
      <c r="QRL194" s="296"/>
      <c r="QRM194" s="296"/>
      <c r="QRN194" s="296"/>
      <c r="QRO194" s="296"/>
      <c r="QRP194" s="297"/>
      <c r="QRQ194" s="295" t="s">
        <v>168</v>
      </c>
      <c r="QRR194" s="296"/>
      <c r="QRS194" s="296"/>
      <c r="QRT194" s="296"/>
      <c r="QRU194" s="296"/>
      <c r="QRV194" s="296"/>
      <c r="QRW194" s="296"/>
      <c r="QRX194" s="297"/>
      <c r="QRY194" s="295" t="s">
        <v>168</v>
      </c>
      <c r="QRZ194" s="296"/>
      <c r="QSA194" s="296"/>
      <c r="QSB194" s="296"/>
      <c r="QSC194" s="296"/>
      <c r="QSD194" s="296"/>
      <c r="QSE194" s="296"/>
      <c r="QSF194" s="297"/>
      <c r="QSG194" s="295" t="s">
        <v>168</v>
      </c>
      <c r="QSH194" s="296"/>
      <c r="QSI194" s="296"/>
      <c r="QSJ194" s="296"/>
      <c r="QSK194" s="296"/>
      <c r="QSL194" s="296"/>
      <c r="QSM194" s="296"/>
      <c r="QSN194" s="297"/>
      <c r="QSO194" s="295" t="s">
        <v>168</v>
      </c>
      <c r="QSP194" s="296"/>
      <c r="QSQ194" s="296"/>
      <c r="QSR194" s="296"/>
      <c r="QSS194" s="296"/>
      <c r="QST194" s="296"/>
      <c r="QSU194" s="296"/>
      <c r="QSV194" s="297"/>
      <c r="QSW194" s="295" t="s">
        <v>168</v>
      </c>
      <c r="QSX194" s="296"/>
      <c r="QSY194" s="296"/>
      <c r="QSZ194" s="296"/>
      <c r="QTA194" s="296"/>
      <c r="QTB194" s="296"/>
      <c r="QTC194" s="296"/>
      <c r="QTD194" s="297"/>
      <c r="QTE194" s="295" t="s">
        <v>168</v>
      </c>
      <c r="QTF194" s="296"/>
      <c r="QTG194" s="296"/>
      <c r="QTH194" s="296"/>
      <c r="QTI194" s="296"/>
      <c r="QTJ194" s="296"/>
      <c r="QTK194" s="296"/>
      <c r="QTL194" s="297"/>
      <c r="QTM194" s="295" t="s">
        <v>168</v>
      </c>
      <c r="QTN194" s="296"/>
      <c r="QTO194" s="296"/>
      <c r="QTP194" s="296"/>
      <c r="QTQ194" s="296"/>
      <c r="QTR194" s="296"/>
      <c r="QTS194" s="296"/>
      <c r="QTT194" s="297"/>
      <c r="QTU194" s="295" t="s">
        <v>168</v>
      </c>
      <c r="QTV194" s="296"/>
      <c r="QTW194" s="296"/>
      <c r="QTX194" s="296"/>
      <c r="QTY194" s="296"/>
      <c r="QTZ194" s="296"/>
      <c r="QUA194" s="296"/>
      <c r="QUB194" s="297"/>
      <c r="QUC194" s="295" t="s">
        <v>168</v>
      </c>
      <c r="QUD194" s="296"/>
      <c r="QUE194" s="296"/>
      <c r="QUF194" s="296"/>
      <c r="QUG194" s="296"/>
      <c r="QUH194" s="296"/>
      <c r="QUI194" s="296"/>
      <c r="QUJ194" s="297"/>
      <c r="QUK194" s="295" t="s">
        <v>168</v>
      </c>
      <c r="QUL194" s="296"/>
      <c r="QUM194" s="296"/>
      <c r="QUN194" s="296"/>
      <c r="QUO194" s="296"/>
      <c r="QUP194" s="296"/>
      <c r="QUQ194" s="296"/>
      <c r="QUR194" s="297"/>
      <c r="QUS194" s="295" t="s">
        <v>168</v>
      </c>
      <c r="QUT194" s="296"/>
      <c r="QUU194" s="296"/>
      <c r="QUV194" s="296"/>
      <c r="QUW194" s="296"/>
      <c r="QUX194" s="296"/>
      <c r="QUY194" s="296"/>
      <c r="QUZ194" s="297"/>
      <c r="QVA194" s="295" t="s">
        <v>168</v>
      </c>
      <c r="QVB194" s="296"/>
      <c r="QVC194" s="296"/>
      <c r="QVD194" s="296"/>
      <c r="QVE194" s="296"/>
      <c r="QVF194" s="296"/>
      <c r="QVG194" s="296"/>
      <c r="QVH194" s="297"/>
      <c r="QVI194" s="295" t="s">
        <v>168</v>
      </c>
      <c r="QVJ194" s="296"/>
      <c r="QVK194" s="296"/>
      <c r="QVL194" s="296"/>
      <c r="QVM194" s="296"/>
      <c r="QVN194" s="296"/>
      <c r="QVO194" s="296"/>
      <c r="QVP194" s="297"/>
      <c r="QVQ194" s="295" t="s">
        <v>168</v>
      </c>
      <c r="QVR194" s="296"/>
      <c r="QVS194" s="296"/>
      <c r="QVT194" s="296"/>
      <c r="QVU194" s="296"/>
      <c r="QVV194" s="296"/>
      <c r="QVW194" s="296"/>
      <c r="QVX194" s="297"/>
      <c r="QVY194" s="295" t="s">
        <v>168</v>
      </c>
      <c r="QVZ194" s="296"/>
      <c r="QWA194" s="296"/>
      <c r="QWB194" s="296"/>
      <c r="QWC194" s="296"/>
      <c r="QWD194" s="296"/>
      <c r="QWE194" s="296"/>
      <c r="QWF194" s="297"/>
      <c r="QWG194" s="295" t="s">
        <v>168</v>
      </c>
      <c r="QWH194" s="296"/>
      <c r="QWI194" s="296"/>
      <c r="QWJ194" s="296"/>
      <c r="QWK194" s="296"/>
      <c r="QWL194" s="296"/>
      <c r="QWM194" s="296"/>
      <c r="QWN194" s="297"/>
      <c r="QWO194" s="295" t="s">
        <v>168</v>
      </c>
      <c r="QWP194" s="296"/>
      <c r="QWQ194" s="296"/>
      <c r="QWR194" s="296"/>
      <c r="QWS194" s="296"/>
      <c r="QWT194" s="296"/>
      <c r="QWU194" s="296"/>
      <c r="QWV194" s="297"/>
      <c r="QWW194" s="295" t="s">
        <v>168</v>
      </c>
      <c r="QWX194" s="296"/>
      <c r="QWY194" s="296"/>
      <c r="QWZ194" s="296"/>
      <c r="QXA194" s="296"/>
      <c r="QXB194" s="296"/>
      <c r="QXC194" s="296"/>
      <c r="QXD194" s="297"/>
      <c r="QXE194" s="295" t="s">
        <v>168</v>
      </c>
      <c r="QXF194" s="296"/>
      <c r="QXG194" s="296"/>
      <c r="QXH194" s="296"/>
      <c r="QXI194" s="296"/>
      <c r="QXJ194" s="296"/>
      <c r="QXK194" s="296"/>
      <c r="QXL194" s="297"/>
      <c r="QXM194" s="295" t="s">
        <v>168</v>
      </c>
      <c r="QXN194" s="296"/>
      <c r="QXO194" s="296"/>
      <c r="QXP194" s="296"/>
      <c r="QXQ194" s="296"/>
      <c r="QXR194" s="296"/>
      <c r="QXS194" s="296"/>
      <c r="QXT194" s="297"/>
      <c r="QXU194" s="295" t="s">
        <v>168</v>
      </c>
      <c r="QXV194" s="296"/>
      <c r="QXW194" s="296"/>
      <c r="QXX194" s="296"/>
      <c r="QXY194" s="296"/>
      <c r="QXZ194" s="296"/>
      <c r="QYA194" s="296"/>
      <c r="QYB194" s="297"/>
      <c r="QYC194" s="295" t="s">
        <v>168</v>
      </c>
      <c r="QYD194" s="296"/>
      <c r="QYE194" s="296"/>
      <c r="QYF194" s="296"/>
      <c r="QYG194" s="296"/>
      <c r="QYH194" s="296"/>
      <c r="QYI194" s="296"/>
      <c r="QYJ194" s="297"/>
      <c r="QYK194" s="295" t="s">
        <v>168</v>
      </c>
      <c r="QYL194" s="296"/>
      <c r="QYM194" s="296"/>
      <c r="QYN194" s="296"/>
      <c r="QYO194" s="296"/>
      <c r="QYP194" s="296"/>
      <c r="QYQ194" s="296"/>
      <c r="QYR194" s="297"/>
      <c r="QYS194" s="295" t="s">
        <v>168</v>
      </c>
      <c r="QYT194" s="296"/>
      <c r="QYU194" s="296"/>
      <c r="QYV194" s="296"/>
      <c r="QYW194" s="296"/>
      <c r="QYX194" s="296"/>
      <c r="QYY194" s="296"/>
      <c r="QYZ194" s="297"/>
      <c r="QZA194" s="295" t="s">
        <v>168</v>
      </c>
      <c r="QZB194" s="296"/>
      <c r="QZC194" s="296"/>
      <c r="QZD194" s="296"/>
      <c r="QZE194" s="296"/>
      <c r="QZF194" s="296"/>
      <c r="QZG194" s="296"/>
      <c r="QZH194" s="297"/>
      <c r="QZI194" s="295" t="s">
        <v>168</v>
      </c>
      <c r="QZJ194" s="296"/>
      <c r="QZK194" s="296"/>
      <c r="QZL194" s="296"/>
      <c r="QZM194" s="296"/>
      <c r="QZN194" s="296"/>
      <c r="QZO194" s="296"/>
      <c r="QZP194" s="297"/>
      <c r="QZQ194" s="295" t="s">
        <v>168</v>
      </c>
      <c r="QZR194" s="296"/>
      <c r="QZS194" s="296"/>
      <c r="QZT194" s="296"/>
      <c r="QZU194" s="296"/>
      <c r="QZV194" s="296"/>
      <c r="QZW194" s="296"/>
      <c r="QZX194" s="297"/>
      <c r="QZY194" s="295" t="s">
        <v>168</v>
      </c>
      <c r="QZZ194" s="296"/>
      <c r="RAA194" s="296"/>
      <c r="RAB194" s="296"/>
      <c r="RAC194" s="296"/>
      <c r="RAD194" s="296"/>
      <c r="RAE194" s="296"/>
      <c r="RAF194" s="297"/>
      <c r="RAG194" s="295" t="s">
        <v>168</v>
      </c>
      <c r="RAH194" s="296"/>
      <c r="RAI194" s="296"/>
      <c r="RAJ194" s="296"/>
      <c r="RAK194" s="296"/>
      <c r="RAL194" s="296"/>
      <c r="RAM194" s="296"/>
      <c r="RAN194" s="297"/>
      <c r="RAO194" s="295" t="s">
        <v>168</v>
      </c>
      <c r="RAP194" s="296"/>
      <c r="RAQ194" s="296"/>
      <c r="RAR194" s="296"/>
      <c r="RAS194" s="296"/>
      <c r="RAT194" s="296"/>
      <c r="RAU194" s="296"/>
      <c r="RAV194" s="297"/>
      <c r="RAW194" s="295" t="s">
        <v>168</v>
      </c>
      <c r="RAX194" s="296"/>
      <c r="RAY194" s="296"/>
      <c r="RAZ194" s="296"/>
      <c r="RBA194" s="296"/>
      <c r="RBB194" s="296"/>
      <c r="RBC194" s="296"/>
      <c r="RBD194" s="297"/>
      <c r="RBE194" s="295" t="s">
        <v>168</v>
      </c>
      <c r="RBF194" s="296"/>
      <c r="RBG194" s="296"/>
      <c r="RBH194" s="296"/>
      <c r="RBI194" s="296"/>
      <c r="RBJ194" s="296"/>
      <c r="RBK194" s="296"/>
      <c r="RBL194" s="297"/>
      <c r="RBM194" s="295" t="s">
        <v>168</v>
      </c>
      <c r="RBN194" s="296"/>
      <c r="RBO194" s="296"/>
      <c r="RBP194" s="296"/>
      <c r="RBQ194" s="296"/>
      <c r="RBR194" s="296"/>
      <c r="RBS194" s="296"/>
      <c r="RBT194" s="297"/>
      <c r="RBU194" s="295" t="s">
        <v>168</v>
      </c>
      <c r="RBV194" s="296"/>
      <c r="RBW194" s="296"/>
      <c r="RBX194" s="296"/>
      <c r="RBY194" s="296"/>
      <c r="RBZ194" s="296"/>
      <c r="RCA194" s="296"/>
      <c r="RCB194" s="297"/>
      <c r="RCC194" s="295" t="s">
        <v>168</v>
      </c>
      <c r="RCD194" s="296"/>
      <c r="RCE194" s="296"/>
      <c r="RCF194" s="296"/>
      <c r="RCG194" s="296"/>
      <c r="RCH194" s="296"/>
      <c r="RCI194" s="296"/>
      <c r="RCJ194" s="297"/>
      <c r="RCK194" s="295" t="s">
        <v>168</v>
      </c>
      <c r="RCL194" s="296"/>
      <c r="RCM194" s="296"/>
      <c r="RCN194" s="296"/>
      <c r="RCO194" s="296"/>
      <c r="RCP194" s="296"/>
      <c r="RCQ194" s="296"/>
      <c r="RCR194" s="297"/>
      <c r="RCS194" s="295" t="s">
        <v>168</v>
      </c>
      <c r="RCT194" s="296"/>
      <c r="RCU194" s="296"/>
      <c r="RCV194" s="296"/>
      <c r="RCW194" s="296"/>
      <c r="RCX194" s="296"/>
      <c r="RCY194" s="296"/>
      <c r="RCZ194" s="297"/>
      <c r="RDA194" s="295" t="s">
        <v>168</v>
      </c>
      <c r="RDB194" s="296"/>
      <c r="RDC194" s="296"/>
      <c r="RDD194" s="296"/>
      <c r="RDE194" s="296"/>
      <c r="RDF194" s="296"/>
      <c r="RDG194" s="296"/>
      <c r="RDH194" s="297"/>
      <c r="RDI194" s="295" t="s">
        <v>168</v>
      </c>
      <c r="RDJ194" s="296"/>
      <c r="RDK194" s="296"/>
      <c r="RDL194" s="296"/>
      <c r="RDM194" s="296"/>
      <c r="RDN194" s="296"/>
      <c r="RDO194" s="296"/>
      <c r="RDP194" s="297"/>
      <c r="RDQ194" s="295" t="s">
        <v>168</v>
      </c>
      <c r="RDR194" s="296"/>
      <c r="RDS194" s="296"/>
      <c r="RDT194" s="296"/>
      <c r="RDU194" s="296"/>
      <c r="RDV194" s="296"/>
      <c r="RDW194" s="296"/>
      <c r="RDX194" s="297"/>
      <c r="RDY194" s="295" t="s">
        <v>168</v>
      </c>
      <c r="RDZ194" s="296"/>
      <c r="REA194" s="296"/>
      <c r="REB194" s="296"/>
      <c r="REC194" s="296"/>
      <c r="RED194" s="296"/>
      <c r="REE194" s="296"/>
      <c r="REF194" s="297"/>
      <c r="REG194" s="295" t="s">
        <v>168</v>
      </c>
      <c r="REH194" s="296"/>
      <c r="REI194" s="296"/>
      <c r="REJ194" s="296"/>
      <c r="REK194" s="296"/>
      <c r="REL194" s="296"/>
      <c r="REM194" s="296"/>
      <c r="REN194" s="297"/>
      <c r="REO194" s="295" t="s">
        <v>168</v>
      </c>
      <c r="REP194" s="296"/>
      <c r="REQ194" s="296"/>
      <c r="RER194" s="296"/>
      <c r="RES194" s="296"/>
      <c r="RET194" s="296"/>
      <c r="REU194" s="296"/>
      <c r="REV194" s="297"/>
      <c r="REW194" s="295" t="s">
        <v>168</v>
      </c>
      <c r="REX194" s="296"/>
      <c r="REY194" s="296"/>
      <c r="REZ194" s="296"/>
      <c r="RFA194" s="296"/>
      <c r="RFB194" s="296"/>
      <c r="RFC194" s="296"/>
      <c r="RFD194" s="297"/>
      <c r="RFE194" s="295" t="s">
        <v>168</v>
      </c>
      <c r="RFF194" s="296"/>
      <c r="RFG194" s="296"/>
      <c r="RFH194" s="296"/>
      <c r="RFI194" s="296"/>
      <c r="RFJ194" s="296"/>
      <c r="RFK194" s="296"/>
      <c r="RFL194" s="297"/>
      <c r="RFM194" s="295" t="s">
        <v>168</v>
      </c>
      <c r="RFN194" s="296"/>
      <c r="RFO194" s="296"/>
      <c r="RFP194" s="296"/>
      <c r="RFQ194" s="296"/>
      <c r="RFR194" s="296"/>
      <c r="RFS194" s="296"/>
      <c r="RFT194" s="297"/>
      <c r="RFU194" s="295" t="s">
        <v>168</v>
      </c>
      <c r="RFV194" s="296"/>
      <c r="RFW194" s="296"/>
      <c r="RFX194" s="296"/>
      <c r="RFY194" s="296"/>
      <c r="RFZ194" s="296"/>
      <c r="RGA194" s="296"/>
      <c r="RGB194" s="297"/>
      <c r="RGC194" s="295" t="s">
        <v>168</v>
      </c>
      <c r="RGD194" s="296"/>
      <c r="RGE194" s="296"/>
      <c r="RGF194" s="296"/>
      <c r="RGG194" s="296"/>
      <c r="RGH194" s="296"/>
      <c r="RGI194" s="296"/>
      <c r="RGJ194" s="297"/>
      <c r="RGK194" s="295" t="s">
        <v>168</v>
      </c>
      <c r="RGL194" s="296"/>
      <c r="RGM194" s="296"/>
      <c r="RGN194" s="296"/>
      <c r="RGO194" s="296"/>
      <c r="RGP194" s="296"/>
      <c r="RGQ194" s="296"/>
      <c r="RGR194" s="297"/>
      <c r="RGS194" s="295" t="s">
        <v>168</v>
      </c>
      <c r="RGT194" s="296"/>
      <c r="RGU194" s="296"/>
      <c r="RGV194" s="296"/>
      <c r="RGW194" s="296"/>
      <c r="RGX194" s="296"/>
      <c r="RGY194" s="296"/>
      <c r="RGZ194" s="297"/>
      <c r="RHA194" s="295" t="s">
        <v>168</v>
      </c>
      <c r="RHB194" s="296"/>
      <c r="RHC194" s="296"/>
      <c r="RHD194" s="296"/>
      <c r="RHE194" s="296"/>
      <c r="RHF194" s="296"/>
      <c r="RHG194" s="296"/>
      <c r="RHH194" s="297"/>
      <c r="RHI194" s="295" t="s">
        <v>168</v>
      </c>
      <c r="RHJ194" s="296"/>
      <c r="RHK194" s="296"/>
      <c r="RHL194" s="296"/>
      <c r="RHM194" s="296"/>
      <c r="RHN194" s="296"/>
      <c r="RHO194" s="296"/>
      <c r="RHP194" s="297"/>
      <c r="RHQ194" s="295" t="s">
        <v>168</v>
      </c>
      <c r="RHR194" s="296"/>
      <c r="RHS194" s="296"/>
      <c r="RHT194" s="296"/>
      <c r="RHU194" s="296"/>
      <c r="RHV194" s="296"/>
      <c r="RHW194" s="296"/>
      <c r="RHX194" s="297"/>
      <c r="RHY194" s="295" t="s">
        <v>168</v>
      </c>
      <c r="RHZ194" s="296"/>
      <c r="RIA194" s="296"/>
      <c r="RIB194" s="296"/>
      <c r="RIC194" s="296"/>
      <c r="RID194" s="296"/>
      <c r="RIE194" s="296"/>
      <c r="RIF194" s="297"/>
      <c r="RIG194" s="295" t="s">
        <v>168</v>
      </c>
      <c r="RIH194" s="296"/>
      <c r="RII194" s="296"/>
      <c r="RIJ194" s="296"/>
      <c r="RIK194" s="296"/>
      <c r="RIL194" s="296"/>
      <c r="RIM194" s="296"/>
      <c r="RIN194" s="297"/>
      <c r="RIO194" s="295" t="s">
        <v>168</v>
      </c>
      <c r="RIP194" s="296"/>
      <c r="RIQ194" s="296"/>
      <c r="RIR194" s="296"/>
      <c r="RIS194" s="296"/>
      <c r="RIT194" s="296"/>
      <c r="RIU194" s="296"/>
      <c r="RIV194" s="297"/>
      <c r="RIW194" s="295" t="s">
        <v>168</v>
      </c>
      <c r="RIX194" s="296"/>
      <c r="RIY194" s="296"/>
      <c r="RIZ194" s="296"/>
      <c r="RJA194" s="296"/>
      <c r="RJB194" s="296"/>
      <c r="RJC194" s="296"/>
      <c r="RJD194" s="297"/>
      <c r="RJE194" s="295" t="s">
        <v>168</v>
      </c>
      <c r="RJF194" s="296"/>
      <c r="RJG194" s="296"/>
      <c r="RJH194" s="296"/>
      <c r="RJI194" s="296"/>
      <c r="RJJ194" s="296"/>
      <c r="RJK194" s="296"/>
      <c r="RJL194" s="297"/>
      <c r="RJM194" s="295" t="s">
        <v>168</v>
      </c>
      <c r="RJN194" s="296"/>
      <c r="RJO194" s="296"/>
      <c r="RJP194" s="296"/>
      <c r="RJQ194" s="296"/>
      <c r="RJR194" s="296"/>
      <c r="RJS194" s="296"/>
      <c r="RJT194" s="297"/>
      <c r="RJU194" s="295" t="s">
        <v>168</v>
      </c>
      <c r="RJV194" s="296"/>
      <c r="RJW194" s="296"/>
      <c r="RJX194" s="296"/>
      <c r="RJY194" s="296"/>
      <c r="RJZ194" s="296"/>
      <c r="RKA194" s="296"/>
      <c r="RKB194" s="297"/>
      <c r="RKC194" s="295" t="s">
        <v>168</v>
      </c>
      <c r="RKD194" s="296"/>
      <c r="RKE194" s="296"/>
      <c r="RKF194" s="296"/>
      <c r="RKG194" s="296"/>
      <c r="RKH194" s="296"/>
      <c r="RKI194" s="296"/>
      <c r="RKJ194" s="297"/>
      <c r="RKK194" s="295" t="s">
        <v>168</v>
      </c>
      <c r="RKL194" s="296"/>
      <c r="RKM194" s="296"/>
      <c r="RKN194" s="296"/>
      <c r="RKO194" s="296"/>
      <c r="RKP194" s="296"/>
      <c r="RKQ194" s="296"/>
      <c r="RKR194" s="297"/>
      <c r="RKS194" s="295" t="s">
        <v>168</v>
      </c>
      <c r="RKT194" s="296"/>
      <c r="RKU194" s="296"/>
      <c r="RKV194" s="296"/>
      <c r="RKW194" s="296"/>
      <c r="RKX194" s="296"/>
      <c r="RKY194" s="296"/>
      <c r="RKZ194" s="297"/>
      <c r="RLA194" s="295" t="s">
        <v>168</v>
      </c>
      <c r="RLB194" s="296"/>
      <c r="RLC194" s="296"/>
      <c r="RLD194" s="296"/>
      <c r="RLE194" s="296"/>
      <c r="RLF194" s="296"/>
      <c r="RLG194" s="296"/>
      <c r="RLH194" s="297"/>
      <c r="RLI194" s="295" t="s">
        <v>168</v>
      </c>
      <c r="RLJ194" s="296"/>
      <c r="RLK194" s="296"/>
      <c r="RLL194" s="296"/>
      <c r="RLM194" s="296"/>
      <c r="RLN194" s="296"/>
      <c r="RLO194" s="296"/>
      <c r="RLP194" s="297"/>
      <c r="RLQ194" s="295" t="s">
        <v>168</v>
      </c>
      <c r="RLR194" s="296"/>
      <c r="RLS194" s="296"/>
      <c r="RLT194" s="296"/>
      <c r="RLU194" s="296"/>
      <c r="RLV194" s="296"/>
      <c r="RLW194" s="296"/>
      <c r="RLX194" s="297"/>
      <c r="RLY194" s="295" t="s">
        <v>168</v>
      </c>
      <c r="RLZ194" s="296"/>
      <c r="RMA194" s="296"/>
      <c r="RMB194" s="296"/>
      <c r="RMC194" s="296"/>
      <c r="RMD194" s="296"/>
      <c r="RME194" s="296"/>
      <c r="RMF194" s="297"/>
      <c r="RMG194" s="295" t="s">
        <v>168</v>
      </c>
      <c r="RMH194" s="296"/>
      <c r="RMI194" s="296"/>
      <c r="RMJ194" s="296"/>
      <c r="RMK194" s="296"/>
      <c r="RML194" s="296"/>
      <c r="RMM194" s="296"/>
      <c r="RMN194" s="297"/>
      <c r="RMO194" s="295" t="s">
        <v>168</v>
      </c>
      <c r="RMP194" s="296"/>
      <c r="RMQ194" s="296"/>
      <c r="RMR194" s="296"/>
      <c r="RMS194" s="296"/>
      <c r="RMT194" s="296"/>
      <c r="RMU194" s="296"/>
      <c r="RMV194" s="297"/>
      <c r="RMW194" s="295" t="s">
        <v>168</v>
      </c>
      <c r="RMX194" s="296"/>
      <c r="RMY194" s="296"/>
      <c r="RMZ194" s="296"/>
      <c r="RNA194" s="296"/>
      <c r="RNB194" s="296"/>
      <c r="RNC194" s="296"/>
      <c r="RND194" s="297"/>
      <c r="RNE194" s="295" t="s">
        <v>168</v>
      </c>
      <c r="RNF194" s="296"/>
      <c r="RNG194" s="296"/>
      <c r="RNH194" s="296"/>
      <c r="RNI194" s="296"/>
      <c r="RNJ194" s="296"/>
      <c r="RNK194" s="296"/>
      <c r="RNL194" s="297"/>
      <c r="RNM194" s="295" t="s">
        <v>168</v>
      </c>
      <c r="RNN194" s="296"/>
      <c r="RNO194" s="296"/>
      <c r="RNP194" s="296"/>
      <c r="RNQ194" s="296"/>
      <c r="RNR194" s="296"/>
      <c r="RNS194" s="296"/>
      <c r="RNT194" s="297"/>
      <c r="RNU194" s="295" t="s">
        <v>168</v>
      </c>
      <c r="RNV194" s="296"/>
      <c r="RNW194" s="296"/>
      <c r="RNX194" s="296"/>
      <c r="RNY194" s="296"/>
      <c r="RNZ194" s="296"/>
      <c r="ROA194" s="296"/>
      <c r="ROB194" s="297"/>
      <c r="ROC194" s="295" t="s">
        <v>168</v>
      </c>
      <c r="ROD194" s="296"/>
      <c r="ROE194" s="296"/>
      <c r="ROF194" s="296"/>
      <c r="ROG194" s="296"/>
      <c r="ROH194" s="296"/>
      <c r="ROI194" s="296"/>
      <c r="ROJ194" s="297"/>
      <c r="ROK194" s="295" t="s">
        <v>168</v>
      </c>
      <c r="ROL194" s="296"/>
      <c r="ROM194" s="296"/>
      <c r="RON194" s="296"/>
      <c r="ROO194" s="296"/>
      <c r="ROP194" s="296"/>
      <c r="ROQ194" s="296"/>
      <c r="ROR194" s="297"/>
      <c r="ROS194" s="295" t="s">
        <v>168</v>
      </c>
      <c r="ROT194" s="296"/>
      <c r="ROU194" s="296"/>
      <c r="ROV194" s="296"/>
      <c r="ROW194" s="296"/>
      <c r="ROX194" s="296"/>
      <c r="ROY194" s="296"/>
      <c r="ROZ194" s="297"/>
      <c r="RPA194" s="295" t="s">
        <v>168</v>
      </c>
      <c r="RPB194" s="296"/>
      <c r="RPC194" s="296"/>
      <c r="RPD194" s="296"/>
      <c r="RPE194" s="296"/>
      <c r="RPF194" s="296"/>
      <c r="RPG194" s="296"/>
      <c r="RPH194" s="297"/>
      <c r="RPI194" s="295" t="s">
        <v>168</v>
      </c>
      <c r="RPJ194" s="296"/>
      <c r="RPK194" s="296"/>
      <c r="RPL194" s="296"/>
      <c r="RPM194" s="296"/>
      <c r="RPN194" s="296"/>
      <c r="RPO194" s="296"/>
      <c r="RPP194" s="297"/>
      <c r="RPQ194" s="295" t="s">
        <v>168</v>
      </c>
      <c r="RPR194" s="296"/>
      <c r="RPS194" s="296"/>
      <c r="RPT194" s="296"/>
      <c r="RPU194" s="296"/>
      <c r="RPV194" s="296"/>
      <c r="RPW194" s="296"/>
      <c r="RPX194" s="297"/>
      <c r="RPY194" s="295" t="s">
        <v>168</v>
      </c>
      <c r="RPZ194" s="296"/>
      <c r="RQA194" s="296"/>
      <c r="RQB194" s="296"/>
      <c r="RQC194" s="296"/>
      <c r="RQD194" s="296"/>
      <c r="RQE194" s="296"/>
      <c r="RQF194" s="297"/>
      <c r="RQG194" s="295" t="s">
        <v>168</v>
      </c>
      <c r="RQH194" s="296"/>
      <c r="RQI194" s="296"/>
      <c r="RQJ194" s="296"/>
      <c r="RQK194" s="296"/>
      <c r="RQL194" s="296"/>
      <c r="RQM194" s="296"/>
      <c r="RQN194" s="297"/>
      <c r="RQO194" s="295" t="s">
        <v>168</v>
      </c>
      <c r="RQP194" s="296"/>
      <c r="RQQ194" s="296"/>
      <c r="RQR194" s="296"/>
      <c r="RQS194" s="296"/>
      <c r="RQT194" s="296"/>
      <c r="RQU194" s="296"/>
      <c r="RQV194" s="297"/>
      <c r="RQW194" s="295" t="s">
        <v>168</v>
      </c>
      <c r="RQX194" s="296"/>
      <c r="RQY194" s="296"/>
      <c r="RQZ194" s="296"/>
      <c r="RRA194" s="296"/>
      <c r="RRB194" s="296"/>
      <c r="RRC194" s="296"/>
      <c r="RRD194" s="297"/>
      <c r="RRE194" s="295" t="s">
        <v>168</v>
      </c>
      <c r="RRF194" s="296"/>
      <c r="RRG194" s="296"/>
      <c r="RRH194" s="296"/>
      <c r="RRI194" s="296"/>
      <c r="RRJ194" s="296"/>
      <c r="RRK194" s="296"/>
      <c r="RRL194" s="297"/>
      <c r="RRM194" s="295" t="s">
        <v>168</v>
      </c>
      <c r="RRN194" s="296"/>
      <c r="RRO194" s="296"/>
      <c r="RRP194" s="296"/>
      <c r="RRQ194" s="296"/>
      <c r="RRR194" s="296"/>
      <c r="RRS194" s="296"/>
      <c r="RRT194" s="297"/>
      <c r="RRU194" s="295" t="s">
        <v>168</v>
      </c>
      <c r="RRV194" s="296"/>
      <c r="RRW194" s="296"/>
      <c r="RRX194" s="296"/>
      <c r="RRY194" s="296"/>
      <c r="RRZ194" s="296"/>
      <c r="RSA194" s="296"/>
      <c r="RSB194" s="297"/>
      <c r="RSC194" s="295" t="s">
        <v>168</v>
      </c>
      <c r="RSD194" s="296"/>
      <c r="RSE194" s="296"/>
      <c r="RSF194" s="296"/>
      <c r="RSG194" s="296"/>
      <c r="RSH194" s="296"/>
      <c r="RSI194" s="296"/>
      <c r="RSJ194" s="297"/>
      <c r="RSK194" s="295" t="s">
        <v>168</v>
      </c>
      <c r="RSL194" s="296"/>
      <c r="RSM194" s="296"/>
      <c r="RSN194" s="296"/>
      <c r="RSO194" s="296"/>
      <c r="RSP194" s="296"/>
      <c r="RSQ194" s="296"/>
      <c r="RSR194" s="297"/>
      <c r="RSS194" s="295" t="s">
        <v>168</v>
      </c>
      <c r="RST194" s="296"/>
      <c r="RSU194" s="296"/>
      <c r="RSV194" s="296"/>
      <c r="RSW194" s="296"/>
      <c r="RSX194" s="296"/>
      <c r="RSY194" s="296"/>
      <c r="RSZ194" s="297"/>
      <c r="RTA194" s="295" t="s">
        <v>168</v>
      </c>
      <c r="RTB194" s="296"/>
      <c r="RTC194" s="296"/>
      <c r="RTD194" s="296"/>
      <c r="RTE194" s="296"/>
      <c r="RTF194" s="296"/>
      <c r="RTG194" s="296"/>
      <c r="RTH194" s="297"/>
      <c r="RTI194" s="295" t="s">
        <v>168</v>
      </c>
      <c r="RTJ194" s="296"/>
      <c r="RTK194" s="296"/>
      <c r="RTL194" s="296"/>
      <c r="RTM194" s="296"/>
      <c r="RTN194" s="296"/>
      <c r="RTO194" s="296"/>
      <c r="RTP194" s="297"/>
      <c r="RTQ194" s="295" t="s">
        <v>168</v>
      </c>
      <c r="RTR194" s="296"/>
      <c r="RTS194" s="296"/>
      <c r="RTT194" s="296"/>
      <c r="RTU194" s="296"/>
      <c r="RTV194" s="296"/>
      <c r="RTW194" s="296"/>
      <c r="RTX194" s="297"/>
      <c r="RTY194" s="295" t="s">
        <v>168</v>
      </c>
      <c r="RTZ194" s="296"/>
      <c r="RUA194" s="296"/>
      <c r="RUB194" s="296"/>
      <c r="RUC194" s="296"/>
      <c r="RUD194" s="296"/>
      <c r="RUE194" s="296"/>
      <c r="RUF194" s="297"/>
      <c r="RUG194" s="295" t="s">
        <v>168</v>
      </c>
      <c r="RUH194" s="296"/>
      <c r="RUI194" s="296"/>
      <c r="RUJ194" s="296"/>
      <c r="RUK194" s="296"/>
      <c r="RUL194" s="296"/>
      <c r="RUM194" s="296"/>
      <c r="RUN194" s="297"/>
      <c r="RUO194" s="295" t="s">
        <v>168</v>
      </c>
      <c r="RUP194" s="296"/>
      <c r="RUQ194" s="296"/>
      <c r="RUR194" s="296"/>
      <c r="RUS194" s="296"/>
      <c r="RUT194" s="296"/>
      <c r="RUU194" s="296"/>
      <c r="RUV194" s="297"/>
      <c r="RUW194" s="295" t="s">
        <v>168</v>
      </c>
      <c r="RUX194" s="296"/>
      <c r="RUY194" s="296"/>
      <c r="RUZ194" s="296"/>
      <c r="RVA194" s="296"/>
      <c r="RVB194" s="296"/>
      <c r="RVC194" s="296"/>
      <c r="RVD194" s="297"/>
      <c r="RVE194" s="295" t="s">
        <v>168</v>
      </c>
      <c r="RVF194" s="296"/>
      <c r="RVG194" s="296"/>
      <c r="RVH194" s="296"/>
      <c r="RVI194" s="296"/>
      <c r="RVJ194" s="296"/>
      <c r="RVK194" s="296"/>
      <c r="RVL194" s="297"/>
      <c r="RVM194" s="295" t="s">
        <v>168</v>
      </c>
      <c r="RVN194" s="296"/>
      <c r="RVO194" s="296"/>
      <c r="RVP194" s="296"/>
      <c r="RVQ194" s="296"/>
      <c r="RVR194" s="296"/>
      <c r="RVS194" s="296"/>
      <c r="RVT194" s="297"/>
      <c r="RVU194" s="295" t="s">
        <v>168</v>
      </c>
      <c r="RVV194" s="296"/>
      <c r="RVW194" s="296"/>
      <c r="RVX194" s="296"/>
      <c r="RVY194" s="296"/>
      <c r="RVZ194" s="296"/>
      <c r="RWA194" s="296"/>
      <c r="RWB194" s="297"/>
      <c r="RWC194" s="295" t="s">
        <v>168</v>
      </c>
      <c r="RWD194" s="296"/>
      <c r="RWE194" s="296"/>
      <c r="RWF194" s="296"/>
      <c r="RWG194" s="296"/>
      <c r="RWH194" s="296"/>
      <c r="RWI194" s="296"/>
      <c r="RWJ194" s="297"/>
      <c r="RWK194" s="295" t="s">
        <v>168</v>
      </c>
      <c r="RWL194" s="296"/>
      <c r="RWM194" s="296"/>
      <c r="RWN194" s="296"/>
      <c r="RWO194" s="296"/>
      <c r="RWP194" s="296"/>
      <c r="RWQ194" s="296"/>
      <c r="RWR194" s="297"/>
      <c r="RWS194" s="295" t="s">
        <v>168</v>
      </c>
      <c r="RWT194" s="296"/>
      <c r="RWU194" s="296"/>
      <c r="RWV194" s="296"/>
      <c r="RWW194" s="296"/>
      <c r="RWX194" s="296"/>
      <c r="RWY194" s="296"/>
      <c r="RWZ194" s="297"/>
      <c r="RXA194" s="295" t="s">
        <v>168</v>
      </c>
      <c r="RXB194" s="296"/>
      <c r="RXC194" s="296"/>
      <c r="RXD194" s="296"/>
      <c r="RXE194" s="296"/>
      <c r="RXF194" s="296"/>
      <c r="RXG194" s="296"/>
      <c r="RXH194" s="297"/>
      <c r="RXI194" s="295" t="s">
        <v>168</v>
      </c>
      <c r="RXJ194" s="296"/>
      <c r="RXK194" s="296"/>
      <c r="RXL194" s="296"/>
      <c r="RXM194" s="296"/>
      <c r="RXN194" s="296"/>
      <c r="RXO194" s="296"/>
      <c r="RXP194" s="297"/>
      <c r="RXQ194" s="295" t="s">
        <v>168</v>
      </c>
      <c r="RXR194" s="296"/>
      <c r="RXS194" s="296"/>
      <c r="RXT194" s="296"/>
      <c r="RXU194" s="296"/>
      <c r="RXV194" s="296"/>
      <c r="RXW194" s="296"/>
      <c r="RXX194" s="297"/>
      <c r="RXY194" s="295" t="s">
        <v>168</v>
      </c>
      <c r="RXZ194" s="296"/>
      <c r="RYA194" s="296"/>
      <c r="RYB194" s="296"/>
      <c r="RYC194" s="296"/>
      <c r="RYD194" s="296"/>
      <c r="RYE194" s="296"/>
      <c r="RYF194" s="297"/>
      <c r="RYG194" s="295" t="s">
        <v>168</v>
      </c>
      <c r="RYH194" s="296"/>
      <c r="RYI194" s="296"/>
      <c r="RYJ194" s="296"/>
      <c r="RYK194" s="296"/>
      <c r="RYL194" s="296"/>
      <c r="RYM194" s="296"/>
      <c r="RYN194" s="297"/>
      <c r="RYO194" s="295" t="s">
        <v>168</v>
      </c>
      <c r="RYP194" s="296"/>
      <c r="RYQ194" s="296"/>
      <c r="RYR194" s="296"/>
      <c r="RYS194" s="296"/>
      <c r="RYT194" s="296"/>
      <c r="RYU194" s="296"/>
      <c r="RYV194" s="297"/>
      <c r="RYW194" s="295" t="s">
        <v>168</v>
      </c>
      <c r="RYX194" s="296"/>
      <c r="RYY194" s="296"/>
      <c r="RYZ194" s="296"/>
      <c r="RZA194" s="296"/>
      <c r="RZB194" s="296"/>
      <c r="RZC194" s="296"/>
      <c r="RZD194" s="297"/>
      <c r="RZE194" s="295" t="s">
        <v>168</v>
      </c>
      <c r="RZF194" s="296"/>
      <c r="RZG194" s="296"/>
      <c r="RZH194" s="296"/>
      <c r="RZI194" s="296"/>
      <c r="RZJ194" s="296"/>
      <c r="RZK194" s="296"/>
      <c r="RZL194" s="297"/>
      <c r="RZM194" s="295" t="s">
        <v>168</v>
      </c>
      <c r="RZN194" s="296"/>
      <c r="RZO194" s="296"/>
      <c r="RZP194" s="296"/>
      <c r="RZQ194" s="296"/>
      <c r="RZR194" s="296"/>
      <c r="RZS194" s="296"/>
      <c r="RZT194" s="297"/>
      <c r="RZU194" s="295" t="s">
        <v>168</v>
      </c>
      <c r="RZV194" s="296"/>
      <c r="RZW194" s="296"/>
      <c r="RZX194" s="296"/>
      <c r="RZY194" s="296"/>
      <c r="RZZ194" s="296"/>
      <c r="SAA194" s="296"/>
      <c r="SAB194" s="297"/>
      <c r="SAC194" s="295" t="s">
        <v>168</v>
      </c>
      <c r="SAD194" s="296"/>
      <c r="SAE194" s="296"/>
      <c r="SAF194" s="296"/>
      <c r="SAG194" s="296"/>
      <c r="SAH194" s="296"/>
      <c r="SAI194" s="296"/>
      <c r="SAJ194" s="297"/>
      <c r="SAK194" s="295" t="s">
        <v>168</v>
      </c>
      <c r="SAL194" s="296"/>
      <c r="SAM194" s="296"/>
      <c r="SAN194" s="296"/>
      <c r="SAO194" s="296"/>
      <c r="SAP194" s="296"/>
      <c r="SAQ194" s="296"/>
      <c r="SAR194" s="297"/>
      <c r="SAS194" s="295" t="s">
        <v>168</v>
      </c>
      <c r="SAT194" s="296"/>
      <c r="SAU194" s="296"/>
      <c r="SAV194" s="296"/>
      <c r="SAW194" s="296"/>
      <c r="SAX194" s="296"/>
      <c r="SAY194" s="296"/>
      <c r="SAZ194" s="297"/>
      <c r="SBA194" s="295" t="s">
        <v>168</v>
      </c>
      <c r="SBB194" s="296"/>
      <c r="SBC194" s="296"/>
      <c r="SBD194" s="296"/>
      <c r="SBE194" s="296"/>
      <c r="SBF194" s="296"/>
      <c r="SBG194" s="296"/>
      <c r="SBH194" s="297"/>
      <c r="SBI194" s="295" t="s">
        <v>168</v>
      </c>
      <c r="SBJ194" s="296"/>
      <c r="SBK194" s="296"/>
      <c r="SBL194" s="296"/>
      <c r="SBM194" s="296"/>
      <c r="SBN194" s="296"/>
      <c r="SBO194" s="296"/>
      <c r="SBP194" s="297"/>
      <c r="SBQ194" s="295" t="s">
        <v>168</v>
      </c>
      <c r="SBR194" s="296"/>
      <c r="SBS194" s="296"/>
      <c r="SBT194" s="296"/>
      <c r="SBU194" s="296"/>
      <c r="SBV194" s="296"/>
      <c r="SBW194" s="296"/>
      <c r="SBX194" s="297"/>
      <c r="SBY194" s="295" t="s">
        <v>168</v>
      </c>
      <c r="SBZ194" s="296"/>
      <c r="SCA194" s="296"/>
      <c r="SCB194" s="296"/>
      <c r="SCC194" s="296"/>
      <c r="SCD194" s="296"/>
      <c r="SCE194" s="296"/>
      <c r="SCF194" s="297"/>
      <c r="SCG194" s="295" t="s">
        <v>168</v>
      </c>
      <c r="SCH194" s="296"/>
      <c r="SCI194" s="296"/>
      <c r="SCJ194" s="296"/>
      <c r="SCK194" s="296"/>
      <c r="SCL194" s="296"/>
      <c r="SCM194" s="296"/>
      <c r="SCN194" s="297"/>
      <c r="SCO194" s="295" t="s">
        <v>168</v>
      </c>
      <c r="SCP194" s="296"/>
      <c r="SCQ194" s="296"/>
      <c r="SCR194" s="296"/>
      <c r="SCS194" s="296"/>
      <c r="SCT194" s="296"/>
      <c r="SCU194" s="296"/>
      <c r="SCV194" s="297"/>
      <c r="SCW194" s="295" t="s">
        <v>168</v>
      </c>
      <c r="SCX194" s="296"/>
      <c r="SCY194" s="296"/>
      <c r="SCZ194" s="296"/>
      <c r="SDA194" s="296"/>
      <c r="SDB194" s="296"/>
      <c r="SDC194" s="296"/>
      <c r="SDD194" s="297"/>
      <c r="SDE194" s="295" t="s">
        <v>168</v>
      </c>
      <c r="SDF194" s="296"/>
      <c r="SDG194" s="296"/>
      <c r="SDH194" s="296"/>
      <c r="SDI194" s="296"/>
      <c r="SDJ194" s="296"/>
      <c r="SDK194" s="296"/>
      <c r="SDL194" s="297"/>
      <c r="SDM194" s="295" t="s">
        <v>168</v>
      </c>
      <c r="SDN194" s="296"/>
      <c r="SDO194" s="296"/>
      <c r="SDP194" s="296"/>
      <c r="SDQ194" s="296"/>
      <c r="SDR194" s="296"/>
      <c r="SDS194" s="296"/>
      <c r="SDT194" s="297"/>
      <c r="SDU194" s="295" t="s">
        <v>168</v>
      </c>
      <c r="SDV194" s="296"/>
      <c r="SDW194" s="296"/>
      <c r="SDX194" s="296"/>
      <c r="SDY194" s="296"/>
      <c r="SDZ194" s="296"/>
      <c r="SEA194" s="296"/>
      <c r="SEB194" s="297"/>
      <c r="SEC194" s="295" t="s">
        <v>168</v>
      </c>
      <c r="SED194" s="296"/>
      <c r="SEE194" s="296"/>
      <c r="SEF194" s="296"/>
      <c r="SEG194" s="296"/>
      <c r="SEH194" s="296"/>
      <c r="SEI194" s="296"/>
      <c r="SEJ194" s="297"/>
      <c r="SEK194" s="295" t="s">
        <v>168</v>
      </c>
      <c r="SEL194" s="296"/>
      <c r="SEM194" s="296"/>
      <c r="SEN194" s="296"/>
      <c r="SEO194" s="296"/>
      <c r="SEP194" s="296"/>
      <c r="SEQ194" s="296"/>
      <c r="SER194" s="297"/>
      <c r="SES194" s="295" t="s">
        <v>168</v>
      </c>
      <c r="SET194" s="296"/>
      <c r="SEU194" s="296"/>
      <c r="SEV194" s="296"/>
      <c r="SEW194" s="296"/>
      <c r="SEX194" s="296"/>
      <c r="SEY194" s="296"/>
      <c r="SEZ194" s="297"/>
      <c r="SFA194" s="295" t="s">
        <v>168</v>
      </c>
      <c r="SFB194" s="296"/>
      <c r="SFC194" s="296"/>
      <c r="SFD194" s="296"/>
      <c r="SFE194" s="296"/>
      <c r="SFF194" s="296"/>
      <c r="SFG194" s="296"/>
      <c r="SFH194" s="297"/>
      <c r="SFI194" s="295" t="s">
        <v>168</v>
      </c>
      <c r="SFJ194" s="296"/>
      <c r="SFK194" s="296"/>
      <c r="SFL194" s="296"/>
      <c r="SFM194" s="296"/>
      <c r="SFN194" s="296"/>
      <c r="SFO194" s="296"/>
      <c r="SFP194" s="297"/>
      <c r="SFQ194" s="295" t="s">
        <v>168</v>
      </c>
      <c r="SFR194" s="296"/>
      <c r="SFS194" s="296"/>
      <c r="SFT194" s="296"/>
      <c r="SFU194" s="296"/>
      <c r="SFV194" s="296"/>
      <c r="SFW194" s="296"/>
      <c r="SFX194" s="297"/>
      <c r="SFY194" s="295" t="s">
        <v>168</v>
      </c>
      <c r="SFZ194" s="296"/>
      <c r="SGA194" s="296"/>
      <c r="SGB194" s="296"/>
      <c r="SGC194" s="296"/>
      <c r="SGD194" s="296"/>
      <c r="SGE194" s="296"/>
      <c r="SGF194" s="297"/>
      <c r="SGG194" s="295" t="s">
        <v>168</v>
      </c>
      <c r="SGH194" s="296"/>
      <c r="SGI194" s="296"/>
      <c r="SGJ194" s="296"/>
      <c r="SGK194" s="296"/>
      <c r="SGL194" s="296"/>
      <c r="SGM194" s="296"/>
      <c r="SGN194" s="297"/>
      <c r="SGO194" s="295" t="s">
        <v>168</v>
      </c>
      <c r="SGP194" s="296"/>
      <c r="SGQ194" s="296"/>
      <c r="SGR194" s="296"/>
      <c r="SGS194" s="296"/>
      <c r="SGT194" s="296"/>
      <c r="SGU194" s="296"/>
      <c r="SGV194" s="297"/>
      <c r="SGW194" s="295" t="s">
        <v>168</v>
      </c>
      <c r="SGX194" s="296"/>
      <c r="SGY194" s="296"/>
      <c r="SGZ194" s="296"/>
      <c r="SHA194" s="296"/>
      <c r="SHB194" s="296"/>
      <c r="SHC194" s="296"/>
      <c r="SHD194" s="297"/>
      <c r="SHE194" s="295" t="s">
        <v>168</v>
      </c>
      <c r="SHF194" s="296"/>
      <c r="SHG194" s="296"/>
      <c r="SHH194" s="296"/>
      <c r="SHI194" s="296"/>
      <c r="SHJ194" s="296"/>
      <c r="SHK194" s="296"/>
      <c r="SHL194" s="297"/>
      <c r="SHM194" s="295" t="s">
        <v>168</v>
      </c>
      <c r="SHN194" s="296"/>
      <c r="SHO194" s="296"/>
      <c r="SHP194" s="296"/>
      <c r="SHQ194" s="296"/>
      <c r="SHR194" s="296"/>
      <c r="SHS194" s="296"/>
      <c r="SHT194" s="297"/>
      <c r="SHU194" s="295" t="s">
        <v>168</v>
      </c>
      <c r="SHV194" s="296"/>
      <c r="SHW194" s="296"/>
      <c r="SHX194" s="296"/>
      <c r="SHY194" s="296"/>
      <c r="SHZ194" s="296"/>
      <c r="SIA194" s="296"/>
      <c r="SIB194" s="297"/>
      <c r="SIC194" s="295" t="s">
        <v>168</v>
      </c>
      <c r="SID194" s="296"/>
      <c r="SIE194" s="296"/>
      <c r="SIF194" s="296"/>
      <c r="SIG194" s="296"/>
      <c r="SIH194" s="296"/>
      <c r="SII194" s="296"/>
      <c r="SIJ194" s="297"/>
      <c r="SIK194" s="295" t="s">
        <v>168</v>
      </c>
      <c r="SIL194" s="296"/>
      <c r="SIM194" s="296"/>
      <c r="SIN194" s="296"/>
      <c r="SIO194" s="296"/>
      <c r="SIP194" s="296"/>
      <c r="SIQ194" s="296"/>
      <c r="SIR194" s="297"/>
      <c r="SIS194" s="295" t="s">
        <v>168</v>
      </c>
      <c r="SIT194" s="296"/>
      <c r="SIU194" s="296"/>
      <c r="SIV194" s="296"/>
      <c r="SIW194" s="296"/>
      <c r="SIX194" s="296"/>
      <c r="SIY194" s="296"/>
      <c r="SIZ194" s="297"/>
      <c r="SJA194" s="295" t="s">
        <v>168</v>
      </c>
      <c r="SJB194" s="296"/>
      <c r="SJC194" s="296"/>
      <c r="SJD194" s="296"/>
      <c r="SJE194" s="296"/>
      <c r="SJF194" s="296"/>
      <c r="SJG194" s="296"/>
      <c r="SJH194" s="297"/>
      <c r="SJI194" s="295" t="s">
        <v>168</v>
      </c>
      <c r="SJJ194" s="296"/>
      <c r="SJK194" s="296"/>
      <c r="SJL194" s="296"/>
      <c r="SJM194" s="296"/>
      <c r="SJN194" s="296"/>
      <c r="SJO194" s="296"/>
      <c r="SJP194" s="297"/>
      <c r="SJQ194" s="295" t="s">
        <v>168</v>
      </c>
      <c r="SJR194" s="296"/>
      <c r="SJS194" s="296"/>
      <c r="SJT194" s="296"/>
      <c r="SJU194" s="296"/>
      <c r="SJV194" s="296"/>
      <c r="SJW194" s="296"/>
      <c r="SJX194" s="297"/>
      <c r="SJY194" s="295" t="s">
        <v>168</v>
      </c>
      <c r="SJZ194" s="296"/>
      <c r="SKA194" s="296"/>
      <c r="SKB194" s="296"/>
      <c r="SKC194" s="296"/>
      <c r="SKD194" s="296"/>
      <c r="SKE194" s="296"/>
      <c r="SKF194" s="297"/>
      <c r="SKG194" s="295" t="s">
        <v>168</v>
      </c>
      <c r="SKH194" s="296"/>
      <c r="SKI194" s="296"/>
      <c r="SKJ194" s="296"/>
      <c r="SKK194" s="296"/>
      <c r="SKL194" s="296"/>
      <c r="SKM194" s="296"/>
      <c r="SKN194" s="297"/>
      <c r="SKO194" s="295" t="s">
        <v>168</v>
      </c>
      <c r="SKP194" s="296"/>
      <c r="SKQ194" s="296"/>
      <c r="SKR194" s="296"/>
      <c r="SKS194" s="296"/>
      <c r="SKT194" s="296"/>
      <c r="SKU194" s="296"/>
      <c r="SKV194" s="297"/>
      <c r="SKW194" s="295" t="s">
        <v>168</v>
      </c>
      <c r="SKX194" s="296"/>
      <c r="SKY194" s="296"/>
      <c r="SKZ194" s="296"/>
      <c r="SLA194" s="296"/>
      <c r="SLB194" s="296"/>
      <c r="SLC194" s="296"/>
      <c r="SLD194" s="297"/>
      <c r="SLE194" s="295" t="s">
        <v>168</v>
      </c>
      <c r="SLF194" s="296"/>
      <c r="SLG194" s="296"/>
      <c r="SLH194" s="296"/>
      <c r="SLI194" s="296"/>
      <c r="SLJ194" s="296"/>
      <c r="SLK194" s="296"/>
      <c r="SLL194" s="297"/>
      <c r="SLM194" s="295" t="s">
        <v>168</v>
      </c>
      <c r="SLN194" s="296"/>
      <c r="SLO194" s="296"/>
      <c r="SLP194" s="296"/>
      <c r="SLQ194" s="296"/>
      <c r="SLR194" s="296"/>
      <c r="SLS194" s="296"/>
      <c r="SLT194" s="297"/>
      <c r="SLU194" s="295" t="s">
        <v>168</v>
      </c>
      <c r="SLV194" s="296"/>
      <c r="SLW194" s="296"/>
      <c r="SLX194" s="296"/>
      <c r="SLY194" s="296"/>
      <c r="SLZ194" s="296"/>
      <c r="SMA194" s="296"/>
      <c r="SMB194" s="297"/>
      <c r="SMC194" s="295" t="s">
        <v>168</v>
      </c>
      <c r="SMD194" s="296"/>
      <c r="SME194" s="296"/>
      <c r="SMF194" s="296"/>
      <c r="SMG194" s="296"/>
      <c r="SMH194" s="296"/>
      <c r="SMI194" s="296"/>
      <c r="SMJ194" s="297"/>
      <c r="SMK194" s="295" t="s">
        <v>168</v>
      </c>
      <c r="SML194" s="296"/>
      <c r="SMM194" s="296"/>
      <c r="SMN194" s="296"/>
      <c r="SMO194" s="296"/>
      <c r="SMP194" s="296"/>
      <c r="SMQ194" s="296"/>
      <c r="SMR194" s="297"/>
      <c r="SMS194" s="295" t="s">
        <v>168</v>
      </c>
      <c r="SMT194" s="296"/>
      <c r="SMU194" s="296"/>
      <c r="SMV194" s="296"/>
      <c r="SMW194" s="296"/>
      <c r="SMX194" s="296"/>
      <c r="SMY194" s="296"/>
      <c r="SMZ194" s="297"/>
      <c r="SNA194" s="295" t="s">
        <v>168</v>
      </c>
      <c r="SNB194" s="296"/>
      <c r="SNC194" s="296"/>
      <c r="SND194" s="296"/>
      <c r="SNE194" s="296"/>
      <c r="SNF194" s="296"/>
      <c r="SNG194" s="296"/>
      <c r="SNH194" s="297"/>
      <c r="SNI194" s="295" t="s">
        <v>168</v>
      </c>
      <c r="SNJ194" s="296"/>
      <c r="SNK194" s="296"/>
      <c r="SNL194" s="296"/>
      <c r="SNM194" s="296"/>
      <c r="SNN194" s="296"/>
      <c r="SNO194" s="296"/>
      <c r="SNP194" s="297"/>
      <c r="SNQ194" s="295" t="s">
        <v>168</v>
      </c>
      <c r="SNR194" s="296"/>
      <c r="SNS194" s="296"/>
      <c r="SNT194" s="296"/>
      <c r="SNU194" s="296"/>
      <c r="SNV194" s="296"/>
      <c r="SNW194" s="296"/>
      <c r="SNX194" s="297"/>
      <c r="SNY194" s="295" t="s">
        <v>168</v>
      </c>
      <c r="SNZ194" s="296"/>
      <c r="SOA194" s="296"/>
      <c r="SOB194" s="296"/>
      <c r="SOC194" s="296"/>
      <c r="SOD194" s="296"/>
      <c r="SOE194" s="296"/>
      <c r="SOF194" s="297"/>
      <c r="SOG194" s="295" t="s">
        <v>168</v>
      </c>
      <c r="SOH194" s="296"/>
      <c r="SOI194" s="296"/>
      <c r="SOJ194" s="296"/>
      <c r="SOK194" s="296"/>
      <c r="SOL194" s="296"/>
      <c r="SOM194" s="296"/>
      <c r="SON194" s="297"/>
      <c r="SOO194" s="295" t="s">
        <v>168</v>
      </c>
      <c r="SOP194" s="296"/>
      <c r="SOQ194" s="296"/>
      <c r="SOR194" s="296"/>
      <c r="SOS194" s="296"/>
      <c r="SOT194" s="296"/>
      <c r="SOU194" s="296"/>
      <c r="SOV194" s="297"/>
      <c r="SOW194" s="295" t="s">
        <v>168</v>
      </c>
      <c r="SOX194" s="296"/>
      <c r="SOY194" s="296"/>
      <c r="SOZ194" s="296"/>
      <c r="SPA194" s="296"/>
      <c r="SPB194" s="296"/>
      <c r="SPC194" s="296"/>
      <c r="SPD194" s="297"/>
      <c r="SPE194" s="295" t="s">
        <v>168</v>
      </c>
      <c r="SPF194" s="296"/>
      <c r="SPG194" s="296"/>
      <c r="SPH194" s="296"/>
      <c r="SPI194" s="296"/>
      <c r="SPJ194" s="296"/>
      <c r="SPK194" s="296"/>
      <c r="SPL194" s="297"/>
      <c r="SPM194" s="295" t="s">
        <v>168</v>
      </c>
      <c r="SPN194" s="296"/>
      <c r="SPO194" s="296"/>
      <c r="SPP194" s="296"/>
      <c r="SPQ194" s="296"/>
      <c r="SPR194" s="296"/>
      <c r="SPS194" s="296"/>
      <c r="SPT194" s="297"/>
      <c r="SPU194" s="295" t="s">
        <v>168</v>
      </c>
      <c r="SPV194" s="296"/>
      <c r="SPW194" s="296"/>
      <c r="SPX194" s="296"/>
      <c r="SPY194" s="296"/>
      <c r="SPZ194" s="296"/>
      <c r="SQA194" s="296"/>
      <c r="SQB194" s="297"/>
      <c r="SQC194" s="295" t="s">
        <v>168</v>
      </c>
      <c r="SQD194" s="296"/>
      <c r="SQE194" s="296"/>
      <c r="SQF194" s="296"/>
      <c r="SQG194" s="296"/>
      <c r="SQH194" s="296"/>
      <c r="SQI194" s="296"/>
      <c r="SQJ194" s="297"/>
      <c r="SQK194" s="295" t="s">
        <v>168</v>
      </c>
      <c r="SQL194" s="296"/>
      <c r="SQM194" s="296"/>
      <c r="SQN194" s="296"/>
      <c r="SQO194" s="296"/>
      <c r="SQP194" s="296"/>
      <c r="SQQ194" s="296"/>
      <c r="SQR194" s="297"/>
      <c r="SQS194" s="295" t="s">
        <v>168</v>
      </c>
      <c r="SQT194" s="296"/>
      <c r="SQU194" s="296"/>
      <c r="SQV194" s="296"/>
      <c r="SQW194" s="296"/>
      <c r="SQX194" s="296"/>
      <c r="SQY194" s="296"/>
      <c r="SQZ194" s="297"/>
      <c r="SRA194" s="295" t="s">
        <v>168</v>
      </c>
      <c r="SRB194" s="296"/>
      <c r="SRC194" s="296"/>
      <c r="SRD194" s="296"/>
      <c r="SRE194" s="296"/>
      <c r="SRF194" s="296"/>
      <c r="SRG194" s="296"/>
      <c r="SRH194" s="297"/>
      <c r="SRI194" s="295" t="s">
        <v>168</v>
      </c>
      <c r="SRJ194" s="296"/>
      <c r="SRK194" s="296"/>
      <c r="SRL194" s="296"/>
      <c r="SRM194" s="296"/>
      <c r="SRN194" s="296"/>
      <c r="SRO194" s="296"/>
      <c r="SRP194" s="297"/>
      <c r="SRQ194" s="295" t="s">
        <v>168</v>
      </c>
      <c r="SRR194" s="296"/>
      <c r="SRS194" s="296"/>
      <c r="SRT194" s="296"/>
      <c r="SRU194" s="296"/>
      <c r="SRV194" s="296"/>
      <c r="SRW194" s="296"/>
      <c r="SRX194" s="297"/>
      <c r="SRY194" s="295" t="s">
        <v>168</v>
      </c>
      <c r="SRZ194" s="296"/>
      <c r="SSA194" s="296"/>
      <c r="SSB194" s="296"/>
      <c r="SSC194" s="296"/>
      <c r="SSD194" s="296"/>
      <c r="SSE194" s="296"/>
      <c r="SSF194" s="297"/>
      <c r="SSG194" s="295" t="s">
        <v>168</v>
      </c>
      <c r="SSH194" s="296"/>
      <c r="SSI194" s="296"/>
      <c r="SSJ194" s="296"/>
      <c r="SSK194" s="296"/>
      <c r="SSL194" s="296"/>
      <c r="SSM194" s="296"/>
      <c r="SSN194" s="297"/>
      <c r="SSO194" s="295" t="s">
        <v>168</v>
      </c>
      <c r="SSP194" s="296"/>
      <c r="SSQ194" s="296"/>
      <c r="SSR194" s="296"/>
      <c r="SSS194" s="296"/>
      <c r="SST194" s="296"/>
      <c r="SSU194" s="296"/>
      <c r="SSV194" s="297"/>
      <c r="SSW194" s="295" t="s">
        <v>168</v>
      </c>
      <c r="SSX194" s="296"/>
      <c r="SSY194" s="296"/>
      <c r="SSZ194" s="296"/>
      <c r="STA194" s="296"/>
      <c r="STB194" s="296"/>
      <c r="STC194" s="296"/>
      <c r="STD194" s="297"/>
      <c r="STE194" s="295" t="s">
        <v>168</v>
      </c>
      <c r="STF194" s="296"/>
      <c r="STG194" s="296"/>
      <c r="STH194" s="296"/>
      <c r="STI194" s="296"/>
      <c r="STJ194" s="296"/>
      <c r="STK194" s="296"/>
      <c r="STL194" s="297"/>
      <c r="STM194" s="295" t="s">
        <v>168</v>
      </c>
      <c r="STN194" s="296"/>
      <c r="STO194" s="296"/>
      <c r="STP194" s="296"/>
      <c r="STQ194" s="296"/>
      <c r="STR194" s="296"/>
      <c r="STS194" s="296"/>
      <c r="STT194" s="297"/>
      <c r="STU194" s="295" t="s">
        <v>168</v>
      </c>
      <c r="STV194" s="296"/>
      <c r="STW194" s="296"/>
      <c r="STX194" s="296"/>
      <c r="STY194" s="296"/>
      <c r="STZ194" s="296"/>
      <c r="SUA194" s="296"/>
      <c r="SUB194" s="297"/>
      <c r="SUC194" s="295" t="s">
        <v>168</v>
      </c>
      <c r="SUD194" s="296"/>
      <c r="SUE194" s="296"/>
      <c r="SUF194" s="296"/>
      <c r="SUG194" s="296"/>
      <c r="SUH194" s="296"/>
      <c r="SUI194" s="296"/>
      <c r="SUJ194" s="297"/>
      <c r="SUK194" s="295" t="s">
        <v>168</v>
      </c>
      <c r="SUL194" s="296"/>
      <c r="SUM194" s="296"/>
      <c r="SUN194" s="296"/>
      <c r="SUO194" s="296"/>
      <c r="SUP194" s="296"/>
      <c r="SUQ194" s="296"/>
      <c r="SUR194" s="297"/>
      <c r="SUS194" s="295" t="s">
        <v>168</v>
      </c>
      <c r="SUT194" s="296"/>
      <c r="SUU194" s="296"/>
      <c r="SUV194" s="296"/>
      <c r="SUW194" s="296"/>
      <c r="SUX194" s="296"/>
      <c r="SUY194" s="296"/>
      <c r="SUZ194" s="297"/>
      <c r="SVA194" s="295" t="s">
        <v>168</v>
      </c>
      <c r="SVB194" s="296"/>
      <c r="SVC194" s="296"/>
      <c r="SVD194" s="296"/>
      <c r="SVE194" s="296"/>
      <c r="SVF194" s="296"/>
      <c r="SVG194" s="296"/>
      <c r="SVH194" s="297"/>
      <c r="SVI194" s="295" t="s">
        <v>168</v>
      </c>
      <c r="SVJ194" s="296"/>
      <c r="SVK194" s="296"/>
      <c r="SVL194" s="296"/>
      <c r="SVM194" s="296"/>
      <c r="SVN194" s="296"/>
      <c r="SVO194" s="296"/>
      <c r="SVP194" s="297"/>
      <c r="SVQ194" s="295" t="s">
        <v>168</v>
      </c>
      <c r="SVR194" s="296"/>
      <c r="SVS194" s="296"/>
      <c r="SVT194" s="296"/>
      <c r="SVU194" s="296"/>
      <c r="SVV194" s="296"/>
      <c r="SVW194" s="296"/>
      <c r="SVX194" s="297"/>
      <c r="SVY194" s="295" t="s">
        <v>168</v>
      </c>
      <c r="SVZ194" s="296"/>
      <c r="SWA194" s="296"/>
      <c r="SWB194" s="296"/>
      <c r="SWC194" s="296"/>
      <c r="SWD194" s="296"/>
      <c r="SWE194" s="296"/>
      <c r="SWF194" s="297"/>
      <c r="SWG194" s="295" t="s">
        <v>168</v>
      </c>
      <c r="SWH194" s="296"/>
      <c r="SWI194" s="296"/>
      <c r="SWJ194" s="296"/>
      <c r="SWK194" s="296"/>
      <c r="SWL194" s="296"/>
      <c r="SWM194" s="296"/>
      <c r="SWN194" s="297"/>
      <c r="SWO194" s="295" t="s">
        <v>168</v>
      </c>
      <c r="SWP194" s="296"/>
      <c r="SWQ194" s="296"/>
      <c r="SWR194" s="296"/>
      <c r="SWS194" s="296"/>
      <c r="SWT194" s="296"/>
      <c r="SWU194" s="296"/>
      <c r="SWV194" s="297"/>
      <c r="SWW194" s="295" t="s">
        <v>168</v>
      </c>
      <c r="SWX194" s="296"/>
      <c r="SWY194" s="296"/>
      <c r="SWZ194" s="296"/>
      <c r="SXA194" s="296"/>
      <c r="SXB194" s="296"/>
      <c r="SXC194" s="296"/>
      <c r="SXD194" s="297"/>
      <c r="SXE194" s="295" t="s">
        <v>168</v>
      </c>
      <c r="SXF194" s="296"/>
      <c r="SXG194" s="296"/>
      <c r="SXH194" s="296"/>
      <c r="SXI194" s="296"/>
      <c r="SXJ194" s="296"/>
      <c r="SXK194" s="296"/>
      <c r="SXL194" s="297"/>
      <c r="SXM194" s="295" t="s">
        <v>168</v>
      </c>
      <c r="SXN194" s="296"/>
      <c r="SXO194" s="296"/>
      <c r="SXP194" s="296"/>
      <c r="SXQ194" s="296"/>
      <c r="SXR194" s="296"/>
      <c r="SXS194" s="296"/>
      <c r="SXT194" s="297"/>
      <c r="SXU194" s="295" t="s">
        <v>168</v>
      </c>
      <c r="SXV194" s="296"/>
      <c r="SXW194" s="296"/>
      <c r="SXX194" s="296"/>
      <c r="SXY194" s="296"/>
      <c r="SXZ194" s="296"/>
      <c r="SYA194" s="296"/>
      <c r="SYB194" s="297"/>
      <c r="SYC194" s="295" t="s">
        <v>168</v>
      </c>
      <c r="SYD194" s="296"/>
      <c r="SYE194" s="296"/>
      <c r="SYF194" s="296"/>
      <c r="SYG194" s="296"/>
      <c r="SYH194" s="296"/>
      <c r="SYI194" s="296"/>
      <c r="SYJ194" s="297"/>
      <c r="SYK194" s="295" t="s">
        <v>168</v>
      </c>
      <c r="SYL194" s="296"/>
      <c r="SYM194" s="296"/>
      <c r="SYN194" s="296"/>
      <c r="SYO194" s="296"/>
      <c r="SYP194" s="296"/>
      <c r="SYQ194" s="296"/>
      <c r="SYR194" s="297"/>
      <c r="SYS194" s="295" t="s">
        <v>168</v>
      </c>
      <c r="SYT194" s="296"/>
      <c r="SYU194" s="296"/>
      <c r="SYV194" s="296"/>
      <c r="SYW194" s="296"/>
      <c r="SYX194" s="296"/>
      <c r="SYY194" s="296"/>
      <c r="SYZ194" s="297"/>
      <c r="SZA194" s="295" t="s">
        <v>168</v>
      </c>
      <c r="SZB194" s="296"/>
      <c r="SZC194" s="296"/>
      <c r="SZD194" s="296"/>
      <c r="SZE194" s="296"/>
      <c r="SZF194" s="296"/>
      <c r="SZG194" s="296"/>
      <c r="SZH194" s="297"/>
      <c r="SZI194" s="295" t="s">
        <v>168</v>
      </c>
      <c r="SZJ194" s="296"/>
      <c r="SZK194" s="296"/>
      <c r="SZL194" s="296"/>
      <c r="SZM194" s="296"/>
      <c r="SZN194" s="296"/>
      <c r="SZO194" s="296"/>
      <c r="SZP194" s="297"/>
      <c r="SZQ194" s="295" t="s">
        <v>168</v>
      </c>
      <c r="SZR194" s="296"/>
      <c r="SZS194" s="296"/>
      <c r="SZT194" s="296"/>
      <c r="SZU194" s="296"/>
      <c r="SZV194" s="296"/>
      <c r="SZW194" s="296"/>
      <c r="SZX194" s="297"/>
      <c r="SZY194" s="295" t="s">
        <v>168</v>
      </c>
      <c r="SZZ194" s="296"/>
      <c r="TAA194" s="296"/>
      <c r="TAB194" s="296"/>
      <c r="TAC194" s="296"/>
      <c r="TAD194" s="296"/>
      <c r="TAE194" s="296"/>
      <c r="TAF194" s="297"/>
      <c r="TAG194" s="295" t="s">
        <v>168</v>
      </c>
      <c r="TAH194" s="296"/>
      <c r="TAI194" s="296"/>
      <c r="TAJ194" s="296"/>
      <c r="TAK194" s="296"/>
      <c r="TAL194" s="296"/>
      <c r="TAM194" s="296"/>
      <c r="TAN194" s="297"/>
      <c r="TAO194" s="295" t="s">
        <v>168</v>
      </c>
      <c r="TAP194" s="296"/>
      <c r="TAQ194" s="296"/>
      <c r="TAR194" s="296"/>
      <c r="TAS194" s="296"/>
      <c r="TAT194" s="296"/>
      <c r="TAU194" s="296"/>
      <c r="TAV194" s="297"/>
      <c r="TAW194" s="295" t="s">
        <v>168</v>
      </c>
      <c r="TAX194" s="296"/>
      <c r="TAY194" s="296"/>
      <c r="TAZ194" s="296"/>
      <c r="TBA194" s="296"/>
      <c r="TBB194" s="296"/>
      <c r="TBC194" s="296"/>
      <c r="TBD194" s="297"/>
      <c r="TBE194" s="295" t="s">
        <v>168</v>
      </c>
      <c r="TBF194" s="296"/>
      <c r="TBG194" s="296"/>
      <c r="TBH194" s="296"/>
      <c r="TBI194" s="296"/>
      <c r="TBJ194" s="296"/>
      <c r="TBK194" s="296"/>
      <c r="TBL194" s="297"/>
      <c r="TBM194" s="295" t="s">
        <v>168</v>
      </c>
      <c r="TBN194" s="296"/>
      <c r="TBO194" s="296"/>
      <c r="TBP194" s="296"/>
      <c r="TBQ194" s="296"/>
      <c r="TBR194" s="296"/>
      <c r="TBS194" s="296"/>
      <c r="TBT194" s="297"/>
      <c r="TBU194" s="295" t="s">
        <v>168</v>
      </c>
      <c r="TBV194" s="296"/>
      <c r="TBW194" s="296"/>
      <c r="TBX194" s="296"/>
      <c r="TBY194" s="296"/>
      <c r="TBZ194" s="296"/>
      <c r="TCA194" s="296"/>
      <c r="TCB194" s="297"/>
      <c r="TCC194" s="295" t="s">
        <v>168</v>
      </c>
      <c r="TCD194" s="296"/>
      <c r="TCE194" s="296"/>
      <c r="TCF194" s="296"/>
      <c r="TCG194" s="296"/>
      <c r="TCH194" s="296"/>
      <c r="TCI194" s="296"/>
      <c r="TCJ194" s="297"/>
      <c r="TCK194" s="295" t="s">
        <v>168</v>
      </c>
      <c r="TCL194" s="296"/>
      <c r="TCM194" s="296"/>
      <c r="TCN194" s="296"/>
      <c r="TCO194" s="296"/>
      <c r="TCP194" s="296"/>
      <c r="TCQ194" s="296"/>
      <c r="TCR194" s="297"/>
      <c r="TCS194" s="295" t="s">
        <v>168</v>
      </c>
      <c r="TCT194" s="296"/>
      <c r="TCU194" s="296"/>
      <c r="TCV194" s="296"/>
      <c r="TCW194" s="296"/>
      <c r="TCX194" s="296"/>
      <c r="TCY194" s="296"/>
      <c r="TCZ194" s="297"/>
      <c r="TDA194" s="295" t="s">
        <v>168</v>
      </c>
      <c r="TDB194" s="296"/>
      <c r="TDC194" s="296"/>
      <c r="TDD194" s="296"/>
      <c r="TDE194" s="296"/>
      <c r="TDF194" s="296"/>
      <c r="TDG194" s="296"/>
      <c r="TDH194" s="297"/>
      <c r="TDI194" s="295" t="s">
        <v>168</v>
      </c>
      <c r="TDJ194" s="296"/>
      <c r="TDK194" s="296"/>
      <c r="TDL194" s="296"/>
      <c r="TDM194" s="296"/>
      <c r="TDN194" s="296"/>
      <c r="TDO194" s="296"/>
      <c r="TDP194" s="297"/>
      <c r="TDQ194" s="295" t="s">
        <v>168</v>
      </c>
      <c r="TDR194" s="296"/>
      <c r="TDS194" s="296"/>
      <c r="TDT194" s="296"/>
      <c r="TDU194" s="296"/>
      <c r="TDV194" s="296"/>
      <c r="TDW194" s="296"/>
      <c r="TDX194" s="297"/>
      <c r="TDY194" s="295" t="s">
        <v>168</v>
      </c>
      <c r="TDZ194" s="296"/>
      <c r="TEA194" s="296"/>
      <c r="TEB194" s="296"/>
      <c r="TEC194" s="296"/>
      <c r="TED194" s="296"/>
      <c r="TEE194" s="296"/>
      <c r="TEF194" s="297"/>
      <c r="TEG194" s="295" t="s">
        <v>168</v>
      </c>
      <c r="TEH194" s="296"/>
      <c r="TEI194" s="296"/>
      <c r="TEJ194" s="296"/>
      <c r="TEK194" s="296"/>
      <c r="TEL194" s="296"/>
      <c r="TEM194" s="296"/>
      <c r="TEN194" s="297"/>
      <c r="TEO194" s="295" t="s">
        <v>168</v>
      </c>
      <c r="TEP194" s="296"/>
      <c r="TEQ194" s="296"/>
      <c r="TER194" s="296"/>
      <c r="TES194" s="296"/>
      <c r="TET194" s="296"/>
      <c r="TEU194" s="296"/>
      <c r="TEV194" s="297"/>
      <c r="TEW194" s="295" t="s">
        <v>168</v>
      </c>
      <c r="TEX194" s="296"/>
      <c r="TEY194" s="296"/>
      <c r="TEZ194" s="296"/>
      <c r="TFA194" s="296"/>
      <c r="TFB194" s="296"/>
      <c r="TFC194" s="296"/>
      <c r="TFD194" s="297"/>
      <c r="TFE194" s="295" t="s">
        <v>168</v>
      </c>
      <c r="TFF194" s="296"/>
      <c r="TFG194" s="296"/>
      <c r="TFH194" s="296"/>
      <c r="TFI194" s="296"/>
      <c r="TFJ194" s="296"/>
      <c r="TFK194" s="296"/>
      <c r="TFL194" s="297"/>
      <c r="TFM194" s="295" t="s">
        <v>168</v>
      </c>
      <c r="TFN194" s="296"/>
      <c r="TFO194" s="296"/>
      <c r="TFP194" s="296"/>
      <c r="TFQ194" s="296"/>
      <c r="TFR194" s="296"/>
      <c r="TFS194" s="296"/>
      <c r="TFT194" s="297"/>
      <c r="TFU194" s="295" t="s">
        <v>168</v>
      </c>
      <c r="TFV194" s="296"/>
      <c r="TFW194" s="296"/>
      <c r="TFX194" s="296"/>
      <c r="TFY194" s="296"/>
      <c r="TFZ194" s="296"/>
      <c r="TGA194" s="296"/>
      <c r="TGB194" s="297"/>
      <c r="TGC194" s="295" t="s">
        <v>168</v>
      </c>
      <c r="TGD194" s="296"/>
      <c r="TGE194" s="296"/>
      <c r="TGF194" s="296"/>
      <c r="TGG194" s="296"/>
      <c r="TGH194" s="296"/>
      <c r="TGI194" s="296"/>
      <c r="TGJ194" s="297"/>
      <c r="TGK194" s="295" t="s">
        <v>168</v>
      </c>
      <c r="TGL194" s="296"/>
      <c r="TGM194" s="296"/>
      <c r="TGN194" s="296"/>
      <c r="TGO194" s="296"/>
      <c r="TGP194" s="296"/>
      <c r="TGQ194" s="296"/>
      <c r="TGR194" s="297"/>
      <c r="TGS194" s="295" t="s">
        <v>168</v>
      </c>
      <c r="TGT194" s="296"/>
      <c r="TGU194" s="296"/>
      <c r="TGV194" s="296"/>
      <c r="TGW194" s="296"/>
      <c r="TGX194" s="296"/>
      <c r="TGY194" s="296"/>
      <c r="TGZ194" s="297"/>
      <c r="THA194" s="295" t="s">
        <v>168</v>
      </c>
      <c r="THB194" s="296"/>
      <c r="THC194" s="296"/>
      <c r="THD194" s="296"/>
      <c r="THE194" s="296"/>
      <c r="THF194" s="296"/>
      <c r="THG194" s="296"/>
      <c r="THH194" s="297"/>
      <c r="THI194" s="295" t="s">
        <v>168</v>
      </c>
      <c r="THJ194" s="296"/>
      <c r="THK194" s="296"/>
      <c r="THL194" s="296"/>
      <c r="THM194" s="296"/>
      <c r="THN194" s="296"/>
      <c r="THO194" s="296"/>
      <c r="THP194" s="297"/>
      <c r="THQ194" s="295" t="s">
        <v>168</v>
      </c>
      <c r="THR194" s="296"/>
      <c r="THS194" s="296"/>
      <c r="THT194" s="296"/>
      <c r="THU194" s="296"/>
      <c r="THV194" s="296"/>
      <c r="THW194" s="296"/>
      <c r="THX194" s="297"/>
      <c r="THY194" s="295" t="s">
        <v>168</v>
      </c>
      <c r="THZ194" s="296"/>
      <c r="TIA194" s="296"/>
      <c r="TIB194" s="296"/>
      <c r="TIC194" s="296"/>
      <c r="TID194" s="296"/>
      <c r="TIE194" s="296"/>
      <c r="TIF194" s="297"/>
      <c r="TIG194" s="295" t="s">
        <v>168</v>
      </c>
      <c r="TIH194" s="296"/>
      <c r="TII194" s="296"/>
      <c r="TIJ194" s="296"/>
      <c r="TIK194" s="296"/>
      <c r="TIL194" s="296"/>
      <c r="TIM194" s="296"/>
      <c r="TIN194" s="297"/>
      <c r="TIO194" s="295" t="s">
        <v>168</v>
      </c>
      <c r="TIP194" s="296"/>
      <c r="TIQ194" s="296"/>
      <c r="TIR194" s="296"/>
      <c r="TIS194" s="296"/>
      <c r="TIT194" s="296"/>
      <c r="TIU194" s="296"/>
      <c r="TIV194" s="297"/>
      <c r="TIW194" s="295" t="s">
        <v>168</v>
      </c>
      <c r="TIX194" s="296"/>
      <c r="TIY194" s="296"/>
      <c r="TIZ194" s="296"/>
      <c r="TJA194" s="296"/>
      <c r="TJB194" s="296"/>
      <c r="TJC194" s="296"/>
      <c r="TJD194" s="297"/>
      <c r="TJE194" s="295" t="s">
        <v>168</v>
      </c>
      <c r="TJF194" s="296"/>
      <c r="TJG194" s="296"/>
      <c r="TJH194" s="296"/>
      <c r="TJI194" s="296"/>
      <c r="TJJ194" s="296"/>
      <c r="TJK194" s="296"/>
      <c r="TJL194" s="297"/>
      <c r="TJM194" s="295" t="s">
        <v>168</v>
      </c>
      <c r="TJN194" s="296"/>
      <c r="TJO194" s="296"/>
      <c r="TJP194" s="296"/>
      <c r="TJQ194" s="296"/>
      <c r="TJR194" s="296"/>
      <c r="TJS194" s="296"/>
      <c r="TJT194" s="297"/>
      <c r="TJU194" s="295" t="s">
        <v>168</v>
      </c>
      <c r="TJV194" s="296"/>
      <c r="TJW194" s="296"/>
      <c r="TJX194" s="296"/>
      <c r="TJY194" s="296"/>
      <c r="TJZ194" s="296"/>
      <c r="TKA194" s="296"/>
      <c r="TKB194" s="297"/>
      <c r="TKC194" s="295" t="s">
        <v>168</v>
      </c>
      <c r="TKD194" s="296"/>
      <c r="TKE194" s="296"/>
      <c r="TKF194" s="296"/>
      <c r="TKG194" s="296"/>
      <c r="TKH194" s="296"/>
      <c r="TKI194" s="296"/>
      <c r="TKJ194" s="297"/>
      <c r="TKK194" s="295" t="s">
        <v>168</v>
      </c>
      <c r="TKL194" s="296"/>
      <c r="TKM194" s="296"/>
      <c r="TKN194" s="296"/>
      <c r="TKO194" s="296"/>
      <c r="TKP194" s="296"/>
      <c r="TKQ194" s="296"/>
      <c r="TKR194" s="297"/>
      <c r="TKS194" s="295" t="s">
        <v>168</v>
      </c>
      <c r="TKT194" s="296"/>
      <c r="TKU194" s="296"/>
      <c r="TKV194" s="296"/>
      <c r="TKW194" s="296"/>
      <c r="TKX194" s="296"/>
      <c r="TKY194" s="296"/>
      <c r="TKZ194" s="297"/>
      <c r="TLA194" s="295" t="s">
        <v>168</v>
      </c>
      <c r="TLB194" s="296"/>
      <c r="TLC194" s="296"/>
      <c r="TLD194" s="296"/>
      <c r="TLE194" s="296"/>
      <c r="TLF194" s="296"/>
      <c r="TLG194" s="296"/>
      <c r="TLH194" s="297"/>
      <c r="TLI194" s="295" t="s">
        <v>168</v>
      </c>
      <c r="TLJ194" s="296"/>
      <c r="TLK194" s="296"/>
      <c r="TLL194" s="296"/>
      <c r="TLM194" s="296"/>
      <c r="TLN194" s="296"/>
      <c r="TLO194" s="296"/>
      <c r="TLP194" s="297"/>
      <c r="TLQ194" s="295" t="s">
        <v>168</v>
      </c>
      <c r="TLR194" s="296"/>
      <c r="TLS194" s="296"/>
      <c r="TLT194" s="296"/>
      <c r="TLU194" s="296"/>
      <c r="TLV194" s="296"/>
      <c r="TLW194" s="296"/>
      <c r="TLX194" s="297"/>
      <c r="TLY194" s="295" t="s">
        <v>168</v>
      </c>
      <c r="TLZ194" s="296"/>
      <c r="TMA194" s="296"/>
      <c r="TMB194" s="296"/>
      <c r="TMC194" s="296"/>
      <c r="TMD194" s="296"/>
      <c r="TME194" s="296"/>
      <c r="TMF194" s="297"/>
      <c r="TMG194" s="295" t="s">
        <v>168</v>
      </c>
      <c r="TMH194" s="296"/>
      <c r="TMI194" s="296"/>
      <c r="TMJ194" s="296"/>
      <c r="TMK194" s="296"/>
      <c r="TML194" s="296"/>
      <c r="TMM194" s="296"/>
      <c r="TMN194" s="297"/>
      <c r="TMO194" s="295" t="s">
        <v>168</v>
      </c>
      <c r="TMP194" s="296"/>
      <c r="TMQ194" s="296"/>
      <c r="TMR194" s="296"/>
      <c r="TMS194" s="296"/>
      <c r="TMT194" s="296"/>
      <c r="TMU194" s="296"/>
      <c r="TMV194" s="297"/>
      <c r="TMW194" s="295" t="s">
        <v>168</v>
      </c>
      <c r="TMX194" s="296"/>
      <c r="TMY194" s="296"/>
      <c r="TMZ194" s="296"/>
      <c r="TNA194" s="296"/>
      <c r="TNB194" s="296"/>
      <c r="TNC194" s="296"/>
      <c r="TND194" s="297"/>
      <c r="TNE194" s="295" t="s">
        <v>168</v>
      </c>
      <c r="TNF194" s="296"/>
      <c r="TNG194" s="296"/>
      <c r="TNH194" s="296"/>
      <c r="TNI194" s="296"/>
      <c r="TNJ194" s="296"/>
      <c r="TNK194" s="296"/>
      <c r="TNL194" s="297"/>
      <c r="TNM194" s="295" t="s">
        <v>168</v>
      </c>
      <c r="TNN194" s="296"/>
      <c r="TNO194" s="296"/>
      <c r="TNP194" s="296"/>
      <c r="TNQ194" s="296"/>
      <c r="TNR194" s="296"/>
      <c r="TNS194" s="296"/>
      <c r="TNT194" s="297"/>
      <c r="TNU194" s="295" t="s">
        <v>168</v>
      </c>
      <c r="TNV194" s="296"/>
      <c r="TNW194" s="296"/>
      <c r="TNX194" s="296"/>
      <c r="TNY194" s="296"/>
      <c r="TNZ194" s="296"/>
      <c r="TOA194" s="296"/>
      <c r="TOB194" s="297"/>
      <c r="TOC194" s="295" t="s">
        <v>168</v>
      </c>
      <c r="TOD194" s="296"/>
      <c r="TOE194" s="296"/>
      <c r="TOF194" s="296"/>
      <c r="TOG194" s="296"/>
      <c r="TOH194" s="296"/>
      <c r="TOI194" s="296"/>
      <c r="TOJ194" s="297"/>
      <c r="TOK194" s="295" t="s">
        <v>168</v>
      </c>
      <c r="TOL194" s="296"/>
      <c r="TOM194" s="296"/>
      <c r="TON194" s="296"/>
      <c r="TOO194" s="296"/>
      <c r="TOP194" s="296"/>
      <c r="TOQ194" s="296"/>
      <c r="TOR194" s="297"/>
      <c r="TOS194" s="295" t="s">
        <v>168</v>
      </c>
      <c r="TOT194" s="296"/>
      <c r="TOU194" s="296"/>
      <c r="TOV194" s="296"/>
      <c r="TOW194" s="296"/>
      <c r="TOX194" s="296"/>
      <c r="TOY194" s="296"/>
      <c r="TOZ194" s="297"/>
      <c r="TPA194" s="295" t="s">
        <v>168</v>
      </c>
      <c r="TPB194" s="296"/>
      <c r="TPC194" s="296"/>
      <c r="TPD194" s="296"/>
      <c r="TPE194" s="296"/>
      <c r="TPF194" s="296"/>
      <c r="TPG194" s="296"/>
      <c r="TPH194" s="297"/>
      <c r="TPI194" s="295" t="s">
        <v>168</v>
      </c>
      <c r="TPJ194" s="296"/>
      <c r="TPK194" s="296"/>
      <c r="TPL194" s="296"/>
      <c r="TPM194" s="296"/>
      <c r="TPN194" s="296"/>
      <c r="TPO194" s="296"/>
      <c r="TPP194" s="297"/>
      <c r="TPQ194" s="295" t="s">
        <v>168</v>
      </c>
      <c r="TPR194" s="296"/>
      <c r="TPS194" s="296"/>
      <c r="TPT194" s="296"/>
      <c r="TPU194" s="296"/>
      <c r="TPV194" s="296"/>
      <c r="TPW194" s="296"/>
      <c r="TPX194" s="297"/>
      <c r="TPY194" s="295" t="s">
        <v>168</v>
      </c>
      <c r="TPZ194" s="296"/>
      <c r="TQA194" s="296"/>
      <c r="TQB194" s="296"/>
      <c r="TQC194" s="296"/>
      <c r="TQD194" s="296"/>
      <c r="TQE194" s="296"/>
      <c r="TQF194" s="297"/>
      <c r="TQG194" s="295" t="s">
        <v>168</v>
      </c>
      <c r="TQH194" s="296"/>
      <c r="TQI194" s="296"/>
      <c r="TQJ194" s="296"/>
      <c r="TQK194" s="296"/>
      <c r="TQL194" s="296"/>
      <c r="TQM194" s="296"/>
      <c r="TQN194" s="297"/>
      <c r="TQO194" s="295" t="s">
        <v>168</v>
      </c>
      <c r="TQP194" s="296"/>
      <c r="TQQ194" s="296"/>
      <c r="TQR194" s="296"/>
      <c r="TQS194" s="296"/>
      <c r="TQT194" s="296"/>
      <c r="TQU194" s="296"/>
      <c r="TQV194" s="297"/>
      <c r="TQW194" s="295" t="s">
        <v>168</v>
      </c>
      <c r="TQX194" s="296"/>
      <c r="TQY194" s="296"/>
      <c r="TQZ194" s="296"/>
      <c r="TRA194" s="296"/>
      <c r="TRB194" s="296"/>
      <c r="TRC194" s="296"/>
      <c r="TRD194" s="297"/>
      <c r="TRE194" s="295" t="s">
        <v>168</v>
      </c>
      <c r="TRF194" s="296"/>
      <c r="TRG194" s="296"/>
      <c r="TRH194" s="296"/>
      <c r="TRI194" s="296"/>
      <c r="TRJ194" s="296"/>
      <c r="TRK194" s="296"/>
      <c r="TRL194" s="297"/>
      <c r="TRM194" s="295" t="s">
        <v>168</v>
      </c>
      <c r="TRN194" s="296"/>
      <c r="TRO194" s="296"/>
      <c r="TRP194" s="296"/>
      <c r="TRQ194" s="296"/>
      <c r="TRR194" s="296"/>
      <c r="TRS194" s="296"/>
      <c r="TRT194" s="297"/>
      <c r="TRU194" s="295" t="s">
        <v>168</v>
      </c>
      <c r="TRV194" s="296"/>
      <c r="TRW194" s="296"/>
      <c r="TRX194" s="296"/>
      <c r="TRY194" s="296"/>
      <c r="TRZ194" s="296"/>
      <c r="TSA194" s="296"/>
      <c r="TSB194" s="297"/>
      <c r="TSC194" s="295" t="s">
        <v>168</v>
      </c>
      <c r="TSD194" s="296"/>
      <c r="TSE194" s="296"/>
      <c r="TSF194" s="296"/>
      <c r="TSG194" s="296"/>
      <c r="TSH194" s="296"/>
      <c r="TSI194" s="296"/>
      <c r="TSJ194" s="297"/>
      <c r="TSK194" s="295" t="s">
        <v>168</v>
      </c>
      <c r="TSL194" s="296"/>
      <c r="TSM194" s="296"/>
      <c r="TSN194" s="296"/>
      <c r="TSO194" s="296"/>
      <c r="TSP194" s="296"/>
      <c r="TSQ194" s="296"/>
      <c r="TSR194" s="297"/>
      <c r="TSS194" s="295" t="s">
        <v>168</v>
      </c>
      <c r="TST194" s="296"/>
      <c r="TSU194" s="296"/>
      <c r="TSV194" s="296"/>
      <c r="TSW194" s="296"/>
      <c r="TSX194" s="296"/>
      <c r="TSY194" s="296"/>
      <c r="TSZ194" s="297"/>
      <c r="TTA194" s="295" t="s">
        <v>168</v>
      </c>
      <c r="TTB194" s="296"/>
      <c r="TTC194" s="296"/>
      <c r="TTD194" s="296"/>
      <c r="TTE194" s="296"/>
      <c r="TTF194" s="296"/>
      <c r="TTG194" s="296"/>
      <c r="TTH194" s="297"/>
      <c r="TTI194" s="295" t="s">
        <v>168</v>
      </c>
      <c r="TTJ194" s="296"/>
      <c r="TTK194" s="296"/>
      <c r="TTL194" s="296"/>
      <c r="TTM194" s="296"/>
      <c r="TTN194" s="296"/>
      <c r="TTO194" s="296"/>
      <c r="TTP194" s="297"/>
      <c r="TTQ194" s="295" t="s">
        <v>168</v>
      </c>
      <c r="TTR194" s="296"/>
      <c r="TTS194" s="296"/>
      <c r="TTT194" s="296"/>
      <c r="TTU194" s="296"/>
      <c r="TTV194" s="296"/>
      <c r="TTW194" s="296"/>
      <c r="TTX194" s="297"/>
      <c r="TTY194" s="295" t="s">
        <v>168</v>
      </c>
      <c r="TTZ194" s="296"/>
      <c r="TUA194" s="296"/>
      <c r="TUB194" s="296"/>
      <c r="TUC194" s="296"/>
      <c r="TUD194" s="296"/>
      <c r="TUE194" s="296"/>
      <c r="TUF194" s="297"/>
      <c r="TUG194" s="295" t="s">
        <v>168</v>
      </c>
      <c r="TUH194" s="296"/>
      <c r="TUI194" s="296"/>
      <c r="TUJ194" s="296"/>
      <c r="TUK194" s="296"/>
      <c r="TUL194" s="296"/>
      <c r="TUM194" s="296"/>
      <c r="TUN194" s="297"/>
      <c r="TUO194" s="295" t="s">
        <v>168</v>
      </c>
      <c r="TUP194" s="296"/>
      <c r="TUQ194" s="296"/>
      <c r="TUR194" s="296"/>
      <c r="TUS194" s="296"/>
      <c r="TUT194" s="296"/>
      <c r="TUU194" s="296"/>
      <c r="TUV194" s="297"/>
      <c r="TUW194" s="295" t="s">
        <v>168</v>
      </c>
      <c r="TUX194" s="296"/>
      <c r="TUY194" s="296"/>
      <c r="TUZ194" s="296"/>
      <c r="TVA194" s="296"/>
      <c r="TVB194" s="296"/>
      <c r="TVC194" s="296"/>
      <c r="TVD194" s="297"/>
      <c r="TVE194" s="295" t="s">
        <v>168</v>
      </c>
      <c r="TVF194" s="296"/>
      <c r="TVG194" s="296"/>
      <c r="TVH194" s="296"/>
      <c r="TVI194" s="296"/>
      <c r="TVJ194" s="296"/>
      <c r="TVK194" s="296"/>
      <c r="TVL194" s="297"/>
      <c r="TVM194" s="295" t="s">
        <v>168</v>
      </c>
      <c r="TVN194" s="296"/>
      <c r="TVO194" s="296"/>
      <c r="TVP194" s="296"/>
      <c r="TVQ194" s="296"/>
      <c r="TVR194" s="296"/>
      <c r="TVS194" s="296"/>
      <c r="TVT194" s="297"/>
      <c r="TVU194" s="295" t="s">
        <v>168</v>
      </c>
      <c r="TVV194" s="296"/>
      <c r="TVW194" s="296"/>
      <c r="TVX194" s="296"/>
      <c r="TVY194" s="296"/>
      <c r="TVZ194" s="296"/>
      <c r="TWA194" s="296"/>
      <c r="TWB194" s="297"/>
      <c r="TWC194" s="295" t="s">
        <v>168</v>
      </c>
      <c r="TWD194" s="296"/>
      <c r="TWE194" s="296"/>
      <c r="TWF194" s="296"/>
      <c r="TWG194" s="296"/>
      <c r="TWH194" s="296"/>
      <c r="TWI194" s="296"/>
      <c r="TWJ194" s="297"/>
      <c r="TWK194" s="295" t="s">
        <v>168</v>
      </c>
      <c r="TWL194" s="296"/>
      <c r="TWM194" s="296"/>
      <c r="TWN194" s="296"/>
      <c r="TWO194" s="296"/>
      <c r="TWP194" s="296"/>
      <c r="TWQ194" s="296"/>
      <c r="TWR194" s="297"/>
      <c r="TWS194" s="295" t="s">
        <v>168</v>
      </c>
      <c r="TWT194" s="296"/>
      <c r="TWU194" s="296"/>
      <c r="TWV194" s="296"/>
      <c r="TWW194" s="296"/>
      <c r="TWX194" s="296"/>
      <c r="TWY194" s="296"/>
      <c r="TWZ194" s="297"/>
      <c r="TXA194" s="295" t="s">
        <v>168</v>
      </c>
      <c r="TXB194" s="296"/>
      <c r="TXC194" s="296"/>
      <c r="TXD194" s="296"/>
      <c r="TXE194" s="296"/>
      <c r="TXF194" s="296"/>
      <c r="TXG194" s="296"/>
      <c r="TXH194" s="297"/>
      <c r="TXI194" s="295" t="s">
        <v>168</v>
      </c>
      <c r="TXJ194" s="296"/>
      <c r="TXK194" s="296"/>
      <c r="TXL194" s="296"/>
      <c r="TXM194" s="296"/>
      <c r="TXN194" s="296"/>
      <c r="TXO194" s="296"/>
      <c r="TXP194" s="297"/>
      <c r="TXQ194" s="295" t="s">
        <v>168</v>
      </c>
      <c r="TXR194" s="296"/>
      <c r="TXS194" s="296"/>
      <c r="TXT194" s="296"/>
      <c r="TXU194" s="296"/>
      <c r="TXV194" s="296"/>
      <c r="TXW194" s="296"/>
      <c r="TXX194" s="297"/>
      <c r="TXY194" s="295" t="s">
        <v>168</v>
      </c>
      <c r="TXZ194" s="296"/>
      <c r="TYA194" s="296"/>
      <c r="TYB194" s="296"/>
      <c r="TYC194" s="296"/>
      <c r="TYD194" s="296"/>
      <c r="TYE194" s="296"/>
      <c r="TYF194" s="297"/>
      <c r="TYG194" s="295" t="s">
        <v>168</v>
      </c>
      <c r="TYH194" s="296"/>
      <c r="TYI194" s="296"/>
      <c r="TYJ194" s="296"/>
      <c r="TYK194" s="296"/>
      <c r="TYL194" s="296"/>
      <c r="TYM194" s="296"/>
      <c r="TYN194" s="297"/>
      <c r="TYO194" s="295" t="s">
        <v>168</v>
      </c>
      <c r="TYP194" s="296"/>
      <c r="TYQ194" s="296"/>
      <c r="TYR194" s="296"/>
      <c r="TYS194" s="296"/>
      <c r="TYT194" s="296"/>
      <c r="TYU194" s="296"/>
      <c r="TYV194" s="297"/>
      <c r="TYW194" s="295" t="s">
        <v>168</v>
      </c>
      <c r="TYX194" s="296"/>
      <c r="TYY194" s="296"/>
      <c r="TYZ194" s="296"/>
      <c r="TZA194" s="296"/>
      <c r="TZB194" s="296"/>
      <c r="TZC194" s="296"/>
      <c r="TZD194" s="297"/>
      <c r="TZE194" s="295" t="s">
        <v>168</v>
      </c>
      <c r="TZF194" s="296"/>
      <c r="TZG194" s="296"/>
      <c r="TZH194" s="296"/>
      <c r="TZI194" s="296"/>
      <c r="TZJ194" s="296"/>
      <c r="TZK194" s="296"/>
      <c r="TZL194" s="297"/>
      <c r="TZM194" s="295" t="s">
        <v>168</v>
      </c>
      <c r="TZN194" s="296"/>
      <c r="TZO194" s="296"/>
      <c r="TZP194" s="296"/>
      <c r="TZQ194" s="296"/>
      <c r="TZR194" s="296"/>
      <c r="TZS194" s="296"/>
      <c r="TZT194" s="297"/>
      <c r="TZU194" s="295" t="s">
        <v>168</v>
      </c>
      <c r="TZV194" s="296"/>
      <c r="TZW194" s="296"/>
      <c r="TZX194" s="296"/>
      <c r="TZY194" s="296"/>
      <c r="TZZ194" s="296"/>
      <c r="UAA194" s="296"/>
      <c r="UAB194" s="297"/>
      <c r="UAC194" s="295" t="s">
        <v>168</v>
      </c>
      <c r="UAD194" s="296"/>
      <c r="UAE194" s="296"/>
      <c r="UAF194" s="296"/>
      <c r="UAG194" s="296"/>
      <c r="UAH194" s="296"/>
      <c r="UAI194" s="296"/>
      <c r="UAJ194" s="297"/>
      <c r="UAK194" s="295" t="s">
        <v>168</v>
      </c>
      <c r="UAL194" s="296"/>
      <c r="UAM194" s="296"/>
      <c r="UAN194" s="296"/>
      <c r="UAO194" s="296"/>
      <c r="UAP194" s="296"/>
      <c r="UAQ194" s="296"/>
      <c r="UAR194" s="297"/>
      <c r="UAS194" s="295" t="s">
        <v>168</v>
      </c>
      <c r="UAT194" s="296"/>
      <c r="UAU194" s="296"/>
      <c r="UAV194" s="296"/>
      <c r="UAW194" s="296"/>
      <c r="UAX194" s="296"/>
      <c r="UAY194" s="296"/>
      <c r="UAZ194" s="297"/>
      <c r="UBA194" s="295" t="s">
        <v>168</v>
      </c>
      <c r="UBB194" s="296"/>
      <c r="UBC194" s="296"/>
      <c r="UBD194" s="296"/>
      <c r="UBE194" s="296"/>
      <c r="UBF194" s="296"/>
      <c r="UBG194" s="296"/>
      <c r="UBH194" s="297"/>
      <c r="UBI194" s="295" t="s">
        <v>168</v>
      </c>
      <c r="UBJ194" s="296"/>
      <c r="UBK194" s="296"/>
      <c r="UBL194" s="296"/>
      <c r="UBM194" s="296"/>
      <c r="UBN194" s="296"/>
      <c r="UBO194" s="296"/>
      <c r="UBP194" s="297"/>
      <c r="UBQ194" s="295" t="s">
        <v>168</v>
      </c>
      <c r="UBR194" s="296"/>
      <c r="UBS194" s="296"/>
      <c r="UBT194" s="296"/>
      <c r="UBU194" s="296"/>
      <c r="UBV194" s="296"/>
      <c r="UBW194" s="296"/>
      <c r="UBX194" s="297"/>
      <c r="UBY194" s="295" t="s">
        <v>168</v>
      </c>
      <c r="UBZ194" s="296"/>
      <c r="UCA194" s="296"/>
      <c r="UCB194" s="296"/>
      <c r="UCC194" s="296"/>
      <c r="UCD194" s="296"/>
      <c r="UCE194" s="296"/>
      <c r="UCF194" s="297"/>
      <c r="UCG194" s="295" t="s">
        <v>168</v>
      </c>
      <c r="UCH194" s="296"/>
      <c r="UCI194" s="296"/>
      <c r="UCJ194" s="296"/>
      <c r="UCK194" s="296"/>
      <c r="UCL194" s="296"/>
      <c r="UCM194" s="296"/>
      <c r="UCN194" s="297"/>
      <c r="UCO194" s="295" t="s">
        <v>168</v>
      </c>
      <c r="UCP194" s="296"/>
      <c r="UCQ194" s="296"/>
      <c r="UCR194" s="296"/>
      <c r="UCS194" s="296"/>
      <c r="UCT194" s="296"/>
      <c r="UCU194" s="296"/>
      <c r="UCV194" s="297"/>
      <c r="UCW194" s="295" t="s">
        <v>168</v>
      </c>
      <c r="UCX194" s="296"/>
      <c r="UCY194" s="296"/>
      <c r="UCZ194" s="296"/>
      <c r="UDA194" s="296"/>
      <c r="UDB194" s="296"/>
      <c r="UDC194" s="296"/>
      <c r="UDD194" s="297"/>
      <c r="UDE194" s="295" t="s">
        <v>168</v>
      </c>
      <c r="UDF194" s="296"/>
      <c r="UDG194" s="296"/>
      <c r="UDH194" s="296"/>
      <c r="UDI194" s="296"/>
      <c r="UDJ194" s="296"/>
      <c r="UDK194" s="296"/>
      <c r="UDL194" s="297"/>
      <c r="UDM194" s="295" t="s">
        <v>168</v>
      </c>
      <c r="UDN194" s="296"/>
      <c r="UDO194" s="296"/>
      <c r="UDP194" s="296"/>
      <c r="UDQ194" s="296"/>
      <c r="UDR194" s="296"/>
      <c r="UDS194" s="296"/>
      <c r="UDT194" s="297"/>
      <c r="UDU194" s="295" t="s">
        <v>168</v>
      </c>
      <c r="UDV194" s="296"/>
      <c r="UDW194" s="296"/>
      <c r="UDX194" s="296"/>
      <c r="UDY194" s="296"/>
      <c r="UDZ194" s="296"/>
      <c r="UEA194" s="296"/>
      <c r="UEB194" s="297"/>
      <c r="UEC194" s="295" t="s">
        <v>168</v>
      </c>
      <c r="UED194" s="296"/>
      <c r="UEE194" s="296"/>
      <c r="UEF194" s="296"/>
      <c r="UEG194" s="296"/>
      <c r="UEH194" s="296"/>
      <c r="UEI194" s="296"/>
      <c r="UEJ194" s="297"/>
      <c r="UEK194" s="295" t="s">
        <v>168</v>
      </c>
      <c r="UEL194" s="296"/>
      <c r="UEM194" s="296"/>
      <c r="UEN194" s="296"/>
      <c r="UEO194" s="296"/>
      <c r="UEP194" s="296"/>
      <c r="UEQ194" s="296"/>
      <c r="UER194" s="297"/>
      <c r="UES194" s="295" t="s">
        <v>168</v>
      </c>
      <c r="UET194" s="296"/>
      <c r="UEU194" s="296"/>
      <c r="UEV194" s="296"/>
      <c r="UEW194" s="296"/>
      <c r="UEX194" s="296"/>
      <c r="UEY194" s="296"/>
      <c r="UEZ194" s="297"/>
      <c r="UFA194" s="295" t="s">
        <v>168</v>
      </c>
      <c r="UFB194" s="296"/>
      <c r="UFC194" s="296"/>
      <c r="UFD194" s="296"/>
      <c r="UFE194" s="296"/>
      <c r="UFF194" s="296"/>
      <c r="UFG194" s="296"/>
      <c r="UFH194" s="297"/>
      <c r="UFI194" s="295" t="s">
        <v>168</v>
      </c>
      <c r="UFJ194" s="296"/>
      <c r="UFK194" s="296"/>
      <c r="UFL194" s="296"/>
      <c r="UFM194" s="296"/>
      <c r="UFN194" s="296"/>
      <c r="UFO194" s="296"/>
      <c r="UFP194" s="297"/>
      <c r="UFQ194" s="295" t="s">
        <v>168</v>
      </c>
      <c r="UFR194" s="296"/>
      <c r="UFS194" s="296"/>
      <c r="UFT194" s="296"/>
      <c r="UFU194" s="296"/>
      <c r="UFV194" s="296"/>
      <c r="UFW194" s="296"/>
      <c r="UFX194" s="297"/>
      <c r="UFY194" s="295" t="s">
        <v>168</v>
      </c>
      <c r="UFZ194" s="296"/>
      <c r="UGA194" s="296"/>
      <c r="UGB194" s="296"/>
      <c r="UGC194" s="296"/>
      <c r="UGD194" s="296"/>
      <c r="UGE194" s="296"/>
      <c r="UGF194" s="297"/>
      <c r="UGG194" s="295" t="s">
        <v>168</v>
      </c>
      <c r="UGH194" s="296"/>
      <c r="UGI194" s="296"/>
      <c r="UGJ194" s="296"/>
      <c r="UGK194" s="296"/>
      <c r="UGL194" s="296"/>
      <c r="UGM194" s="296"/>
      <c r="UGN194" s="297"/>
      <c r="UGO194" s="295" t="s">
        <v>168</v>
      </c>
      <c r="UGP194" s="296"/>
      <c r="UGQ194" s="296"/>
      <c r="UGR194" s="296"/>
      <c r="UGS194" s="296"/>
      <c r="UGT194" s="296"/>
      <c r="UGU194" s="296"/>
      <c r="UGV194" s="297"/>
      <c r="UGW194" s="295" t="s">
        <v>168</v>
      </c>
      <c r="UGX194" s="296"/>
      <c r="UGY194" s="296"/>
      <c r="UGZ194" s="296"/>
      <c r="UHA194" s="296"/>
      <c r="UHB194" s="296"/>
      <c r="UHC194" s="296"/>
      <c r="UHD194" s="297"/>
      <c r="UHE194" s="295" t="s">
        <v>168</v>
      </c>
      <c r="UHF194" s="296"/>
      <c r="UHG194" s="296"/>
      <c r="UHH194" s="296"/>
      <c r="UHI194" s="296"/>
      <c r="UHJ194" s="296"/>
      <c r="UHK194" s="296"/>
      <c r="UHL194" s="297"/>
      <c r="UHM194" s="295" t="s">
        <v>168</v>
      </c>
      <c r="UHN194" s="296"/>
      <c r="UHO194" s="296"/>
      <c r="UHP194" s="296"/>
      <c r="UHQ194" s="296"/>
      <c r="UHR194" s="296"/>
      <c r="UHS194" s="296"/>
      <c r="UHT194" s="297"/>
      <c r="UHU194" s="295" t="s">
        <v>168</v>
      </c>
      <c r="UHV194" s="296"/>
      <c r="UHW194" s="296"/>
      <c r="UHX194" s="296"/>
      <c r="UHY194" s="296"/>
      <c r="UHZ194" s="296"/>
      <c r="UIA194" s="296"/>
      <c r="UIB194" s="297"/>
      <c r="UIC194" s="295" t="s">
        <v>168</v>
      </c>
      <c r="UID194" s="296"/>
      <c r="UIE194" s="296"/>
      <c r="UIF194" s="296"/>
      <c r="UIG194" s="296"/>
      <c r="UIH194" s="296"/>
      <c r="UII194" s="296"/>
      <c r="UIJ194" s="297"/>
      <c r="UIK194" s="295" t="s">
        <v>168</v>
      </c>
      <c r="UIL194" s="296"/>
      <c r="UIM194" s="296"/>
      <c r="UIN194" s="296"/>
      <c r="UIO194" s="296"/>
      <c r="UIP194" s="296"/>
      <c r="UIQ194" s="296"/>
      <c r="UIR194" s="297"/>
      <c r="UIS194" s="295" t="s">
        <v>168</v>
      </c>
      <c r="UIT194" s="296"/>
      <c r="UIU194" s="296"/>
      <c r="UIV194" s="296"/>
      <c r="UIW194" s="296"/>
      <c r="UIX194" s="296"/>
      <c r="UIY194" s="296"/>
      <c r="UIZ194" s="297"/>
      <c r="UJA194" s="295" t="s">
        <v>168</v>
      </c>
      <c r="UJB194" s="296"/>
      <c r="UJC194" s="296"/>
      <c r="UJD194" s="296"/>
      <c r="UJE194" s="296"/>
      <c r="UJF194" s="296"/>
      <c r="UJG194" s="296"/>
      <c r="UJH194" s="297"/>
      <c r="UJI194" s="295" t="s">
        <v>168</v>
      </c>
      <c r="UJJ194" s="296"/>
      <c r="UJK194" s="296"/>
      <c r="UJL194" s="296"/>
      <c r="UJM194" s="296"/>
      <c r="UJN194" s="296"/>
      <c r="UJO194" s="296"/>
      <c r="UJP194" s="297"/>
      <c r="UJQ194" s="295" t="s">
        <v>168</v>
      </c>
      <c r="UJR194" s="296"/>
      <c r="UJS194" s="296"/>
      <c r="UJT194" s="296"/>
      <c r="UJU194" s="296"/>
      <c r="UJV194" s="296"/>
      <c r="UJW194" s="296"/>
      <c r="UJX194" s="297"/>
      <c r="UJY194" s="295" t="s">
        <v>168</v>
      </c>
      <c r="UJZ194" s="296"/>
      <c r="UKA194" s="296"/>
      <c r="UKB194" s="296"/>
      <c r="UKC194" s="296"/>
      <c r="UKD194" s="296"/>
      <c r="UKE194" s="296"/>
      <c r="UKF194" s="297"/>
      <c r="UKG194" s="295" t="s">
        <v>168</v>
      </c>
      <c r="UKH194" s="296"/>
      <c r="UKI194" s="296"/>
      <c r="UKJ194" s="296"/>
      <c r="UKK194" s="296"/>
      <c r="UKL194" s="296"/>
      <c r="UKM194" s="296"/>
      <c r="UKN194" s="297"/>
      <c r="UKO194" s="295" t="s">
        <v>168</v>
      </c>
      <c r="UKP194" s="296"/>
      <c r="UKQ194" s="296"/>
      <c r="UKR194" s="296"/>
      <c r="UKS194" s="296"/>
      <c r="UKT194" s="296"/>
      <c r="UKU194" s="296"/>
      <c r="UKV194" s="297"/>
      <c r="UKW194" s="295" t="s">
        <v>168</v>
      </c>
      <c r="UKX194" s="296"/>
      <c r="UKY194" s="296"/>
      <c r="UKZ194" s="296"/>
      <c r="ULA194" s="296"/>
      <c r="ULB194" s="296"/>
      <c r="ULC194" s="296"/>
      <c r="ULD194" s="297"/>
      <c r="ULE194" s="295" t="s">
        <v>168</v>
      </c>
      <c r="ULF194" s="296"/>
      <c r="ULG194" s="296"/>
      <c r="ULH194" s="296"/>
      <c r="ULI194" s="296"/>
      <c r="ULJ194" s="296"/>
      <c r="ULK194" s="296"/>
      <c r="ULL194" s="297"/>
      <c r="ULM194" s="295" t="s">
        <v>168</v>
      </c>
      <c r="ULN194" s="296"/>
      <c r="ULO194" s="296"/>
      <c r="ULP194" s="296"/>
      <c r="ULQ194" s="296"/>
      <c r="ULR194" s="296"/>
      <c r="ULS194" s="296"/>
      <c r="ULT194" s="297"/>
      <c r="ULU194" s="295" t="s">
        <v>168</v>
      </c>
      <c r="ULV194" s="296"/>
      <c r="ULW194" s="296"/>
      <c r="ULX194" s="296"/>
      <c r="ULY194" s="296"/>
      <c r="ULZ194" s="296"/>
      <c r="UMA194" s="296"/>
      <c r="UMB194" s="297"/>
      <c r="UMC194" s="295" t="s">
        <v>168</v>
      </c>
      <c r="UMD194" s="296"/>
      <c r="UME194" s="296"/>
      <c r="UMF194" s="296"/>
      <c r="UMG194" s="296"/>
      <c r="UMH194" s="296"/>
      <c r="UMI194" s="296"/>
      <c r="UMJ194" s="297"/>
      <c r="UMK194" s="295" t="s">
        <v>168</v>
      </c>
      <c r="UML194" s="296"/>
      <c r="UMM194" s="296"/>
      <c r="UMN194" s="296"/>
      <c r="UMO194" s="296"/>
      <c r="UMP194" s="296"/>
      <c r="UMQ194" s="296"/>
      <c r="UMR194" s="297"/>
      <c r="UMS194" s="295" t="s">
        <v>168</v>
      </c>
      <c r="UMT194" s="296"/>
      <c r="UMU194" s="296"/>
      <c r="UMV194" s="296"/>
      <c r="UMW194" s="296"/>
      <c r="UMX194" s="296"/>
      <c r="UMY194" s="296"/>
      <c r="UMZ194" s="297"/>
      <c r="UNA194" s="295" t="s">
        <v>168</v>
      </c>
      <c r="UNB194" s="296"/>
      <c r="UNC194" s="296"/>
      <c r="UND194" s="296"/>
      <c r="UNE194" s="296"/>
      <c r="UNF194" s="296"/>
      <c r="UNG194" s="296"/>
      <c r="UNH194" s="297"/>
      <c r="UNI194" s="295" t="s">
        <v>168</v>
      </c>
      <c r="UNJ194" s="296"/>
      <c r="UNK194" s="296"/>
      <c r="UNL194" s="296"/>
      <c r="UNM194" s="296"/>
      <c r="UNN194" s="296"/>
      <c r="UNO194" s="296"/>
      <c r="UNP194" s="297"/>
      <c r="UNQ194" s="295" t="s">
        <v>168</v>
      </c>
      <c r="UNR194" s="296"/>
      <c r="UNS194" s="296"/>
      <c r="UNT194" s="296"/>
      <c r="UNU194" s="296"/>
      <c r="UNV194" s="296"/>
      <c r="UNW194" s="296"/>
      <c r="UNX194" s="297"/>
      <c r="UNY194" s="295" t="s">
        <v>168</v>
      </c>
      <c r="UNZ194" s="296"/>
      <c r="UOA194" s="296"/>
      <c r="UOB194" s="296"/>
      <c r="UOC194" s="296"/>
      <c r="UOD194" s="296"/>
      <c r="UOE194" s="296"/>
      <c r="UOF194" s="297"/>
      <c r="UOG194" s="295" t="s">
        <v>168</v>
      </c>
      <c r="UOH194" s="296"/>
      <c r="UOI194" s="296"/>
      <c r="UOJ194" s="296"/>
      <c r="UOK194" s="296"/>
      <c r="UOL194" s="296"/>
      <c r="UOM194" s="296"/>
      <c r="UON194" s="297"/>
      <c r="UOO194" s="295" t="s">
        <v>168</v>
      </c>
      <c r="UOP194" s="296"/>
      <c r="UOQ194" s="296"/>
      <c r="UOR194" s="296"/>
      <c r="UOS194" s="296"/>
      <c r="UOT194" s="296"/>
      <c r="UOU194" s="296"/>
      <c r="UOV194" s="297"/>
      <c r="UOW194" s="295" t="s">
        <v>168</v>
      </c>
      <c r="UOX194" s="296"/>
      <c r="UOY194" s="296"/>
      <c r="UOZ194" s="296"/>
      <c r="UPA194" s="296"/>
      <c r="UPB194" s="296"/>
      <c r="UPC194" s="296"/>
      <c r="UPD194" s="297"/>
      <c r="UPE194" s="295" t="s">
        <v>168</v>
      </c>
      <c r="UPF194" s="296"/>
      <c r="UPG194" s="296"/>
      <c r="UPH194" s="296"/>
      <c r="UPI194" s="296"/>
      <c r="UPJ194" s="296"/>
      <c r="UPK194" s="296"/>
      <c r="UPL194" s="297"/>
      <c r="UPM194" s="295" t="s">
        <v>168</v>
      </c>
      <c r="UPN194" s="296"/>
      <c r="UPO194" s="296"/>
      <c r="UPP194" s="296"/>
      <c r="UPQ194" s="296"/>
      <c r="UPR194" s="296"/>
      <c r="UPS194" s="296"/>
      <c r="UPT194" s="297"/>
      <c r="UPU194" s="295" t="s">
        <v>168</v>
      </c>
      <c r="UPV194" s="296"/>
      <c r="UPW194" s="296"/>
      <c r="UPX194" s="296"/>
      <c r="UPY194" s="296"/>
      <c r="UPZ194" s="296"/>
      <c r="UQA194" s="296"/>
      <c r="UQB194" s="297"/>
      <c r="UQC194" s="295" t="s">
        <v>168</v>
      </c>
      <c r="UQD194" s="296"/>
      <c r="UQE194" s="296"/>
      <c r="UQF194" s="296"/>
      <c r="UQG194" s="296"/>
      <c r="UQH194" s="296"/>
      <c r="UQI194" s="296"/>
      <c r="UQJ194" s="297"/>
      <c r="UQK194" s="295" t="s">
        <v>168</v>
      </c>
      <c r="UQL194" s="296"/>
      <c r="UQM194" s="296"/>
      <c r="UQN194" s="296"/>
      <c r="UQO194" s="296"/>
      <c r="UQP194" s="296"/>
      <c r="UQQ194" s="296"/>
      <c r="UQR194" s="297"/>
      <c r="UQS194" s="295" t="s">
        <v>168</v>
      </c>
      <c r="UQT194" s="296"/>
      <c r="UQU194" s="296"/>
      <c r="UQV194" s="296"/>
      <c r="UQW194" s="296"/>
      <c r="UQX194" s="296"/>
      <c r="UQY194" s="296"/>
      <c r="UQZ194" s="297"/>
      <c r="URA194" s="295" t="s">
        <v>168</v>
      </c>
      <c r="URB194" s="296"/>
      <c r="URC194" s="296"/>
      <c r="URD194" s="296"/>
      <c r="URE194" s="296"/>
      <c r="URF194" s="296"/>
      <c r="URG194" s="296"/>
      <c r="URH194" s="297"/>
      <c r="URI194" s="295" t="s">
        <v>168</v>
      </c>
      <c r="URJ194" s="296"/>
      <c r="URK194" s="296"/>
      <c r="URL194" s="296"/>
      <c r="URM194" s="296"/>
      <c r="URN194" s="296"/>
      <c r="URO194" s="296"/>
      <c r="URP194" s="297"/>
      <c r="URQ194" s="295" t="s">
        <v>168</v>
      </c>
      <c r="URR194" s="296"/>
      <c r="URS194" s="296"/>
      <c r="URT194" s="296"/>
      <c r="URU194" s="296"/>
      <c r="URV194" s="296"/>
      <c r="URW194" s="296"/>
      <c r="URX194" s="297"/>
      <c r="URY194" s="295" t="s">
        <v>168</v>
      </c>
      <c r="URZ194" s="296"/>
      <c r="USA194" s="296"/>
      <c r="USB194" s="296"/>
      <c r="USC194" s="296"/>
      <c r="USD194" s="296"/>
      <c r="USE194" s="296"/>
      <c r="USF194" s="297"/>
      <c r="USG194" s="295" t="s">
        <v>168</v>
      </c>
      <c r="USH194" s="296"/>
      <c r="USI194" s="296"/>
      <c r="USJ194" s="296"/>
      <c r="USK194" s="296"/>
      <c r="USL194" s="296"/>
      <c r="USM194" s="296"/>
      <c r="USN194" s="297"/>
      <c r="USO194" s="295" t="s">
        <v>168</v>
      </c>
      <c r="USP194" s="296"/>
      <c r="USQ194" s="296"/>
      <c r="USR194" s="296"/>
      <c r="USS194" s="296"/>
      <c r="UST194" s="296"/>
      <c r="USU194" s="296"/>
      <c r="USV194" s="297"/>
      <c r="USW194" s="295" t="s">
        <v>168</v>
      </c>
      <c r="USX194" s="296"/>
      <c r="USY194" s="296"/>
      <c r="USZ194" s="296"/>
      <c r="UTA194" s="296"/>
      <c r="UTB194" s="296"/>
      <c r="UTC194" s="296"/>
      <c r="UTD194" s="297"/>
      <c r="UTE194" s="295" t="s">
        <v>168</v>
      </c>
      <c r="UTF194" s="296"/>
      <c r="UTG194" s="296"/>
      <c r="UTH194" s="296"/>
      <c r="UTI194" s="296"/>
      <c r="UTJ194" s="296"/>
      <c r="UTK194" s="296"/>
      <c r="UTL194" s="297"/>
      <c r="UTM194" s="295" t="s">
        <v>168</v>
      </c>
      <c r="UTN194" s="296"/>
      <c r="UTO194" s="296"/>
      <c r="UTP194" s="296"/>
      <c r="UTQ194" s="296"/>
      <c r="UTR194" s="296"/>
      <c r="UTS194" s="296"/>
      <c r="UTT194" s="297"/>
      <c r="UTU194" s="295" t="s">
        <v>168</v>
      </c>
      <c r="UTV194" s="296"/>
      <c r="UTW194" s="296"/>
      <c r="UTX194" s="296"/>
      <c r="UTY194" s="296"/>
      <c r="UTZ194" s="296"/>
      <c r="UUA194" s="296"/>
      <c r="UUB194" s="297"/>
      <c r="UUC194" s="295" t="s">
        <v>168</v>
      </c>
      <c r="UUD194" s="296"/>
      <c r="UUE194" s="296"/>
      <c r="UUF194" s="296"/>
      <c r="UUG194" s="296"/>
      <c r="UUH194" s="296"/>
      <c r="UUI194" s="296"/>
      <c r="UUJ194" s="297"/>
      <c r="UUK194" s="295" t="s">
        <v>168</v>
      </c>
      <c r="UUL194" s="296"/>
      <c r="UUM194" s="296"/>
      <c r="UUN194" s="296"/>
      <c r="UUO194" s="296"/>
      <c r="UUP194" s="296"/>
      <c r="UUQ194" s="296"/>
      <c r="UUR194" s="297"/>
      <c r="UUS194" s="295" t="s">
        <v>168</v>
      </c>
      <c r="UUT194" s="296"/>
      <c r="UUU194" s="296"/>
      <c r="UUV194" s="296"/>
      <c r="UUW194" s="296"/>
      <c r="UUX194" s="296"/>
      <c r="UUY194" s="296"/>
      <c r="UUZ194" s="297"/>
      <c r="UVA194" s="295" t="s">
        <v>168</v>
      </c>
      <c r="UVB194" s="296"/>
      <c r="UVC194" s="296"/>
      <c r="UVD194" s="296"/>
      <c r="UVE194" s="296"/>
      <c r="UVF194" s="296"/>
      <c r="UVG194" s="296"/>
      <c r="UVH194" s="297"/>
      <c r="UVI194" s="295" t="s">
        <v>168</v>
      </c>
      <c r="UVJ194" s="296"/>
      <c r="UVK194" s="296"/>
      <c r="UVL194" s="296"/>
      <c r="UVM194" s="296"/>
      <c r="UVN194" s="296"/>
      <c r="UVO194" s="296"/>
      <c r="UVP194" s="297"/>
      <c r="UVQ194" s="295" t="s">
        <v>168</v>
      </c>
      <c r="UVR194" s="296"/>
      <c r="UVS194" s="296"/>
      <c r="UVT194" s="296"/>
      <c r="UVU194" s="296"/>
      <c r="UVV194" s="296"/>
      <c r="UVW194" s="296"/>
      <c r="UVX194" s="297"/>
      <c r="UVY194" s="295" t="s">
        <v>168</v>
      </c>
      <c r="UVZ194" s="296"/>
      <c r="UWA194" s="296"/>
      <c r="UWB194" s="296"/>
      <c r="UWC194" s="296"/>
      <c r="UWD194" s="296"/>
      <c r="UWE194" s="296"/>
      <c r="UWF194" s="297"/>
      <c r="UWG194" s="295" t="s">
        <v>168</v>
      </c>
      <c r="UWH194" s="296"/>
      <c r="UWI194" s="296"/>
      <c r="UWJ194" s="296"/>
      <c r="UWK194" s="296"/>
      <c r="UWL194" s="296"/>
      <c r="UWM194" s="296"/>
      <c r="UWN194" s="297"/>
      <c r="UWO194" s="295" t="s">
        <v>168</v>
      </c>
      <c r="UWP194" s="296"/>
      <c r="UWQ194" s="296"/>
      <c r="UWR194" s="296"/>
      <c r="UWS194" s="296"/>
      <c r="UWT194" s="296"/>
      <c r="UWU194" s="296"/>
      <c r="UWV194" s="297"/>
      <c r="UWW194" s="295" t="s">
        <v>168</v>
      </c>
      <c r="UWX194" s="296"/>
      <c r="UWY194" s="296"/>
      <c r="UWZ194" s="296"/>
      <c r="UXA194" s="296"/>
      <c r="UXB194" s="296"/>
      <c r="UXC194" s="296"/>
      <c r="UXD194" s="297"/>
      <c r="UXE194" s="295" t="s">
        <v>168</v>
      </c>
      <c r="UXF194" s="296"/>
      <c r="UXG194" s="296"/>
      <c r="UXH194" s="296"/>
      <c r="UXI194" s="296"/>
      <c r="UXJ194" s="296"/>
      <c r="UXK194" s="296"/>
      <c r="UXL194" s="297"/>
      <c r="UXM194" s="295" t="s">
        <v>168</v>
      </c>
      <c r="UXN194" s="296"/>
      <c r="UXO194" s="296"/>
      <c r="UXP194" s="296"/>
      <c r="UXQ194" s="296"/>
      <c r="UXR194" s="296"/>
      <c r="UXS194" s="296"/>
      <c r="UXT194" s="297"/>
      <c r="UXU194" s="295" t="s">
        <v>168</v>
      </c>
      <c r="UXV194" s="296"/>
      <c r="UXW194" s="296"/>
      <c r="UXX194" s="296"/>
      <c r="UXY194" s="296"/>
      <c r="UXZ194" s="296"/>
      <c r="UYA194" s="296"/>
      <c r="UYB194" s="297"/>
      <c r="UYC194" s="295" t="s">
        <v>168</v>
      </c>
      <c r="UYD194" s="296"/>
      <c r="UYE194" s="296"/>
      <c r="UYF194" s="296"/>
      <c r="UYG194" s="296"/>
      <c r="UYH194" s="296"/>
      <c r="UYI194" s="296"/>
      <c r="UYJ194" s="297"/>
      <c r="UYK194" s="295" t="s">
        <v>168</v>
      </c>
      <c r="UYL194" s="296"/>
      <c r="UYM194" s="296"/>
      <c r="UYN194" s="296"/>
      <c r="UYO194" s="296"/>
      <c r="UYP194" s="296"/>
      <c r="UYQ194" s="296"/>
      <c r="UYR194" s="297"/>
      <c r="UYS194" s="295" t="s">
        <v>168</v>
      </c>
      <c r="UYT194" s="296"/>
      <c r="UYU194" s="296"/>
      <c r="UYV194" s="296"/>
      <c r="UYW194" s="296"/>
      <c r="UYX194" s="296"/>
      <c r="UYY194" s="296"/>
      <c r="UYZ194" s="297"/>
      <c r="UZA194" s="295" t="s">
        <v>168</v>
      </c>
      <c r="UZB194" s="296"/>
      <c r="UZC194" s="296"/>
      <c r="UZD194" s="296"/>
      <c r="UZE194" s="296"/>
      <c r="UZF194" s="296"/>
      <c r="UZG194" s="296"/>
      <c r="UZH194" s="297"/>
      <c r="UZI194" s="295" t="s">
        <v>168</v>
      </c>
      <c r="UZJ194" s="296"/>
      <c r="UZK194" s="296"/>
      <c r="UZL194" s="296"/>
      <c r="UZM194" s="296"/>
      <c r="UZN194" s="296"/>
      <c r="UZO194" s="296"/>
      <c r="UZP194" s="297"/>
      <c r="UZQ194" s="295" t="s">
        <v>168</v>
      </c>
      <c r="UZR194" s="296"/>
      <c r="UZS194" s="296"/>
      <c r="UZT194" s="296"/>
      <c r="UZU194" s="296"/>
      <c r="UZV194" s="296"/>
      <c r="UZW194" s="296"/>
      <c r="UZX194" s="297"/>
      <c r="UZY194" s="295" t="s">
        <v>168</v>
      </c>
      <c r="UZZ194" s="296"/>
      <c r="VAA194" s="296"/>
      <c r="VAB194" s="296"/>
      <c r="VAC194" s="296"/>
      <c r="VAD194" s="296"/>
      <c r="VAE194" s="296"/>
      <c r="VAF194" s="297"/>
      <c r="VAG194" s="295" t="s">
        <v>168</v>
      </c>
      <c r="VAH194" s="296"/>
      <c r="VAI194" s="296"/>
      <c r="VAJ194" s="296"/>
      <c r="VAK194" s="296"/>
      <c r="VAL194" s="296"/>
      <c r="VAM194" s="296"/>
      <c r="VAN194" s="297"/>
      <c r="VAO194" s="295" t="s">
        <v>168</v>
      </c>
      <c r="VAP194" s="296"/>
      <c r="VAQ194" s="296"/>
      <c r="VAR194" s="296"/>
      <c r="VAS194" s="296"/>
      <c r="VAT194" s="296"/>
      <c r="VAU194" s="296"/>
      <c r="VAV194" s="297"/>
      <c r="VAW194" s="295" t="s">
        <v>168</v>
      </c>
      <c r="VAX194" s="296"/>
      <c r="VAY194" s="296"/>
      <c r="VAZ194" s="296"/>
      <c r="VBA194" s="296"/>
      <c r="VBB194" s="296"/>
      <c r="VBC194" s="296"/>
      <c r="VBD194" s="297"/>
      <c r="VBE194" s="295" t="s">
        <v>168</v>
      </c>
      <c r="VBF194" s="296"/>
      <c r="VBG194" s="296"/>
      <c r="VBH194" s="296"/>
      <c r="VBI194" s="296"/>
      <c r="VBJ194" s="296"/>
      <c r="VBK194" s="296"/>
      <c r="VBL194" s="297"/>
      <c r="VBM194" s="295" t="s">
        <v>168</v>
      </c>
      <c r="VBN194" s="296"/>
      <c r="VBO194" s="296"/>
      <c r="VBP194" s="296"/>
      <c r="VBQ194" s="296"/>
      <c r="VBR194" s="296"/>
      <c r="VBS194" s="296"/>
      <c r="VBT194" s="297"/>
      <c r="VBU194" s="295" t="s">
        <v>168</v>
      </c>
      <c r="VBV194" s="296"/>
      <c r="VBW194" s="296"/>
      <c r="VBX194" s="296"/>
      <c r="VBY194" s="296"/>
      <c r="VBZ194" s="296"/>
      <c r="VCA194" s="296"/>
      <c r="VCB194" s="297"/>
      <c r="VCC194" s="295" t="s">
        <v>168</v>
      </c>
      <c r="VCD194" s="296"/>
      <c r="VCE194" s="296"/>
      <c r="VCF194" s="296"/>
      <c r="VCG194" s="296"/>
      <c r="VCH194" s="296"/>
      <c r="VCI194" s="296"/>
      <c r="VCJ194" s="297"/>
      <c r="VCK194" s="295" t="s">
        <v>168</v>
      </c>
      <c r="VCL194" s="296"/>
      <c r="VCM194" s="296"/>
      <c r="VCN194" s="296"/>
      <c r="VCO194" s="296"/>
      <c r="VCP194" s="296"/>
      <c r="VCQ194" s="296"/>
      <c r="VCR194" s="297"/>
      <c r="VCS194" s="295" t="s">
        <v>168</v>
      </c>
      <c r="VCT194" s="296"/>
      <c r="VCU194" s="296"/>
      <c r="VCV194" s="296"/>
      <c r="VCW194" s="296"/>
      <c r="VCX194" s="296"/>
      <c r="VCY194" s="296"/>
      <c r="VCZ194" s="297"/>
      <c r="VDA194" s="295" t="s">
        <v>168</v>
      </c>
      <c r="VDB194" s="296"/>
      <c r="VDC194" s="296"/>
      <c r="VDD194" s="296"/>
      <c r="VDE194" s="296"/>
      <c r="VDF194" s="296"/>
      <c r="VDG194" s="296"/>
      <c r="VDH194" s="297"/>
      <c r="VDI194" s="295" t="s">
        <v>168</v>
      </c>
      <c r="VDJ194" s="296"/>
      <c r="VDK194" s="296"/>
      <c r="VDL194" s="296"/>
      <c r="VDM194" s="296"/>
      <c r="VDN194" s="296"/>
      <c r="VDO194" s="296"/>
      <c r="VDP194" s="297"/>
      <c r="VDQ194" s="295" t="s">
        <v>168</v>
      </c>
      <c r="VDR194" s="296"/>
      <c r="VDS194" s="296"/>
      <c r="VDT194" s="296"/>
      <c r="VDU194" s="296"/>
      <c r="VDV194" s="296"/>
      <c r="VDW194" s="296"/>
      <c r="VDX194" s="297"/>
      <c r="VDY194" s="295" t="s">
        <v>168</v>
      </c>
      <c r="VDZ194" s="296"/>
      <c r="VEA194" s="296"/>
      <c r="VEB194" s="296"/>
      <c r="VEC194" s="296"/>
      <c r="VED194" s="296"/>
      <c r="VEE194" s="296"/>
      <c r="VEF194" s="297"/>
      <c r="VEG194" s="295" t="s">
        <v>168</v>
      </c>
      <c r="VEH194" s="296"/>
      <c r="VEI194" s="296"/>
      <c r="VEJ194" s="296"/>
      <c r="VEK194" s="296"/>
      <c r="VEL194" s="296"/>
      <c r="VEM194" s="296"/>
      <c r="VEN194" s="297"/>
      <c r="VEO194" s="295" t="s">
        <v>168</v>
      </c>
      <c r="VEP194" s="296"/>
      <c r="VEQ194" s="296"/>
      <c r="VER194" s="296"/>
      <c r="VES194" s="296"/>
      <c r="VET194" s="296"/>
      <c r="VEU194" s="296"/>
      <c r="VEV194" s="297"/>
      <c r="VEW194" s="295" t="s">
        <v>168</v>
      </c>
      <c r="VEX194" s="296"/>
      <c r="VEY194" s="296"/>
      <c r="VEZ194" s="296"/>
      <c r="VFA194" s="296"/>
      <c r="VFB194" s="296"/>
      <c r="VFC194" s="296"/>
      <c r="VFD194" s="297"/>
      <c r="VFE194" s="295" t="s">
        <v>168</v>
      </c>
      <c r="VFF194" s="296"/>
      <c r="VFG194" s="296"/>
      <c r="VFH194" s="296"/>
      <c r="VFI194" s="296"/>
      <c r="VFJ194" s="296"/>
      <c r="VFK194" s="296"/>
      <c r="VFL194" s="297"/>
      <c r="VFM194" s="295" t="s">
        <v>168</v>
      </c>
      <c r="VFN194" s="296"/>
      <c r="VFO194" s="296"/>
      <c r="VFP194" s="296"/>
      <c r="VFQ194" s="296"/>
      <c r="VFR194" s="296"/>
      <c r="VFS194" s="296"/>
      <c r="VFT194" s="297"/>
      <c r="VFU194" s="295" t="s">
        <v>168</v>
      </c>
      <c r="VFV194" s="296"/>
      <c r="VFW194" s="296"/>
      <c r="VFX194" s="296"/>
      <c r="VFY194" s="296"/>
      <c r="VFZ194" s="296"/>
      <c r="VGA194" s="296"/>
      <c r="VGB194" s="297"/>
      <c r="VGC194" s="295" t="s">
        <v>168</v>
      </c>
      <c r="VGD194" s="296"/>
      <c r="VGE194" s="296"/>
      <c r="VGF194" s="296"/>
      <c r="VGG194" s="296"/>
      <c r="VGH194" s="296"/>
      <c r="VGI194" s="296"/>
      <c r="VGJ194" s="297"/>
      <c r="VGK194" s="295" t="s">
        <v>168</v>
      </c>
      <c r="VGL194" s="296"/>
      <c r="VGM194" s="296"/>
      <c r="VGN194" s="296"/>
      <c r="VGO194" s="296"/>
      <c r="VGP194" s="296"/>
      <c r="VGQ194" s="296"/>
      <c r="VGR194" s="297"/>
      <c r="VGS194" s="295" t="s">
        <v>168</v>
      </c>
      <c r="VGT194" s="296"/>
      <c r="VGU194" s="296"/>
      <c r="VGV194" s="296"/>
      <c r="VGW194" s="296"/>
      <c r="VGX194" s="296"/>
      <c r="VGY194" s="296"/>
      <c r="VGZ194" s="297"/>
      <c r="VHA194" s="295" t="s">
        <v>168</v>
      </c>
      <c r="VHB194" s="296"/>
      <c r="VHC194" s="296"/>
      <c r="VHD194" s="296"/>
      <c r="VHE194" s="296"/>
      <c r="VHF194" s="296"/>
      <c r="VHG194" s="296"/>
      <c r="VHH194" s="297"/>
      <c r="VHI194" s="295" t="s">
        <v>168</v>
      </c>
      <c r="VHJ194" s="296"/>
      <c r="VHK194" s="296"/>
      <c r="VHL194" s="296"/>
      <c r="VHM194" s="296"/>
      <c r="VHN194" s="296"/>
      <c r="VHO194" s="296"/>
      <c r="VHP194" s="297"/>
      <c r="VHQ194" s="295" t="s">
        <v>168</v>
      </c>
      <c r="VHR194" s="296"/>
      <c r="VHS194" s="296"/>
      <c r="VHT194" s="296"/>
      <c r="VHU194" s="296"/>
      <c r="VHV194" s="296"/>
      <c r="VHW194" s="296"/>
      <c r="VHX194" s="297"/>
      <c r="VHY194" s="295" t="s">
        <v>168</v>
      </c>
      <c r="VHZ194" s="296"/>
      <c r="VIA194" s="296"/>
      <c r="VIB194" s="296"/>
      <c r="VIC194" s="296"/>
      <c r="VID194" s="296"/>
      <c r="VIE194" s="296"/>
      <c r="VIF194" s="297"/>
      <c r="VIG194" s="295" t="s">
        <v>168</v>
      </c>
      <c r="VIH194" s="296"/>
      <c r="VII194" s="296"/>
      <c r="VIJ194" s="296"/>
      <c r="VIK194" s="296"/>
      <c r="VIL194" s="296"/>
      <c r="VIM194" s="296"/>
      <c r="VIN194" s="297"/>
      <c r="VIO194" s="295" t="s">
        <v>168</v>
      </c>
      <c r="VIP194" s="296"/>
      <c r="VIQ194" s="296"/>
      <c r="VIR194" s="296"/>
      <c r="VIS194" s="296"/>
      <c r="VIT194" s="296"/>
      <c r="VIU194" s="296"/>
      <c r="VIV194" s="297"/>
      <c r="VIW194" s="295" t="s">
        <v>168</v>
      </c>
      <c r="VIX194" s="296"/>
      <c r="VIY194" s="296"/>
      <c r="VIZ194" s="296"/>
      <c r="VJA194" s="296"/>
      <c r="VJB194" s="296"/>
      <c r="VJC194" s="296"/>
      <c r="VJD194" s="297"/>
      <c r="VJE194" s="295" t="s">
        <v>168</v>
      </c>
      <c r="VJF194" s="296"/>
      <c r="VJG194" s="296"/>
      <c r="VJH194" s="296"/>
      <c r="VJI194" s="296"/>
      <c r="VJJ194" s="296"/>
      <c r="VJK194" s="296"/>
      <c r="VJL194" s="297"/>
      <c r="VJM194" s="295" t="s">
        <v>168</v>
      </c>
      <c r="VJN194" s="296"/>
      <c r="VJO194" s="296"/>
      <c r="VJP194" s="296"/>
      <c r="VJQ194" s="296"/>
      <c r="VJR194" s="296"/>
      <c r="VJS194" s="296"/>
      <c r="VJT194" s="297"/>
      <c r="VJU194" s="295" t="s">
        <v>168</v>
      </c>
      <c r="VJV194" s="296"/>
      <c r="VJW194" s="296"/>
      <c r="VJX194" s="296"/>
      <c r="VJY194" s="296"/>
      <c r="VJZ194" s="296"/>
      <c r="VKA194" s="296"/>
      <c r="VKB194" s="297"/>
      <c r="VKC194" s="295" t="s">
        <v>168</v>
      </c>
      <c r="VKD194" s="296"/>
      <c r="VKE194" s="296"/>
      <c r="VKF194" s="296"/>
      <c r="VKG194" s="296"/>
      <c r="VKH194" s="296"/>
      <c r="VKI194" s="296"/>
      <c r="VKJ194" s="297"/>
      <c r="VKK194" s="295" t="s">
        <v>168</v>
      </c>
      <c r="VKL194" s="296"/>
      <c r="VKM194" s="296"/>
      <c r="VKN194" s="296"/>
      <c r="VKO194" s="296"/>
      <c r="VKP194" s="296"/>
      <c r="VKQ194" s="296"/>
      <c r="VKR194" s="297"/>
      <c r="VKS194" s="295" t="s">
        <v>168</v>
      </c>
      <c r="VKT194" s="296"/>
      <c r="VKU194" s="296"/>
      <c r="VKV194" s="296"/>
      <c r="VKW194" s="296"/>
      <c r="VKX194" s="296"/>
      <c r="VKY194" s="296"/>
      <c r="VKZ194" s="297"/>
      <c r="VLA194" s="295" t="s">
        <v>168</v>
      </c>
      <c r="VLB194" s="296"/>
      <c r="VLC194" s="296"/>
      <c r="VLD194" s="296"/>
      <c r="VLE194" s="296"/>
      <c r="VLF194" s="296"/>
      <c r="VLG194" s="296"/>
      <c r="VLH194" s="297"/>
      <c r="VLI194" s="295" t="s">
        <v>168</v>
      </c>
      <c r="VLJ194" s="296"/>
      <c r="VLK194" s="296"/>
      <c r="VLL194" s="296"/>
      <c r="VLM194" s="296"/>
      <c r="VLN194" s="296"/>
      <c r="VLO194" s="296"/>
      <c r="VLP194" s="297"/>
      <c r="VLQ194" s="295" t="s">
        <v>168</v>
      </c>
      <c r="VLR194" s="296"/>
      <c r="VLS194" s="296"/>
      <c r="VLT194" s="296"/>
      <c r="VLU194" s="296"/>
      <c r="VLV194" s="296"/>
      <c r="VLW194" s="296"/>
      <c r="VLX194" s="297"/>
      <c r="VLY194" s="295" t="s">
        <v>168</v>
      </c>
      <c r="VLZ194" s="296"/>
      <c r="VMA194" s="296"/>
      <c r="VMB194" s="296"/>
      <c r="VMC194" s="296"/>
      <c r="VMD194" s="296"/>
      <c r="VME194" s="296"/>
      <c r="VMF194" s="297"/>
      <c r="VMG194" s="295" t="s">
        <v>168</v>
      </c>
      <c r="VMH194" s="296"/>
      <c r="VMI194" s="296"/>
      <c r="VMJ194" s="296"/>
      <c r="VMK194" s="296"/>
      <c r="VML194" s="296"/>
      <c r="VMM194" s="296"/>
      <c r="VMN194" s="297"/>
      <c r="VMO194" s="295" t="s">
        <v>168</v>
      </c>
      <c r="VMP194" s="296"/>
      <c r="VMQ194" s="296"/>
      <c r="VMR194" s="296"/>
      <c r="VMS194" s="296"/>
      <c r="VMT194" s="296"/>
      <c r="VMU194" s="296"/>
      <c r="VMV194" s="297"/>
      <c r="VMW194" s="295" t="s">
        <v>168</v>
      </c>
      <c r="VMX194" s="296"/>
      <c r="VMY194" s="296"/>
      <c r="VMZ194" s="296"/>
      <c r="VNA194" s="296"/>
      <c r="VNB194" s="296"/>
      <c r="VNC194" s="296"/>
      <c r="VND194" s="297"/>
      <c r="VNE194" s="295" t="s">
        <v>168</v>
      </c>
      <c r="VNF194" s="296"/>
      <c r="VNG194" s="296"/>
      <c r="VNH194" s="296"/>
      <c r="VNI194" s="296"/>
      <c r="VNJ194" s="296"/>
      <c r="VNK194" s="296"/>
      <c r="VNL194" s="297"/>
      <c r="VNM194" s="295" t="s">
        <v>168</v>
      </c>
      <c r="VNN194" s="296"/>
      <c r="VNO194" s="296"/>
      <c r="VNP194" s="296"/>
      <c r="VNQ194" s="296"/>
      <c r="VNR194" s="296"/>
      <c r="VNS194" s="296"/>
      <c r="VNT194" s="297"/>
      <c r="VNU194" s="295" t="s">
        <v>168</v>
      </c>
      <c r="VNV194" s="296"/>
      <c r="VNW194" s="296"/>
      <c r="VNX194" s="296"/>
      <c r="VNY194" s="296"/>
      <c r="VNZ194" s="296"/>
      <c r="VOA194" s="296"/>
      <c r="VOB194" s="297"/>
      <c r="VOC194" s="295" t="s">
        <v>168</v>
      </c>
      <c r="VOD194" s="296"/>
      <c r="VOE194" s="296"/>
      <c r="VOF194" s="296"/>
      <c r="VOG194" s="296"/>
      <c r="VOH194" s="296"/>
      <c r="VOI194" s="296"/>
      <c r="VOJ194" s="297"/>
      <c r="VOK194" s="295" t="s">
        <v>168</v>
      </c>
      <c r="VOL194" s="296"/>
      <c r="VOM194" s="296"/>
      <c r="VON194" s="296"/>
      <c r="VOO194" s="296"/>
      <c r="VOP194" s="296"/>
      <c r="VOQ194" s="296"/>
      <c r="VOR194" s="297"/>
      <c r="VOS194" s="295" t="s">
        <v>168</v>
      </c>
      <c r="VOT194" s="296"/>
      <c r="VOU194" s="296"/>
      <c r="VOV194" s="296"/>
      <c r="VOW194" s="296"/>
      <c r="VOX194" s="296"/>
      <c r="VOY194" s="296"/>
      <c r="VOZ194" s="297"/>
      <c r="VPA194" s="295" t="s">
        <v>168</v>
      </c>
      <c r="VPB194" s="296"/>
      <c r="VPC194" s="296"/>
      <c r="VPD194" s="296"/>
      <c r="VPE194" s="296"/>
      <c r="VPF194" s="296"/>
      <c r="VPG194" s="296"/>
      <c r="VPH194" s="297"/>
      <c r="VPI194" s="295" t="s">
        <v>168</v>
      </c>
      <c r="VPJ194" s="296"/>
      <c r="VPK194" s="296"/>
      <c r="VPL194" s="296"/>
      <c r="VPM194" s="296"/>
      <c r="VPN194" s="296"/>
      <c r="VPO194" s="296"/>
      <c r="VPP194" s="297"/>
      <c r="VPQ194" s="295" t="s">
        <v>168</v>
      </c>
      <c r="VPR194" s="296"/>
      <c r="VPS194" s="296"/>
      <c r="VPT194" s="296"/>
      <c r="VPU194" s="296"/>
      <c r="VPV194" s="296"/>
      <c r="VPW194" s="296"/>
      <c r="VPX194" s="297"/>
      <c r="VPY194" s="295" t="s">
        <v>168</v>
      </c>
      <c r="VPZ194" s="296"/>
      <c r="VQA194" s="296"/>
      <c r="VQB194" s="296"/>
      <c r="VQC194" s="296"/>
      <c r="VQD194" s="296"/>
      <c r="VQE194" s="296"/>
      <c r="VQF194" s="297"/>
      <c r="VQG194" s="295" t="s">
        <v>168</v>
      </c>
      <c r="VQH194" s="296"/>
      <c r="VQI194" s="296"/>
      <c r="VQJ194" s="296"/>
      <c r="VQK194" s="296"/>
      <c r="VQL194" s="296"/>
      <c r="VQM194" s="296"/>
      <c r="VQN194" s="297"/>
      <c r="VQO194" s="295" t="s">
        <v>168</v>
      </c>
      <c r="VQP194" s="296"/>
      <c r="VQQ194" s="296"/>
      <c r="VQR194" s="296"/>
      <c r="VQS194" s="296"/>
      <c r="VQT194" s="296"/>
      <c r="VQU194" s="296"/>
      <c r="VQV194" s="297"/>
      <c r="VQW194" s="295" t="s">
        <v>168</v>
      </c>
      <c r="VQX194" s="296"/>
      <c r="VQY194" s="296"/>
      <c r="VQZ194" s="296"/>
      <c r="VRA194" s="296"/>
      <c r="VRB194" s="296"/>
      <c r="VRC194" s="296"/>
      <c r="VRD194" s="297"/>
      <c r="VRE194" s="295" t="s">
        <v>168</v>
      </c>
      <c r="VRF194" s="296"/>
      <c r="VRG194" s="296"/>
      <c r="VRH194" s="296"/>
      <c r="VRI194" s="296"/>
      <c r="VRJ194" s="296"/>
      <c r="VRK194" s="296"/>
      <c r="VRL194" s="297"/>
      <c r="VRM194" s="295" t="s">
        <v>168</v>
      </c>
      <c r="VRN194" s="296"/>
      <c r="VRO194" s="296"/>
      <c r="VRP194" s="296"/>
      <c r="VRQ194" s="296"/>
      <c r="VRR194" s="296"/>
      <c r="VRS194" s="296"/>
      <c r="VRT194" s="297"/>
      <c r="VRU194" s="295" t="s">
        <v>168</v>
      </c>
      <c r="VRV194" s="296"/>
      <c r="VRW194" s="296"/>
      <c r="VRX194" s="296"/>
      <c r="VRY194" s="296"/>
      <c r="VRZ194" s="296"/>
      <c r="VSA194" s="296"/>
      <c r="VSB194" s="297"/>
      <c r="VSC194" s="295" t="s">
        <v>168</v>
      </c>
      <c r="VSD194" s="296"/>
      <c r="VSE194" s="296"/>
      <c r="VSF194" s="296"/>
      <c r="VSG194" s="296"/>
      <c r="VSH194" s="296"/>
      <c r="VSI194" s="296"/>
      <c r="VSJ194" s="297"/>
      <c r="VSK194" s="295" t="s">
        <v>168</v>
      </c>
      <c r="VSL194" s="296"/>
      <c r="VSM194" s="296"/>
      <c r="VSN194" s="296"/>
      <c r="VSO194" s="296"/>
      <c r="VSP194" s="296"/>
      <c r="VSQ194" s="296"/>
      <c r="VSR194" s="297"/>
      <c r="VSS194" s="295" t="s">
        <v>168</v>
      </c>
      <c r="VST194" s="296"/>
      <c r="VSU194" s="296"/>
      <c r="VSV194" s="296"/>
      <c r="VSW194" s="296"/>
      <c r="VSX194" s="296"/>
      <c r="VSY194" s="296"/>
      <c r="VSZ194" s="297"/>
      <c r="VTA194" s="295" t="s">
        <v>168</v>
      </c>
      <c r="VTB194" s="296"/>
      <c r="VTC194" s="296"/>
      <c r="VTD194" s="296"/>
      <c r="VTE194" s="296"/>
      <c r="VTF194" s="296"/>
      <c r="VTG194" s="296"/>
      <c r="VTH194" s="297"/>
      <c r="VTI194" s="295" t="s">
        <v>168</v>
      </c>
      <c r="VTJ194" s="296"/>
      <c r="VTK194" s="296"/>
      <c r="VTL194" s="296"/>
      <c r="VTM194" s="296"/>
      <c r="VTN194" s="296"/>
      <c r="VTO194" s="296"/>
      <c r="VTP194" s="297"/>
      <c r="VTQ194" s="295" t="s">
        <v>168</v>
      </c>
      <c r="VTR194" s="296"/>
      <c r="VTS194" s="296"/>
      <c r="VTT194" s="296"/>
      <c r="VTU194" s="296"/>
      <c r="VTV194" s="296"/>
      <c r="VTW194" s="296"/>
      <c r="VTX194" s="297"/>
      <c r="VTY194" s="295" t="s">
        <v>168</v>
      </c>
      <c r="VTZ194" s="296"/>
      <c r="VUA194" s="296"/>
      <c r="VUB194" s="296"/>
      <c r="VUC194" s="296"/>
      <c r="VUD194" s="296"/>
      <c r="VUE194" s="296"/>
      <c r="VUF194" s="297"/>
      <c r="VUG194" s="295" t="s">
        <v>168</v>
      </c>
      <c r="VUH194" s="296"/>
      <c r="VUI194" s="296"/>
      <c r="VUJ194" s="296"/>
      <c r="VUK194" s="296"/>
      <c r="VUL194" s="296"/>
      <c r="VUM194" s="296"/>
      <c r="VUN194" s="297"/>
      <c r="VUO194" s="295" t="s">
        <v>168</v>
      </c>
      <c r="VUP194" s="296"/>
      <c r="VUQ194" s="296"/>
      <c r="VUR194" s="296"/>
      <c r="VUS194" s="296"/>
      <c r="VUT194" s="296"/>
      <c r="VUU194" s="296"/>
      <c r="VUV194" s="297"/>
      <c r="VUW194" s="295" t="s">
        <v>168</v>
      </c>
      <c r="VUX194" s="296"/>
      <c r="VUY194" s="296"/>
      <c r="VUZ194" s="296"/>
      <c r="VVA194" s="296"/>
      <c r="VVB194" s="296"/>
      <c r="VVC194" s="296"/>
      <c r="VVD194" s="297"/>
      <c r="VVE194" s="295" t="s">
        <v>168</v>
      </c>
      <c r="VVF194" s="296"/>
      <c r="VVG194" s="296"/>
      <c r="VVH194" s="296"/>
      <c r="VVI194" s="296"/>
      <c r="VVJ194" s="296"/>
      <c r="VVK194" s="296"/>
      <c r="VVL194" s="297"/>
      <c r="VVM194" s="295" t="s">
        <v>168</v>
      </c>
      <c r="VVN194" s="296"/>
      <c r="VVO194" s="296"/>
      <c r="VVP194" s="296"/>
      <c r="VVQ194" s="296"/>
      <c r="VVR194" s="296"/>
      <c r="VVS194" s="296"/>
      <c r="VVT194" s="297"/>
      <c r="VVU194" s="295" t="s">
        <v>168</v>
      </c>
      <c r="VVV194" s="296"/>
      <c r="VVW194" s="296"/>
      <c r="VVX194" s="296"/>
      <c r="VVY194" s="296"/>
      <c r="VVZ194" s="296"/>
      <c r="VWA194" s="296"/>
      <c r="VWB194" s="297"/>
      <c r="VWC194" s="295" t="s">
        <v>168</v>
      </c>
      <c r="VWD194" s="296"/>
      <c r="VWE194" s="296"/>
      <c r="VWF194" s="296"/>
      <c r="VWG194" s="296"/>
      <c r="VWH194" s="296"/>
      <c r="VWI194" s="296"/>
      <c r="VWJ194" s="297"/>
      <c r="VWK194" s="295" t="s">
        <v>168</v>
      </c>
      <c r="VWL194" s="296"/>
      <c r="VWM194" s="296"/>
      <c r="VWN194" s="296"/>
      <c r="VWO194" s="296"/>
      <c r="VWP194" s="296"/>
      <c r="VWQ194" s="296"/>
      <c r="VWR194" s="297"/>
      <c r="VWS194" s="295" t="s">
        <v>168</v>
      </c>
      <c r="VWT194" s="296"/>
      <c r="VWU194" s="296"/>
      <c r="VWV194" s="296"/>
      <c r="VWW194" s="296"/>
      <c r="VWX194" s="296"/>
      <c r="VWY194" s="296"/>
      <c r="VWZ194" s="297"/>
      <c r="VXA194" s="295" t="s">
        <v>168</v>
      </c>
      <c r="VXB194" s="296"/>
      <c r="VXC194" s="296"/>
      <c r="VXD194" s="296"/>
      <c r="VXE194" s="296"/>
      <c r="VXF194" s="296"/>
      <c r="VXG194" s="296"/>
      <c r="VXH194" s="297"/>
      <c r="VXI194" s="295" t="s">
        <v>168</v>
      </c>
      <c r="VXJ194" s="296"/>
      <c r="VXK194" s="296"/>
      <c r="VXL194" s="296"/>
      <c r="VXM194" s="296"/>
      <c r="VXN194" s="296"/>
      <c r="VXO194" s="296"/>
      <c r="VXP194" s="297"/>
      <c r="VXQ194" s="295" t="s">
        <v>168</v>
      </c>
      <c r="VXR194" s="296"/>
      <c r="VXS194" s="296"/>
      <c r="VXT194" s="296"/>
      <c r="VXU194" s="296"/>
      <c r="VXV194" s="296"/>
      <c r="VXW194" s="296"/>
      <c r="VXX194" s="297"/>
      <c r="VXY194" s="295" t="s">
        <v>168</v>
      </c>
      <c r="VXZ194" s="296"/>
      <c r="VYA194" s="296"/>
      <c r="VYB194" s="296"/>
      <c r="VYC194" s="296"/>
      <c r="VYD194" s="296"/>
      <c r="VYE194" s="296"/>
      <c r="VYF194" s="297"/>
      <c r="VYG194" s="295" t="s">
        <v>168</v>
      </c>
      <c r="VYH194" s="296"/>
      <c r="VYI194" s="296"/>
      <c r="VYJ194" s="296"/>
      <c r="VYK194" s="296"/>
      <c r="VYL194" s="296"/>
      <c r="VYM194" s="296"/>
      <c r="VYN194" s="297"/>
      <c r="VYO194" s="295" t="s">
        <v>168</v>
      </c>
      <c r="VYP194" s="296"/>
      <c r="VYQ194" s="296"/>
      <c r="VYR194" s="296"/>
      <c r="VYS194" s="296"/>
      <c r="VYT194" s="296"/>
      <c r="VYU194" s="296"/>
      <c r="VYV194" s="297"/>
      <c r="VYW194" s="295" t="s">
        <v>168</v>
      </c>
      <c r="VYX194" s="296"/>
      <c r="VYY194" s="296"/>
      <c r="VYZ194" s="296"/>
      <c r="VZA194" s="296"/>
      <c r="VZB194" s="296"/>
      <c r="VZC194" s="296"/>
      <c r="VZD194" s="297"/>
      <c r="VZE194" s="295" t="s">
        <v>168</v>
      </c>
      <c r="VZF194" s="296"/>
      <c r="VZG194" s="296"/>
      <c r="VZH194" s="296"/>
      <c r="VZI194" s="296"/>
      <c r="VZJ194" s="296"/>
      <c r="VZK194" s="296"/>
      <c r="VZL194" s="297"/>
      <c r="VZM194" s="295" t="s">
        <v>168</v>
      </c>
      <c r="VZN194" s="296"/>
      <c r="VZO194" s="296"/>
      <c r="VZP194" s="296"/>
      <c r="VZQ194" s="296"/>
      <c r="VZR194" s="296"/>
      <c r="VZS194" s="296"/>
      <c r="VZT194" s="297"/>
      <c r="VZU194" s="295" t="s">
        <v>168</v>
      </c>
      <c r="VZV194" s="296"/>
      <c r="VZW194" s="296"/>
      <c r="VZX194" s="296"/>
      <c r="VZY194" s="296"/>
      <c r="VZZ194" s="296"/>
      <c r="WAA194" s="296"/>
      <c r="WAB194" s="297"/>
      <c r="WAC194" s="295" t="s">
        <v>168</v>
      </c>
      <c r="WAD194" s="296"/>
      <c r="WAE194" s="296"/>
      <c r="WAF194" s="296"/>
      <c r="WAG194" s="296"/>
      <c r="WAH194" s="296"/>
      <c r="WAI194" s="296"/>
      <c r="WAJ194" s="297"/>
      <c r="WAK194" s="295" t="s">
        <v>168</v>
      </c>
      <c r="WAL194" s="296"/>
      <c r="WAM194" s="296"/>
      <c r="WAN194" s="296"/>
      <c r="WAO194" s="296"/>
      <c r="WAP194" s="296"/>
      <c r="WAQ194" s="296"/>
      <c r="WAR194" s="297"/>
      <c r="WAS194" s="295" t="s">
        <v>168</v>
      </c>
      <c r="WAT194" s="296"/>
      <c r="WAU194" s="296"/>
      <c r="WAV194" s="296"/>
      <c r="WAW194" s="296"/>
      <c r="WAX194" s="296"/>
      <c r="WAY194" s="296"/>
      <c r="WAZ194" s="297"/>
      <c r="WBA194" s="295" t="s">
        <v>168</v>
      </c>
      <c r="WBB194" s="296"/>
      <c r="WBC194" s="296"/>
      <c r="WBD194" s="296"/>
      <c r="WBE194" s="296"/>
      <c r="WBF194" s="296"/>
      <c r="WBG194" s="296"/>
      <c r="WBH194" s="297"/>
      <c r="WBI194" s="295" t="s">
        <v>168</v>
      </c>
      <c r="WBJ194" s="296"/>
      <c r="WBK194" s="296"/>
      <c r="WBL194" s="296"/>
      <c r="WBM194" s="296"/>
      <c r="WBN194" s="296"/>
      <c r="WBO194" s="296"/>
      <c r="WBP194" s="297"/>
      <c r="WBQ194" s="295" t="s">
        <v>168</v>
      </c>
      <c r="WBR194" s="296"/>
      <c r="WBS194" s="296"/>
      <c r="WBT194" s="296"/>
      <c r="WBU194" s="296"/>
      <c r="WBV194" s="296"/>
      <c r="WBW194" s="296"/>
      <c r="WBX194" s="297"/>
      <c r="WBY194" s="295" t="s">
        <v>168</v>
      </c>
      <c r="WBZ194" s="296"/>
      <c r="WCA194" s="296"/>
      <c r="WCB194" s="296"/>
      <c r="WCC194" s="296"/>
      <c r="WCD194" s="296"/>
      <c r="WCE194" s="296"/>
      <c r="WCF194" s="297"/>
      <c r="WCG194" s="295" t="s">
        <v>168</v>
      </c>
      <c r="WCH194" s="296"/>
      <c r="WCI194" s="296"/>
      <c r="WCJ194" s="296"/>
      <c r="WCK194" s="296"/>
      <c r="WCL194" s="296"/>
      <c r="WCM194" s="296"/>
      <c r="WCN194" s="297"/>
      <c r="WCO194" s="295" t="s">
        <v>168</v>
      </c>
      <c r="WCP194" s="296"/>
      <c r="WCQ194" s="296"/>
      <c r="WCR194" s="296"/>
      <c r="WCS194" s="296"/>
      <c r="WCT194" s="296"/>
      <c r="WCU194" s="296"/>
      <c r="WCV194" s="297"/>
      <c r="WCW194" s="295" t="s">
        <v>168</v>
      </c>
      <c r="WCX194" s="296"/>
      <c r="WCY194" s="296"/>
      <c r="WCZ194" s="296"/>
      <c r="WDA194" s="296"/>
      <c r="WDB194" s="296"/>
      <c r="WDC194" s="296"/>
      <c r="WDD194" s="297"/>
      <c r="WDE194" s="295" t="s">
        <v>168</v>
      </c>
      <c r="WDF194" s="296"/>
      <c r="WDG194" s="296"/>
      <c r="WDH194" s="296"/>
      <c r="WDI194" s="296"/>
      <c r="WDJ194" s="296"/>
      <c r="WDK194" s="296"/>
      <c r="WDL194" s="297"/>
      <c r="WDM194" s="295" t="s">
        <v>168</v>
      </c>
      <c r="WDN194" s="296"/>
      <c r="WDO194" s="296"/>
      <c r="WDP194" s="296"/>
      <c r="WDQ194" s="296"/>
      <c r="WDR194" s="296"/>
      <c r="WDS194" s="296"/>
      <c r="WDT194" s="297"/>
      <c r="WDU194" s="295" t="s">
        <v>168</v>
      </c>
      <c r="WDV194" s="296"/>
      <c r="WDW194" s="296"/>
      <c r="WDX194" s="296"/>
      <c r="WDY194" s="296"/>
      <c r="WDZ194" s="296"/>
      <c r="WEA194" s="296"/>
      <c r="WEB194" s="297"/>
      <c r="WEC194" s="295" t="s">
        <v>168</v>
      </c>
      <c r="WED194" s="296"/>
      <c r="WEE194" s="296"/>
      <c r="WEF194" s="296"/>
      <c r="WEG194" s="296"/>
      <c r="WEH194" s="296"/>
      <c r="WEI194" s="296"/>
      <c r="WEJ194" s="297"/>
      <c r="WEK194" s="295" t="s">
        <v>168</v>
      </c>
      <c r="WEL194" s="296"/>
      <c r="WEM194" s="296"/>
      <c r="WEN194" s="296"/>
      <c r="WEO194" s="296"/>
      <c r="WEP194" s="296"/>
      <c r="WEQ194" s="296"/>
      <c r="WER194" s="297"/>
      <c r="WES194" s="295" t="s">
        <v>168</v>
      </c>
      <c r="WET194" s="296"/>
      <c r="WEU194" s="296"/>
      <c r="WEV194" s="296"/>
      <c r="WEW194" s="296"/>
      <c r="WEX194" s="296"/>
      <c r="WEY194" s="296"/>
      <c r="WEZ194" s="297"/>
      <c r="WFA194" s="295" t="s">
        <v>168</v>
      </c>
      <c r="WFB194" s="296"/>
      <c r="WFC194" s="296"/>
      <c r="WFD194" s="296"/>
      <c r="WFE194" s="296"/>
      <c r="WFF194" s="296"/>
      <c r="WFG194" s="296"/>
      <c r="WFH194" s="297"/>
      <c r="WFI194" s="295" t="s">
        <v>168</v>
      </c>
      <c r="WFJ194" s="296"/>
      <c r="WFK194" s="296"/>
      <c r="WFL194" s="296"/>
      <c r="WFM194" s="296"/>
      <c r="WFN194" s="296"/>
      <c r="WFO194" s="296"/>
      <c r="WFP194" s="297"/>
      <c r="WFQ194" s="295" t="s">
        <v>168</v>
      </c>
      <c r="WFR194" s="296"/>
      <c r="WFS194" s="296"/>
      <c r="WFT194" s="296"/>
      <c r="WFU194" s="296"/>
      <c r="WFV194" s="296"/>
      <c r="WFW194" s="296"/>
      <c r="WFX194" s="297"/>
      <c r="WFY194" s="295" t="s">
        <v>168</v>
      </c>
      <c r="WFZ194" s="296"/>
      <c r="WGA194" s="296"/>
      <c r="WGB194" s="296"/>
      <c r="WGC194" s="296"/>
      <c r="WGD194" s="296"/>
      <c r="WGE194" s="296"/>
      <c r="WGF194" s="297"/>
      <c r="WGG194" s="295" t="s">
        <v>168</v>
      </c>
      <c r="WGH194" s="296"/>
      <c r="WGI194" s="296"/>
      <c r="WGJ194" s="296"/>
      <c r="WGK194" s="296"/>
      <c r="WGL194" s="296"/>
      <c r="WGM194" s="296"/>
      <c r="WGN194" s="297"/>
      <c r="WGO194" s="295" t="s">
        <v>168</v>
      </c>
      <c r="WGP194" s="296"/>
      <c r="WGQ194" s="296"/>
      <c r="WGR194" s="296"/>
      <c r="WGS194" s="296"/>
      <c r="WGT194" s="296"/>
      <c r="WGU194" s="296"/>
      <c r="WGV194" s="297"/>
      <c r="WGW194" s="295" t="s">
        <v>168</v>
      </c>
      <c r="WGX194" s="296"/>
      <c r="WGY194" s="296"/>
      <c r="WGZ194" s="296"/>
      <c r="WHA194" s="296"/>
      <c r="WHB194" s="296"/>
      <c r="WHC194" s="296"/>
      <c r="WHD194" s="297"/>
      <c r="WHE194" s="295" t="s">
        <v>168</v>
      </c>
      <c r="WHF194" s="296"/>
      <c r="WHG194" s="296"/>
      <c r="WHH194" s="296"/>
      <c r="WHI194" s="296"/>
      <c r="WHJ194" s="296"/>
      <c r="WHK194" s="296"/>
      <c r="WHL194" s="297"/>
      <c r="WHM194" s="295" t="s">
        <v>168</v>
      </c>
      <c r="WHN194" s="296"/>
      <c r="WHO194" s="296"/>
      <c r="WHP194" s="296"/>
      <c r="WHQ194" s="296"/>
      <c r="WHR194" s="296"/>
      <c r="WHS194" s="296"/>
      <c r="WHT194" s="297"/>
      <c r="WHU194" s="295" t="s">
        <v>168</v>
      </c>
      <c r="WHV194" s="296"/>
      <c r="WHW194" s="296"/>
      <c r="WHX194" s="296"/>
      <c r="WHY194" s="296"/>
      <c r="WHZ194" s="296"/>
      <c r="WIA194" s="296"/>
      <c r="WIB194" s="297"/>
      <c r="WIC194" s="295" t="s">
        <v>168</v>
      </c>
      <c r="WID194" s="296"/>
      <c r="WIE194" s="296"/>
      <c r="WIF194" s="296"/>
      <c r="WIG194" s="296"/>
      <c r="WIH194" s="296"/>
      <c r="WII194" s="296"/>
      <c r="WIJ194" s="297"/>
      <c r="WIK194" s="295" t="s">
        <v>168</v>
      </c>
      <c r="WIL194" s="296"/>
      <c r="WIM194" s="296"/>
      <c r="WIN194" s="296"/>
      <c r="WIO194" s="296"/>
      <c r="WIP194" s="296"/>
      <c r="WIQ194" s="296"/>
      <c r="WIR194" s="297"/>
      <c r="WIS194" s="295" t="s">
        <v>168</v>
      </c>
      <c r="WIT194" s="296"/>
      <c r="WIU194" s="296"/>
      <c r="WIV194" s="296"/>
      <c r="WIW194" s="296"/>
      <c r="WIX194" s="296"/>
      <c r="WIY194" s="296"/>
      <c r="WIZ194" s="297"/>
      <c r="WJA194" s="295" t="s">
        <v>168</v>
      </c>
      <c r="WJB194" s="296"/>
      <c r="WJC194" s="296"/>
      <c r="WJD194" s="296"/>
      <c r="WJE194" s="296"/>
      <c r="WJF194" s="296"/>
      <c r="WJG194" s="296"/>
      <c r="WJH194" s="297"/>
      <c r="WJI194" s="295" t="s">
        <v>168</v>
      </c>
      <c r="WJJ194" s="296"/>
      <c r="WJK194" s="296"/>
      <c r="WJL194" s="296"/>
      <c r="WJM194" s="296"/>
      <c r="WJN194" s="296"/>
      <c r="WJO194" s="296"/>
      <c r="WJP194" s="297"/>
      <c r="WJQ194" s="295" t="s">
        <v>168</v>
      </c>
      <c r="WJR194" s="296"/>
      <c r="WJS194" s="296"/>
      <c r="WJT194" s="296"/>
      <c r="WJU194" s="296"/>
      <c r="WJV194" s="296"/>
      <c r="WJW194" s="296"/>
      <c r="WJX194" s="297"/>
      <c r="WJY194" s="295" t="s">
        <v>168</v>
      </c>
      <c r="WJZ194" s="296"/>
      <c r="WKA194" s="296"/>
      <c r="WKB194" s="296"/>
      <c r="WKC194" s="296"/>
      <c r="WKD194" s="296"/>
      <c r="WKE194" s="296"/>
      <c r="WKF194" s="297"/>
      <c r="WKG194" s="295" t="s">
        <v>168</v>
      </c>
      <c r="WKH194" s="296"/>
      <c r="WKI194" s="296"/>
      <c r="WKJ194" s="296"/>
      <c r="WKK194" s="296"/>
      <c r="WKL194" s="296"/>
      <c r="WKM194" s="296"/>
      <c r="WKN194" s="297"/>
      <c r="WKO194" s="295" t="s">
        <v>168</v>
      </c>
      <c r="WKP194" s="296"/>
      <c r="WKQ194" s="296"/>
      <c r="WKR194" s="296"/>
      <c r="WKS194" s="296"/>
      <c r="WKT194" s="296"/>
      <c r="WKU194" s="296"/>
      <c r="WKV194" s="297"/>
      <c r="WKW194" s="295" t="s">
        <v>168</v>
      </c>
      <c r="WKX194" s="296"/>
      <c r="WKY194" s="296"/>
      <c r="WKZ194" s="296"/>
      <c r="WLA194" s="296"/>
      <c r="WLB194" s="296"/>
      <c r="WLC194" s="296"/>
      <c r="WLD194" s="297"/>
      <c r="WLE194" s="295" t="s">
        <v>168</v>
      </c>
      <c r="WLF194" s="296"/>
      <c r="WLG194" s="296"/>
      <c r="WLH194" s="296"/>
      <c r="WLI194" s="296"/>
      <c r="WLJ194" s="296"/>
      <c r="WLK194" s="296"/>
      <c r="WLL194" s="297"/>
      <c r="WLM194" s="295" t="s">
        <v>168</v>
      </c>
      <c r="WLN194" s="296"/>
      <c r="WLO194" s="296"/>
      <c r="WLP194" s="296"/>
      <c r="WLQ194" s="296"/>
      <c r="WLR194" s="296"/>
      <c r="WLS194" s="296"/>
      <c r="WLT194" s="297"/>
      <c r="WLU194" s="295" t="s">
        <v>168</v>
      </c>
      <c r="WLV194" s="296"/>
      <c r="WLW194" s="296"/>
      <c r="WLX194" s="296"/>
      <c r="WLY194" s="296"/>
      <c r="WLZ194" s="296"/>
      <c r="WMA194" s="296"/>
      <c r="WMB194" s="297"/>
      <c r="WMC194" s="295" t="s">
        <v>168</v>
      </c>
      <c r="WMD194" s="296"/>
      <c r="WME194" s="296"/>
      <c r="WMF194" s="296"/>
      <c r="WMG194" s="296"/>
      <c r="WMH194" s="296"/>
      <c r="WMI194" s="296"/>
      <c r="WMJ194" s="297"/>
      <c r="WMK194" s="295" t="s">
        <v>168</v>
      </c>
      <c r="WML194" s="296"/>
      <c r="WMM194" s="296"/>
      <c r="WMN194" s="296"/>
      <c r="WMO194" s="296"/>
      <c r="WMP194" s="296"/>
      <c r="WMQ194" s="296"/>
      <c r="WMR194" s="297"/>
      <c r="WMS194" s="295" t="s">
        <v>168</v>
      </c>
      <c r="WMT194" s="296"/>
      <c r="WMU194" s="296"/>
      <c r="WMV194" s="296"/>
      <c r="WMW194" s="296"/>
      <c r="WMX194" s="296"/>
      <c r="WMY194" s="296"/>
      <c r="WMZ194" s="297"/>
      <c r="WNA194" s="295" t="s">
        <v>168</v>
      </c>
      <c r="WNB194" s="296"/>
      <c r="WNC194" s="296"/>
      <c r="WND194" s="296"/>
      <c r="WNE194" s="296"/>
      <c r="WNF194" s="296"/>
      <c r="WNG194" s="296"/>
      <c r="WNH194" s="297"/>
      <c r="WNI194" s="295" t="s">
        <v>168</v>
      </c>
      <c r="WNJ194" s="296"/>
      <c r="WNK194" s="296"/>
      <c r="WNL194" s="296"/>
      <c r="WNM194" s="296"/>
      <c r="WNN194" s="296"/>
      <c r="WNO194" s="296"/>
      <c r="WNP194" s="297"/>
      <c r="WNQ194" s="295" t="s">
        <v>168</v>
      </c>
      <c r="WNR194" s="296"/>
      <c r="WNS194" s="296"/>
      <c r="WNT194" s="296"/>
      <c r="WNU194" s="296"/>
      <c r="WNV194" s="296"/>
      <c r="WNW194" s="296"/>
      <c r="WNX194" s="297"/>
      <c r="WNY194" s="295" t="s">
        <v>168</v>
      </c>
      <c r="WNZ194" s="296"/>
      <c r="WOA194" s="296"/>
      <c r="WOB194" s="296"/>
      <c r="WOC194" s="296"/>
      <c r="WOD194" s="296"/>
      <c r="WOE194" s="296"/>
      <c r="WOF194" s="297"/>
      <c r="WOG194" s="295" t="s">
        <v>168</v>
      </c>
      <c r="WOH194" s="296"/>
      <c r="WOI194" s="296"/>
      <c r="WOJ194" s="296"/>
      <c r="WOK194" s="296"/>
      <c r="WOL194" s="296"/>
      <c r="WOM194" s="296"/>
      <c r="WON194" s="297"/>
      <c r="WOO194" s="295" t="s">
        <v>168</v>
      </c>
      <c r="WOP194" s="296"/>
      <c r="WOQ194" s="296"/>
      <c r="WOR194" s="296"/>
      <c r="WOS194" s="296"/>
      <c r="WOT194" s="296"/>
      <c r="WOU194" s="296"/>
      <c r="WOV194" s="297"/>
      <c r="WOW194" s="295" t="s">
        <v>168</v>
      </c>
      <c r="WOX194" s="296"/>
      <c r="WOY194" s="296"/>
      <c r="WOZ194" s="296"/>
      <c r="WPA194" s="296"/>
      <c r="WPB194" s="296"/>
      <c r="WPC194" s="296"/>
      <c r="WPD194" s="297"/>
      <c r="WPE194" s="295" t="s">
        <v>168</v>
      </c>
      <c r="WPF194" s="296"/>
      <c r="WPG194" s="296"/>
      <c r="WPH194" s="296"/>
      <c r="WPI194" s="296"/>
      <c r="WPJ194" s="296"/>
      <c r="WPK194" s="296"/>
      <c r="WPL194" s="297"/>
      <c r="WPM194" s="295" t="s">
        <v>168</v>
      </c>
      <c r="WPN194" s="296"/>
      <c r="WPO194" s="296"/>
      <c r="WPP194" s="296"/>
      <c r="WPQ194" s="296"/>
      <c r="WPR194" s="296"/>
      <c r="WPS194" s="296"/>
      <c r="WPT194" s="297"/>
      <c r="WPU194" s="295" t="s">
        <v>168</v>
      </c>
      <c r="WPV194" s="296"/>
      <c r="WPW194" s="296"/>
      <c r="WPX194" s="296"/>
      <c r="WPY194" s="296"/>
      <c r="WPZ194" s="296"/>
      <c r="WQA194" s="296"/>
      <c r="WQB194" s="297"/>
      <c r="WQC194" s="295" t="s">
        <v>168</v>
      </c>
      <c r="WQD194" s="296"/>
      <c r="WQE194" s="296"/>
      <c r="WQF194" s="296"/>
      <c r="WQG194" s="296"/>
      <c r="WQH194" s="296"/>
      <c r="WQI194" s="296"/>
      <c r="WQJ194" s="297"/>
      <c r="WQK194" s="295" t="s">
        <v>168</v>
      </c>
      <c r="WQL194" s="296"/>
      <c r="WQM194" s="296"/>
      <c r="WQN194" s="296"/>
      <c r="WQO194" s="296"/>
      <c r="WQP194" s="296"/>
      <c r="WQQ194" s="296"/>
      <c r="WQR194" s="297"/>
      <c r="WQS194" s="295" t="s">
        <v>168</v>
      </c>
      <c r="WQT194" s="296"/>
      <c r="WQU194" s="296"/>
      <c r="WQV194" s="296"/>
      <c r="WQW194" s="296"/>
      <c r="WQX194" s="296"/>
      <c r="WQY194" s="296"/>
      <c r="WQZ194" s="297"/>
      <c r="WRA194" s="295" t="s">
        <v>168</v>
      </c>
      <c r="WRB194" s="296"/>
      <c r="WRC194" s="296"/>
      <c r="WRD194" s="296"/>
      <c r="WRE194" s="296"/>
      <c r="WRF194" s="296"/>
      <c r="WRG194" s="296"/>
      <c r="WRH194" s="297"/>
      <c r="WRI194" s="295" t="s">
        <v>168</v>
      </c>
      <c r="WRJ194" s="296"/>
      <c r="WRK194" s="296"/>
      <c r="WRL194" s="296"/>
      <c r="WRM194" s="296"/>
      <c r="WRN194" s="296"/>
      <c r="WRO194" s="296"/>
      <c r="WRP194" s="297"/>
      <c r="WRQ194" s="295" t="s">
        <v>168</v>
      </c>
      <c r="WRR194" s="296"/>
      <c r="WRS194" s="296"/>
      <c r="WRT194" s="296"/>
      <c r="WRU194" s="296"/>
      <c r="WRV194" s="296"/>
      <c r="WRW194" s="296"/>
      <c r="WRX194" s="297"/>
      <c r="WRY194" s="295" t="s">
        <v>168</v>
      </c>
      <c r="WRZ194" s="296"/>
      <c r="WSA194" s="296"/>
      <c r="WSB194" s="296"/>
      <c r="WSC194" s="296"/>
      <c r="WSD194" s="296"/>
      <c r="WSE194" s="296"/>
      <c r="WSF194" s="297"/>
      <c r="WSG194" s="295" t="s">
        <v>168</v>
      </c>
      <c r="WSH194" s="296"/>
      <c r="WSI194" s="296"/>
      <c r="WSJ194" s="296"/>
      <c r="WSK194" s="296"/>
      <c r="WSL194" s="296"/>
      <c r="WSM194" s="296"/>
      <c r="WSN194" s="297"/>
      <c r="WSO194" s="295" t="s">
        <v>168</v>
      </c>
      <c r="WSP194" s="296"/>
      <c r="WSQ194" s="296"/>
      <c r="WSR194" s="296"/>
      <c r="WSS194" s="296"/>
      <c r="WST194" s="296"/>
      <c r="WSU194" s="296"/>
      <c r="WSV194" s="297"/>
      <c r="WSW194" s="295" t="s">
        <v>168</v>
      </c>
      <c r="WSX194" s="296"/>
      <c r="WSY194" s="296"/>
      <c r="WSZ194" s="296"/>
      <c r="WTA194" s="296"/>
      <c r="WTB194" s="296"/>
      <c r="WTC194" s="296"/>
      <c r="WTD194" s="297"/>
      <c r="WTE194" s="295" t="s">
        <v>168</v>
      </c>
      <c r="WTF194" s="296"/>
      <c r="WTG194" s="296"/>
      <c r="WTH194" s="296"/>
      <c r="WTI194" s="296"/>
      <c r="WTJ194" s="296"/>
      <c r="WTK194" s="296"/>
      <c r="WTL194" s="297"/>
      <c r="WTM194" s="295" t="s">
        <v>168</v>
      </c>
      <c r="WTN194" s="296"/>
      <c r="WTO194" s="296"/>
      <c r="WTP194" s="296"/>
      <c r="WTQ194" s="296"/>
      <c r="WTR194" s="296"/>
      <c r="WTS194" s="296"/>
      <c r="WTT194" s="297"/>
      <c r="WTU194" s="295" t="s">
        <v>168</v>
      </c>
      <c r="WTV194" s="296"/>
      <c r="WTW194" s="296"/>
      <c r="WTX194" s="296"/>
      <c r="WTY194" s="296"/>
      <c r="WTZ194" s="296"/>
      <c r="WUA194" s="296"/>
      <c r="WUB194" s="297"/>
      <c r="WUC194" s="295" t="s">
        <v>168</v>
      </c>
      <c r="WUD194" s="296"/>
      <c r="WUE194" s="296"/>
      <c r="WUF194" s="296"/>
      <c r="WUG194" s="296"/>
      <c r="WUH194" s="296"/>
      <c r="WUI194" s="296"/>
      <c r="WUJ194" s="297"/>
      <c r="WUK194" s="295" t="s">
        <v>168</v>
      </c>
      <c r="WUL194" s="296"/>
      <c r="WUM194" s="296"/>
      <c r="WUN194" s="296"/>
      <c r="WUO194" s="296"/>
      <c r="WUP194" s="296"/>
      <c r="WUQ194" s="296"/>
      <c r="WUR194" s="297"/>
      <c r="WUS194" s="295" t="s">
        <v>168</v>
      </c>
      <c r="WUT194" s="296"/>
      <c r="WUU194" s="296"/>
      <c r="WUV194" s="296"/>
      <c r="WUW194" s="296"/>
      <c r="WUX194" s="296"/>
      <c r="WUY194" s="296"/>
      <c r="WUZ194" s="297"/>
      <c r="WVA194" s="295" t="s">
        <v>168</v>
      </c>
      <c r="WVB194" s="296"/>
      <c r="WVC194" s="296"/>
      <c r="WVD194" s="296"/>
      <c r="WVE194" s="296"/>
      <c r="WVF194" s="296"/>
      <c r="WVG194" s="296"/>
      <c r="WVH194" s="297"/>
      <c r="WVI194" s="295" t="s">
        <v>168</v>
      </c>
      <c r="WVJ194" s="296"/>
      <c r="WVK194" s="296"/>
      <c r="WVL194" s="296"/>
      <c r="WVM194" s="296"/>
      <c r="WVN194" s="296"/>
      <c r="WVO194" s="296"/>
      <c r="WVP194" s="297"/>
      <c r="WVQ194" s="295" t="s">
        <v>168</v>
      </c>
      <c r="WVR194" s="296"/>
      <c r="WVS194" s="296"/>
      <c r="WVT194" s="296"/>
      <c r="WVU194" s="296"/>
      <c r="WVV194" s="296"/>
      <c r="WVW194" s="296"/>
      <c r="WVX194" s="297"/>
      <c r="WVY194" s="295" t="s">
        <v>168</v>
      </c>
      <c r="WVZ194" s="296"/>
      <c r="WWA194" s="296"/>
      <c r="WWB194" s="296"/>
      <c r="WWC194" s="296"/>
      <c r="WWD194" s="296"/>
      <c r="WWE194" s="296"/>
      <c r="WWF194" s="297"/>
      <c r="WWG194" s="295" t="s">
        <v>168</v>
      </c>
      <c r="WWH194" s="296"/>
      <c r="WWI194" s="296"/>
      <c r="WWJ194" s="296"/>
      <c r="WWK194" s="296"/>
      <c r="WWL194" s="296"/>
      <c r="WWM194" s="296"/>
      <c r="WWN194" s="297"/>
      <c r="WWO194" s="295" t="s">
        <v>168</v>
      </c>
      <c r="WWP194" s="296"/>
      <c r="WWQ194" s="296"/>
      <c r="WWR194" s="296"/>
      <c r="WWS194" s="296"/>
      <c r="WWT194" s="296"/>
      <c r="WWU194" s="296"/>
      <c r="WWV194" s="297"/>
      <c r="WWW194" s="295" t="s">
        <v>168</v>
      </c>
      <c r="WWX194" s="296"/>
      <c r="WWY194" s="296"/>
      <c r="WWZ194" s="296"/>
      <c r="WXA194" s="296"/>
      <c r="WXB194" s="296"/>
      <c r="WXC194" s="296"/>
      <c r="WXD194" s="297"/>
      <c r="WXE194" s="295" t="s">
        <v>168</v>
      </c>
      <c r="WXF194" s="296"/>
      <c r="WXG194" s="296"/>
      <c r="WXH194" s="296"/>
      <c r="WXI194" s="296"/>
      <c r="WXJ194" s="296"/>
      <c r="WXK194" s="296"/>
      <c r="WXL194" s="297"/>
      <c r="WXM194" s="295" t="s">
        <v>168</v>
      </c>
      <c r="WXN194" s="296"/>
      <c r="WXO194" s="296"/>
      <c r="WXP194" s="296"/>
      <c r="WXQ194" s="296"/>
      <c r="WXR194" s="296"/>
      <c r="WXS194" s="296"/>
      <c r="WXT194" s="297"/>
      <c r="WXU194" s="295" t="s">
        <v>168</v>
      </c>
      <c r="WXV194" s="296"/>
      <c r="WXW194" s="296"/>
      <c r="WXX194" s="296"/>
      <c r="WXY194" s="296"/>
      <c r="WXZ194" s="296"/>
      <c r="WYA194" s="296"/>
      <c r="WYB194" s="297"/>
      <c r="WYC194" s="295" t="s">
        <v>168</v>
      </c>
      <c r="WYD194" s="296"/>
      <c r="WYE194" s="296"/>
      <c r="WYF194" s="296"/>
      <c r="WYG194" s="296"/>
      <c r="WYH194" s="296"/>
      <c r="WYI194" s="296"/>
      <c r="WYJ194" s="297"/>
      <c r="WYK194" s="295" t="s">
        <v>168</v>
      </c>
      <c r="WYL194" s="296"/>
      <c r="WYM194" s="296"/>
      <c r="WYN194" s="296"/>
      <c r="WYO194" s="296"/>
      <c r="WYP194" s="296"/>
      <c r="WYQ194" s="296"/>
      <c r="WYR194" s="297"/>
      <c r="WYS194" s="295" t="s">
        <v>168</v>
      </c>
      <c r="WYT194" s="296"/>
      <c r="WYU194" s="296"/>
      <c r="WYV194" s="296"/>
      <c r="WYW194" s="296"/>
      <c r="WYX194" s="296"/>
      <c r="WYY194" s="296"/>
      <c r="WYZ194" s="297"/>
      <c r="WZA194" s="295" t="s">
        <v>168</v>
      </c>
      <c r="WZB194" s="296"/>
      <c r="WZC194" s="296"/>
      <c r="WZD194" s="296"/>
      <c r="WZE194" s="296"/>
      <c r="WZF194" s="296"/>
      <c r="WZG194" s="296"/>
      <c r="WZH194" s="297"/>
      <c r="WZI194" s="295" t="s">
        <v>168</v>
      </c>
      <c r="WZJ194" s="296"/>
      <c r="WZK194" s="296"/>
      <c r="WZL194" s="296"/>
      <c r="WZM194" s="296"/>
      <c r="WZN194" s="296"/>
      <c r="WZO194" s="296"/>
      <c r="WZP194" s="297"/>
      <c r="WZQ194" s="295" t="s">
        <v>168</v>
      </c>
      <c r="WZR194" s="296"/>
      <c r="WZS194" s="296"/>
      <c r="WZT194" s="296"/>
      <c r="WZU194" s="296"/>
      <c r="WZV194" s="296"/>
      <c r="WZW194" s="296"/>
      <c r="WZX194" s="297"/>
      <c r="WZY194" s="295" t="s">
        <v>168</v>
      </c>
      <c r="WZZ194" s="296"/>
      <c r="XAA194" s="296"/>
      <c r="XAB194" s="296"/>
      <c r="XAC194" s="296"/>
      <c r="XAD194" s="296"/>
      <c r="XAE194" s="296"/>
      <c r="XAF194" s="297"/>
      <c r="XAG194" s="295" t="s">
        <v>168</v>
      </c>
      <c r="XAH194" s="296"/>
      <c r="XAI194" s="296"/>
      <c r="XAJ194" s="296"/>
      <c r="XAK194" s="296"/>
      <c r="XAL194" s="296"/>
      <c r="XAM194" s="296"/>
      <c r="XAN194" s="297"/>
      <c r="XAO194" s="295" t="s">
        <v>168</v>
      </c>
      <c r="XAP194" s="296"/>
      <c r="XAQ194" s="296"/>
      <c r="XAR194" s="296"/>
      <c r="XAS194" s="296"/>
      <c r="XAT194" s="296"/>
      <c r="XAU194" s="296"/>
      <c r="XAV194" s="297"/>
      <c r="XAW194" s="295" t="s">
        <v>168</v>
      </c>
      <c r="XAX194" s="296"/>
      <c r="XAY194" s="296"/>
      <c r="XAZ194" s="296"/>
      <c r="XBA194" s="296"/>
      <c r="XBB194" s="296"/>
      <c r="XBC194" s="296"/>
      <c r="XBD194" s="297"/>
      <c r="XBE194" s="295" t="s">
        <v>168</v>
      </c>
      <c r="XBF194" s="296"/>
      <c r="XBG194" s="296"/>
      <c r="XBH194" s="296"/>
      <c r="XBI194" s="296"/>
      <c r="XBJ194" s="296"/>
      <c r="XBK194" s="296"/>
      <c r="XBL194" s="297"/>
      <c r="XBM194" s="295" t="s">
        <v>168</v>
      </c>
      <c r="XBN194" s="296"/>
      <c r="XBO194" s="296"/>
      <c r="XBP194" s="296"/>
      <c r="XBQ194" s="296"/>
      <c r="XBR194" s="296"/>
      <c r="XBS194" s="296"/>
      <c r="XBT194" s="297"/>
      <c r="XBU194" s="295" t="s">
        <v>168</v>
      </c>
      <c r="XBV194" s="296"/>
      <c r="XBW194" s="296"/>
      <c r="XBX194" s="296"/>
      <c r="XBY194" s="296"/>
      <c r="XBZ194" s="296"/>
      <c r="XCA194" s="296"/>
      <c r="XCB194" s="297"/>
      <c r="XCC194" s="295" t="s">
        <v>168</v>
      </c>
      <c r="XCD194" s="296"/>
      <c r="XCE194" s="296"/>
      <c r="XCF194" s="296"/>
      <c r="XCG194" s="296"/>
      <c r="XCH194" s="296"/>
      <c r="XCI194" s="296"/>
      <c r="XCJ194" s="297"/>
      <c r="XCK194" s="295" t="s">
        <v>168</v>
      </c>
      <c r="XCL194" s="296"/>
      <c r="XCM194" s="296"/>
      <c r="XCN194" s="296"/>
      <c r="XCO194" s="296"/>
      <c r="XCP194" s="296"/>
      <c r="XCQ194" s="296"/>
      <c r="XCR194" s="297"/>
      <c r="XCS194" s="295" t="s">
        <v>168</v>
      </c>
      <c r="XCT194" s="296"/>
      <c r="XCU194" s="296"/>
      <c r="XCV194" s="296"/>
      <c r="XCW194" s="296"/>
      <c r="XCX194" s="296"/>
      <c r="XCY194" s="296"/>
      <c r="XCZ194" s="297"/>
      <c r="XDA194" s="295" t="s">
        <v>168</v>
      </c>
      <c r="XDB194" s="296"/>
      <c r="XDC194" s="296"/>
      <c r="XDD194" s="296"/>
      <c r="XDE194" s="296"/>
      <c r="XDF194" s="296"/>
      <c r="XDG194" s="296"/>
      <c r="XDH194" s="297"/>
      <c r="XDI194" s="295" t="s">
        <v>168</v>
      </c>
      <c r="XDJ194" s="296"/>
      <c r="XDK194" s="296"/>
      <c r="XDL194" s="296"/>
      <c r="XDM194" s="296"/>
      <c r="XDN194" s="296"/>
      <c r="XDO194" s="296"/>
      <c r="XDP194" s="297"/>
      <c r="XDQ194" s="295" t="s">
        <v>168</v>
      </c>
      <c r="XDR194" s="296"/>
      <c r="XDS194" s="296"/>
      <c r="XDT194" s="296"/>
      <c r="XDU194" s="296"/>
      <c r="XDV194" s="296"/>
      <c r="XDW194" s="296"/>
      <c r="XDX194" s="297"/>
      <c r="XDY194" s="295" t="s">
        <v>168</v>
      </c>
      <c r="XDZ194" s="296"/>
      <c r="XEA194" s="296"/>
      <c r="XEB194" s="296"/>
      <c r="XEC194" s="296"/>
      <c r="XED194" s="296"/>
      <c r="XEE194" s="296"/>
      <c r="XEF194" s="297"/>
      <c r="XEG194" s="295" t="s">
        <v>168</v>
      </c>
      <c r="XEH194" s="296"/>
      <c r="XEI194" s="296"/>
      <c r="XEJ194" s="296"/>
      <c r="XEK194" s="296"/>
      <c r="XEL194" s="296"/>
      <c r="XEM194" s="296"/>
      <c r="XEN194" s="297"/>
      <c r="XEO194" s="295" t="s">
        <v>168</v>
      </c>
      <c r="XEP194" s="296"/>
      <c r="XEQ194" s="296"/>
      <c r="XER194" s="296"/>
      <c r="XES194" s="296"/>
      <c r="XET194" s="296"/>
      <c r="XEU194" s="296"/>
      <c r="XEV194" s="297"/>
      <c r="XEW194" s="295" t="s">
        <v>168</v>
      </c>
      <c r="XEX194" s="296"/>
      <c r="XEY194" s="296"/>
      <c r="XEZ194" s="296"/>
      <c r="XFA194" s="296"/>
      <c r="XFB194" s="296"/>
      <c r="XFC194" s="296"/>
      <c r="XFD194" s="297"/>
    </row>
    <row r="195" spans="1:16384" s="53" customFormat="1" ht="15" customHeight="1" x14ac:dyDescent="0.25">
      <c r="A195" s="267"/>
      <c r="B195" s="569"/>
      <c r="C195" s="569"/>
      <c r="D195" s="569"/>
      <c r="E195" s="569"/>
      <c r="F195" s="569"/>
      <c r="G195" s="569"/>
      <c r="H195" s="570"/>
      <c r="I195" s="260"/>
      <c r="J195" s="260"/>
      <c r="K195" s="260"/>
      <c r="L195" s="260"/>
      <c r="M195" s="260"/>
      <c r="N195" s="260"/>
      <c r="O195" s="260"/>
      <c r="P195" s="260"/>
      <c r="Q195" s="260"/>
      <c r="R195" s="260"/>
      <c r="S195" s="260"/>
      <c r="T195" s="260"/>
      <c r="U195" s="260"/>
      <c r="V195" s="260"/>
      <c r="W195" s="260"/>
      <c r="X195" s="260"/>
      <c r="Y195" s="260"/>
      <c r="Z195" s="260"/>
      <c r="AA195" s="260"/>
      <c r="AB195" s="260"/>
      <c r="AC195" s="260"/>
      <c r="AD195" s="260"/>
      <c r="AE195" s="260"/>
      <c r="AF195" s="260"/>
      <c r="AG195" s="260"/>
      <c r="AH195" s="260"/>
      <c r="AI195" s="260"/>
      <c r="AJ195" s="260"/>
      <c r="AK195" s="260"/>
      <c r="AL195" s="260"/>
      <c r="AM195" s="260"/>
      <c r="AN195" s="260"/>
      <c r="AO195" s="260"/>
      <c r="AP195" s="260"/>
      <c r="AQ195" s="260"/>
      <c r="AR195" s="260"/>
      <c r="AS195" s="260"/>
      <c r="AT195" s="260"/>
      <c r="AU195" s="260"/>
      <c r="AV195" s="260"/>
      <c r="AW195" s="260"/>
      <c r="AX195" s="260"/>
      <c r="AY195" s="260"/>
      <c r="AZ195" s="260"/>
      <c r="BA195" s="260"/>
      <c r="BB195" s="260"/>
      <c r="BC195" s="260"/>
      <c r="BD195" s="260"/>
      <c r="BE195" s="260"/>
      <c r="BF195" s="260"/>
      <c r="BG195" s="260"/>
      <c r="BH195" s="260"/>
      <c r="BI195" s="260"/>
      <c r="BJ195" s="260"/>
      <c r="BK195" s="260"/>
      <c r="BL195" s="260"/>
      <c r="BM195" s="260"/>
      <c r="BN195" s="260"/>
      <c r="BO195" s="260"/>
      <c r="BP195" s="260"/>
      <c r="BQ195" s="260"/>
      <c r="BR195" s="260"/>
      <c r="BS195" s="260"/>
      <c r="BT195" s="260"/>
      <c r="BU195" s="260"/>
      <c r="BV195" s="260"/>
      <c r="BW195" s="260"/>
      <c r="BX195" s="260"/>
      <c r="BY195" s="260"/>
      <c r="BZ195" s="260"/>
      <c r="CA195" s="260"/>
      <c r="CB195" s="260"/>
      <c r="CC195" s="260"/>
      <c r="CD195" s="260"/>
      <c r="CE195" s="260"/>
      <c r="CF195" s="260"/>
      <c r="CG195" s="260"/>
      <c r="CH195" s="260"/>
      <c r="CI195" s="260"/>
      <c r="CJ195" s="260"/>
      <c r="CK195" s="260"/>
      <c r="CL195" s="260"/>
      <c r="CM195" s="260"/>
      <c r="CN195" s="260"/>
      <c r="CO195" s="260"/>
      <c r="CP195" s="260"/>
      <c r="CQ195" s="260"/>
      <c r="CR195" s="260"/>
      <c r="CS195" s="260"/>
      <c r="CT195" s="260"/>
      <c r="CU195" s="260"/>
      <c r="CV195" s="260"/>
      <c r="CW195" s="260"/>
      <c r="CX195" s="260"/>
      <c r="CY195" s="260"/>
      <c r="CZ195" s="260"/>
      <c r="DA195" s="260"/>
      <c r="DB195" s="260"/>
      <c r="DC195" s="260"/>
      <c r="DD195" s="260"/>
      <c r="DE195" s="260"/>
      <c r="DF195" s="260"/>
      <c r="DG195" s="260"/>
      <c r="DH195" s="260"/>
      <c r="DI195" s="260"/>
      <c r="DJ195" s="260"/>
      <c r="DK195" s="260"/>
      <c r="DL195" s="260"/>
      <c r="DM195" s="260"/>
      <c r="DN195" s="260"/>
      <c r="DO195" s="260"/>
      <c r="DP195" s="260"/>
      <c r="DQ195" s="260"/>
      <c r="DR195" s="260"/>
      <c r="DS195" s="260"/>
      <c r="DT195" s="260"/>
      <c r="DU195" s="260"/>
      <c r="DV195" s="260"/>
      <c r="DW195" s="260"/>
      <c r="DX195" s="260"/>
      <c r="DY195" s="260"/>
      <c r="DZ195" s="260"/>
      <c r="EA195" s="260"/>
      <c r="EB195" s="260"/>
      <c r="EC195" s="260"/>
      <c r="ED195" s="260"/>
      <c r="EE195" s="260"/>
      <c r="EF195" s="260"/>
      <c r="EG195" s="260"/>
      <c r="EH195" s="260"/>
      <c r="EI195" s="260"/>
      <c r="EJ195" s="260"/>
      <c r="EK195" s="260"/>
      <c r="EL195" s="260"/>
      <c r="EM195" s="260"/>
      <c r="EN195" s="260"/>
      <c r="EO195" s="260"/>
      <c r="EP195" s="260"/>
      <c r="EQ195" s="260"/>
      <c r="ER195" s="260"/>
      <c r="ES195" s="260"/>
      <c r="ET195" s="260"/>
      <c r="EU195" s="260"/>
      <c r="EV195" s="260"/>
      <c r="EW195" s="260"/>
      <c r="EX195" s="260"/>
      <c r="EY195" s="260"/>
      <c r="EZ195" s="260"/>
      <c r="FA195" s="260"/>
      <c r="FB195" s="260"/>
      <c r="FC195" s="260"/>
      <c r="FD195" s="260"/>
      <c r="FE195" s="260"/>
      <c r="FF195" s="260"/>
      <c r="FG195" s="260"/>
      <c r="FH195" s="260"/>
      <c r="FI195" s="260"/>
      <c r="FJ195" s="260"/>
      <c r="FK195" s="260"/>
      <c r="FL195" s="260"/>
      <c r="FM195" s="260"/>
      <c r="FN195" s="260"/>
      <c r="FO195" s="260"/>
      <c r="FP195" s="260"/>
      <c r="FQ195" s="260"/>
      <c r="FR195" s="260"/>
      <c r="FS195" s="260"/>
      <c r="FT195" s="260"/>
      <c r="FU195" s="260"/>
      <c r="FV195" s="260"/>
      <c r="FW195" s="260"/>
      <c r="FX195" s="260"/>
      <c r="FY195" s="260"/>
      <c r="FZ195" s="260"/>
      <c r="GA195" s="260"/>
      <c r="GB195" s="260"/>
      <c r="GC195" s="260"/>
      <c r="GD195" s="260"/>
      <c r="GE195" s="260"/>
      <c r="GF195" s="260"/>
      <c r="GG195" s="260"/>
      <c r="GH195" s="260"/>
      <c r="GI195" s="260"/>
      <c r="GJ195" s="260"/>
      <c r="GK195" s="260"/>
      <c r="GL195" s="260"/>
      <c r="GM195" s="260"/>
      <c r="GN195" s="260"/>
      <c r="GO195" s="260"/>
      <c r="GP195" s="260"/>
      <c r="GQ195" s="260"/>
      <c r="GR195" s="260"/>
      <c r="GS195" s="260"/>
      <c r="GT195" s="260"/>
      <c r="GU195" s="260"/>
      <c r="GV195" s="260"/>
      <c r="GW195" s="260"/>
      <c r="GX195" s="260"/>
      <c r="GY195" s="260"/>
      <c r="GZ195" s="260"/>
      <c r="HA195" s="260"/>
      <c r="HB195" s="260"/>
      <c r="HC195" s="260"/>
      <c r="HD195" s="260"/>
      <c r="HE195" s="260"/>
      <c r="HF195" s="260"/>
      <c r="HG195" s="260"/>
      <c r="HH195" s="260"/>
      <c r="HI195" s="260"/>
      <c r="HJ195" s="260"/>
      <c r="HK195" s="260"/>
      <c r="HL195" s="260"/>
      <c r="HM195" s="260"/>
      <c r="HN195" s="260"/>
      <c r="HO195" s="260"/>
      <c r="HP195" s="260"/>
      <c r="HQ195" s="260"/>
      <c r="HR195" s="260"/>
      <c r="HS195" s="260"/>
      <c r="HT195" s="260"/>
      <c r="HU195" s="260"/>
      <c r="HV195" s="260"/>
      <c r="HW195" s="260"/>
      <c r="HX195" s="260"/>
      <c r="HY195" s="260"/>
      <c r="HZ195" s="260"/>
      <c r="IA195" s="260"/>
      <c r="IB195" s="260"/>
      <c r="IC195" s="260"/>
      <c r="ID195" s="260"/>
      <c r="IE195" s="260"/>
      <c r="IF195" s="260"/>
      <c r="IG195" s="260"/>
      <c r="IH195" s="260"/>
      <c r="II195" s="260"/>
      <c r="IJ195" s="260"/>
      <c r="IK195" s="260"/>
      <c r="IL195" s="260"/>
      <c r="IM195" s="260"/>
      <c r="IN195" s="260"/>
      <c r="IO195" s="260"/>
      <c r="IP195" s="260"/>
      <c r="IQ195" s="260"/>
      <c r="IR195" s="260"/>
      <c r="IS195" s="260"/>
      <c r="IT195" s="260"/>
      <c r="IU195" s="260"/>
      <c r="IV195" s="260"/>
      <c r="IW195" s="260"/>
      <c r="IX195" s="260"/>
      <c r="IY195" s="260"/>
      <c r="IZ195" s="260"/>
      <c r="JA195" s="260"/>
      <c r="JB195" s="260"/>
      <c r="JC195" s="260"/>
      <c r="JD195" s="260"/>
      <c r="JE195" s="260"/>
      <c r="JF195" s="260"/>
      <c r="JG195" s="260"/>
      <c r="JH195" s="260"/>
      <c r="JI195" s="260"/>
      <c r="JJ195" s="260"/>
      <c r="JK195" s="260"/>
      <c r="JL195" s="260"/>
      <c r="JM195" s="260"/>
      <c r="JN195" s="260"/>
      <c r="JO195" s="260"/>
      <c r="JP195" s="260"/>
      <c r="JQ195" s="260"/>
      <c r="JR195" s="260"/>
      <c r="JS195" s="260"/>
      <c r="JT195" s="260"/>
      <c r="JU195" s="260"/>
      <c r="JV195" s="260"/>
      <c r="JW195" s="260"/>
      <c r="JX195" s="260"/>
      <c r="JY195" s="260"/>
      <c r="JZ195" s="260"/>
      <c r="KA195" s="260"/>
      <c r="KB195" s="260"/>
      <c r="KC195" s="260"/>
      <c r="KD195" s="260"/>
      <c r="KE195" s="260"/>
      <c r="KF195" s="260"/>
      <c r="KG195" s="260"/>
      <c r="KH195" s="260"/>
      <c r="KI195" s="260"/>
      <c r="KJ195" s="260"/>
      <c r="KK195" s="260"/>
      <c r="KL195" s="260"/>
      <c r="KM195" s="260"/>
      <c r="KN195" s="260"/>
      <c r="KO195" s="260"/>
      <c r="KP195" s="260"/>
      <c r="KQ195" s="260"/>
      <c r="KR195" s="260"/>
      <c r="KS195" s="260"/>
      <c r="KT195" s="260"/>
      <c r="KU195" s="260"/>
      <c r="KV195" s="260"/>
      <c r="KW195" s="260"/>
      <c r="KX195" s="260"/>
      <c r="KY195" s="260"/>
      <c r="KZ195" s="260"/>
      <c r="LA195" s="260"/>
      <c r="LB195" s="260"/>
      <c r="LC195" s="260"/>
      <c r="LD195" s="260"/>
      <c r="LE195" s="260"/>
      <c r="LF195" s="260"/>
      <c r="LG195" s="260"/>
      <c r="LH195" s="260"/>
      <c r="LI195" s="260"/>
      <c r="LJ195" s="260"/>
      <c r="LK195" s="260"/>
      <c r="LL195" s="260"/>
      <c r="LM195" s="260"/>
      <c r="LN195" s="260"/>
      <c r="LO195" s="260"/>
      <c r="LP195" s="260"/>
      <c r="LQ195" s="260"/>
      <c r="LR195" s="260"/>
      <c r="LS195" s="260"/>
      <c r="LT195" s="260"/>
      <c r="LU195" s="260"/>
      <c r="LV195" s="260"/>
      <c r="LW195" s="260"/>
      <c r="LX195" s="260"/>
      <c r="LY195" s="260"/>
      <c r="LZ195" s="260"/>
      <c r="MA195" s="260"/>
      <c r="MB195" s="260"/>
      <c r="MC195" s="260"/>
      <c r="MD195" s="260"/>
      <c r="ME195" s="260"/>
      <c r="MF195" s="260"/>
      <c r="MG195" s="260"/>
      <c r="MH195" s="260"/>
      <c r="MI195" s="260"/>
      <c r="MJ195" s="260"/>
      <c r="MK195" s="260"/>
      <c r="ML195" s="260"/>
      <c r="MM195" s="260"/>
      <c r="MN195" s="260"/>
      <c r="MO195" s="260"/>
      <c r="MP195" s="260"/>
      <c r="MQ195" s="260"/>
      <c r="MR195" s="260"/>
      <c r="MS195" s="260"/>
      <c r="MT195" s="260"/>
      <c r="MU195" s="260"/>
      <c r="MV195" s="260"/>
      <c r="MW195" s="260"/>
      <c r="MX195" s="260"/>
      <c r="MY195" s="260"/>
      <c r="MZ195" s="260"/>
      <c r="NA195" s="260"/>
      <c r="NB195" s="260"/>
      <c r="NC195" s="260"/>
      <c r="ND195" s="260"/>
      <c r="NE195" s="260"/>
      <c r="NF195" s="260"/>
      <c r="NG195" s="260"/>
      <c r="NH195" s="260"/>
      <c r="NI195" s="260"/>
      <c r="NJ195" s="260"/>
      <c r="NK195" s="260"/>
      <c r="NL195" s="260"/>
      <c r="NM195" s="260"/>
      <c r="NN195" s="260"/>
      <c r="NO195" s="260"/>
      <c r="NP195" s="260"/>
      <c r="NQ195" s="260"/>
      <c r="NR195" s="260"/>
      <c r="NS195" s="260"/>
      <c r="NT195" s="260"/>
      <c r="NU195" s="260"/>
      <c r="NV195" s="260"/>
      <c r="NW195" s="260"/>
      <c r="NX195" s="260"/>
      <c r="NY195" s="260"/>
      <c r="NZ195" s="260"/>
      <c r="OA195" s="260"/>
      <c r="OB195" s="260"/>
      <c r="OC195" s="260"/>
      <c r="OD195" s="260"/>
      <c r="OE195" s="260"/>
      <c r="OF195" s="260"/>
      <c r="OG195" s="260"/>
      <c r="OH195" s="260"/>
      <c r="OI195" s="260"/>
      <c r="OJ195" s="260"/>
      <c r="OK195" s="260"/>
      <c r="OL195" s="260"/>
      <c r="OM195" s="260"/>
      <c r="ON195" s="260"/>
      <c r="OO195" s="260"/>
      <c r="OP195" s="260"/>
      <c r="OQ195" s="260"/>
      <c r="OR195" s="260"/>
      <c r="OS195" s="260"/>
      <c r="OT195" s="260"/>
      <c r="OU195" s="260"/>
      <c r="OV195" s="260"/>
      <c r="OW195" s="260"/>
      <c r="OX195" s="260"/>
      <c r="OY195" s="260"/>
      <c r="OZ195" s="260"/>
      <c r="PA195" s="260"/>
      <c r="PB195" s="260"/>
      <c r="PC195" s="260"/>
      <c r="PD195" s="260"/>
      <c r="PE195" s="260"/>
      <c r="PF195" s="260"/>
      <c r="PG195" s="260"/>
      <c r="PH195" s="260"/>
      <c r="PI195" s="260"/>
      <c r="PJ195" s="260"/>
      <c r="PK195" s="260"/>
      <c r="PL195" s="260"/>
      <c r="PM195" s="260"/>
      <c r="PN195" s="260"/>
      <c r="PO195" s="260"/>
      <c r="PP195" s="260"/>
      <c r="PQ195" s="260"/>
      <c r="PR195" s="260"/>
      <c r="PS195" s="260"/>
      <c r="PT195" s="260"/>
      <c r="PU195" s="260"/>
      <c r="PV195" s="260"/>
      <c r="PW195" s="260"/>
      <c r="PX195" s="260"/>
      <c r="PY195" s="260"/>
      <c r="PZ195" s="260"/>
      <c r="QA195" s="260"/>
      <c r="QB195" s="260"/>
      <c r="QC195" s="260"/>
      <c r="QD195" s="260"/>
      <c r="QE195" s="260"/>
      <c r="QF195" s="260"/>
      <c r="QG195" s="260"/>
      <c r="QH195" s="260"/>
      <c r="QI195" s="260"/>
      <c r="QJ195" s="260"/>
      <c r="QK195" s="260"/>
      <c r="QL195" s="260"/>
      <c r="QM195" s="260"/>
      <c r="QN195" s="260"/>
      <c r="QO195" s="260"/>
      <c r="QP195" s="260"/>
      <c r="QQ195" s="260"/>
      <c r="QR195" s="260"/>
      <c r="QS195" s="260"/>
      <c r="QT195" s="260"/>
      <c r="QU195" s="260"/>
      <c r="QV195" s="260"/>
      <c r="QW195" s="260"/>
      <c r="QX195" s="260"/>
      <c r="QY195" s="260"/>
      <c r="QZ195" s="260"/>
      <c r="RA195" s="260"/>
      <c r="RB195" s="260"/>
      <c r="RC195" s="260"/>
      <c r="RD195" s="260"/>
      <c r="RE195" s="260"/>
      <c r="RF195" s="260"/>
      <c r="RG195" s="260"/>
      <c r="RH195" s="260"/>
      <c r="RI195" s="260"/>
      <c r="RJ195" s="260"/>
      <c r="RK195" s="260"/>
      <c r="RL195" s="260"/>
      <c r="RM195" s="260"/>
      <c r="RN195" s="260"/>
      <c r="RO195" s="260"/>
      <c r="RP195" s="260"/>
      <c r="RQ195" s="260"/>
      <c r="RR195" s="260"/>
      <c r="RS195" s="260"/>
      <c r="RT195" s="260"/>
      <c r="RU195" s="260"/>
      <c r="RV195" s="260"/>
      <c r="RW195" s="260"/>
      <c r="RX195" s="260"/>
      <c r="RY195" s="260"/>
      <c r="RZ195" s="260"/>
      <c r="SA195" s="260"/>
      <c r="SB195" s="260"/>
      <c r="SC195" s="260"/>
      <c r="SD195" s="260"/>
      <c r="SE195" s="260"/>
      <c r="SF195" s="260"/>
      <c r="SG195" s="260"/>
      <c r="SH195" s="260"/>
      <c r="SI195" s="260"/>
      <c r="SJ195" s="260"/>
      <c r="SK195" s="260"/>
      <c r="SL195" s="260"/>
      <c r="SM195" s="260"/>
      <c r="SN195" s="260"/>
      <c r="SO195" s="260"/>
      <c r="SP195" s="260"/>
      <c r="SQ195" s="260"/>
      <c r="SR195" s="260"/>
      <c r="SS195" s="260"/>
      <c r="ST195" s="260"/>
      <c r="SU195" s="260"/>
      <c r="SV195" s="260"/>
      <c r="SW195" s="260"/>
      <c r="SX195" s="260"/>
      <c r="SY195" s="260"/>
      <c r="SZ195" s="260"/>
      <c r="TA195" s="260"/>
      <c r="TB195" s="260"/>
      <c r="TC195" s="260"/>
      <c r="TD195" s="260"/>
      <c r="TE195" s="260"/>
      <c r="TF195" s="260"/>
      <c r="TG195" s="260"/>
      <c r="TH195" s="260"/>
      <c r="TI195" s="260"/>
      <c r="TJ195" s="260"/>
      <c r="TK195" s="260"/>
      <c r="TL195" s="260"/>
      <c r="TM195" s="260"/>
      <c r="TN195" s="260"/>
      <c r="TO195" s="260"/>
      <c r="TP195" s="260"/>
      <c r="TQ195" s="260"/>
      <c r="TR195" s="260"/>
      <c r="TS195" s="260"/>
      <c r="TT195" s="260"/>
      <c r="TU195" s="260"/>
      <c r="TV195" s="260"/>
      <c r="TW195" s="260"/>
      <c r="TX195" s="260"/>
      <c r="TY195" s="260"/>
      <c r="TZ195" s="260"/>
      <c r="UA195" s="260"/>
      <c r="UB195" s="260"/>
      <c r="UC195" s="260"/>
      <c r="UD195" s="260"/>
      <c r="UE195" s="260"/>
      <c r="UF195" s="260"/>
      <c r="UG195" s="260"/>
      <c r="UH195" s="260"/>
      <c r="UI195" s="260"/>
      <c r="UJ195" s="260"/>
      <c r="UK195" s="260"/>
      <c r="UL195" s="260"/>
      <c r="UM195" s="260"/>
      <c r="UN195" s="260"/>
      <c r="UO195" s="260"/>
      <c r="UP195" s="260"/>
      <c r="UQ195" s="260"/>
      <c r="UR195" s="260"/>
      <c r="US195" s="260"/>
      <c r="UT195" s="260"/>
      <c r="UU195" s="260"/>
      <c r="UV195" s="260"/>
      <c r="UW195" s="260"/>
      <c r="UX195" s="260"/>
      <c r="UY195" s="260"/>
      <c r="UZ195" s="260"/>
      <c r="VA195" s="260"/>
      <c r="VB195" s="260"/>
      <c r="VC195" s="260"/>
      <c r="VD195" s="260"/>
      <c r="VE195" s="260"/>
      <c r="VF195" s="260"/>
      <c r="VG195" s="260"/>
      <c r="VH195" s="260"/>
      <c r="VI195" s="260"/>
      <c r="VJ195" s="260"/>
      <c r="VK195" s="260"/>
      <c r="VL195" s="260"/>
      <c r="VM195" s="260"/>
      <c r="VN195" s="260"/>
      <c r="VO195" s="260"/>
      <c r="VP195" s="260"/>
      <c r="VQ195" s="260"/>
      <c r="VR195" s="260"/>
      <c r="VS195" s="260"/>
      <c r="VT195" s="260"/>
      <c r="VU195" s="260"/>
      <c r="VV195" s="260"/>
      <c r="VW195" s="260"/>
      <c r="VX195" s="260"/>
      <c r="VY195" s="260"/>
      <c r="VZ195" s="260"/>
      <c r="WA195" s="260"/>
      <c r="WB195" s="260"/>
      <c r="WC195" s="260"/>
      <c r="WD195" s="260"/>
      <c r="WE195" s="260"/>
      <c r="WF195" s="260"/>
      <c r="WG195" s="260"/>
      <c r="WH195" s="260"/>
      <c r="WI195" s="260"/>
      <c r="WJ195" s="260"/>
      <c r="WK195" s="260"/>
      <c r="WL195" s="260"/>
      <c r="WM195" s="260"/>
      <c r="WN195" s="260"/>
      <c r="WO195" s="260"/>
      <c r="WP195" s="260"/>
      <c r="WQ195" s="260"/>
      <c r="WR195" s="260"/>
      <c r="WS195" s="260"/>
      <c r="WT195" s="260"/>
      <c r="WU195" s="260"/>
      <c r="WV195" s="260"/>
      <c r="WW195" s="260"/>
      <c r="WX195" s="260"/>
      <c r="WY195" s="260"/>
      <c r="WZ195" s="260"/>
      <c r="XA195" s="260"/>
      <c r="XB195" s="260"/>
      <c r="XC195" s="260"/>
      <c r="XD195" s="260"/>
      <c r="XE195" s="260"/>
      <c r="XF195" s="260"/>
      <c r="XG195" s="260"/>
      <c r="XH195" s="260"/>
      <c r="XI195" s="260"/>
      <c r="XJ195" s="260"/>
      <c r="XK195" s="260"/>
      <c r="XL195" s="260"/>
      <c r="XM195" s="260"/>
      <c r="XN195" s="260"/>
      <c r="XO195" s="260"/>
      <c r="XP195" s="260"/>
      <c r="XQ195" s="260"/>
      <c r="XR195" s="260"/>
      <c r="XS195" s="260"/>
      <c r="XT195" s="260"/>
      <c r="XU195" s="260"/>
      <c r="XV195" s="260"/>
      <c r="XW195" s="260"/>
      <c r="XX195" s="260"/>
      <c r="XY195" s="260"/>
      <c r="XZ195" s="260"/>
      <c r="YA195" s="260"/>
      <c r="YB195" s="260"/>
      <c r="YC195" s="260"/>
      <c r="YD195" s="260"/>
      <c r="YE195" s="260"/>
      <c r="YF195" s="260"/>
      <c r="YG195" s="260"/>
      <c r="YH195" s="260"/>
      <c r="YI195" s="260"/>
      <c r="YJ195" s="260"/>
      <c r="YK195" s="260"/>
      <c r="YL195" s="260"/>
      <c r="YM195" s="260"/>
      <c r="YN195" s="260"/>
      <c r="YO195" s="260"/>
      <c r="YP195" s="260"/>
      <c r="YQ195" s="260"/>
      <c r="YR195" s="260"/>
      <c r="YS195" s="260"/>
      <c r="YT195" s="260"/>
      <c r="YU195" s="260"/>
      <c r="YV195" s="260"/>
      <c r="YW195" s="260"/>
      <c r="YX195" s="260"/>
      <c r="YY195" s="260"/>
      <c r="YZ195" s="260"/>
      <c r="ZA195" s="260"/>
      <c r="ZB195" s="260"/>
      <c r="ZC195" s="260"/>
      <c r="ZD195" s="260"/>
      <c r="ZE195" s="260"/>
      <c r="ZF195" s="260"/>
      <c r="ZG195" s="260"/>
      <c r="ZH195" s="260"/>
      <c r="ZI195" s="260"/>
      <c r="ZJ195" s="260"/>
      <c r="ZK195" s="260"/>
      <c r="ZL195" s="260"/>
      <c r="ZM195" s="260"/>
      <c r="ZN195" s="260"/>
      <c r="ZO195" s="260"/>
      <c r="ZP195" s="260"/>
      <c r="ZQ195" s="260"/>
      <c r="ZR195" s="260"/>
      <c r="ZS195" s="260"/>
      <c r="ZT195" s="260"/>
      <c r="ZU195" s="260"/>
      <c r="ZV195" s="260"/>
      <c r="ZW195" s="260"/>
      <c r="ZX195" s="260"/>
      <c r="ZY195" s="260"/>
      <c r="ZZ195" s="260"/>
      <c r="AAA195" s="260"/>
      <c r="AAB195" s="260"/>
      <c r="AAC195" s="260"/>
      <c r="AAD195" s="260"/>
      <c r="AAE195" s="260"/>
      <c r="AAF195" s="260"/>
      <c r="AAG195" s="260"/>
      <c r="AAH195" s="260"/>
      <c r="AAI195" s="260"/>
      <c r="AAJ195" s="260"/>
      <c r="AAK195" s="260"/>
      <c r="AAL195" s="260"/>
      <c r="AAM195" s="260"/>
      <c r="AAN195" s="260"/>
      <c r="AAO195" s="260"/>
      <c r="AAP195" s="260"/>
      <c r="AAQ195" s="260"/>
      <c r="AAR195" s="260"/>
      <c r="AAS195" s="260"/>
      <c r="AAT195" s="260"/>
      <c r="AAU195" s="260"/>
      <c r="AAV195" s="260"/>
      <c r="AAW195" s="260"/>
      <c r="AAX195" s="260"/>
      <c r="AAY195" s="260"/>
      <c r="AAZ195" s="260"/>
      <c r="ABA195" s="260"/>
      <c r="ABB195" s="260"/>
      <c r="ABC195" s="260"/>
      <c r="ABD195" s="260"/>
      <c r="ABE195" s="260"/>
      <c r="ABF195" s="260"/>
      <c r="ABG195" s="260"/>
      <c r="ABH195" s="260"/>
      <c r="ABI195" s="260"/>
      <c r="ABJ195" s="260"/>
      <c r="ABK195" s="260"/>
      <c r="ABL195" s="260"/>
      <c r="ABM195" s="260"/>
      <c r="ABN195" s="260"/>
      <c r="ABO195" s="260"/>
      <c r="ABP195" s="260"/>
      <c r="ABQ195" s="260"/>
      <c r="ABR195" s="260"/>
      <c r="ABS195" s="260"/>
      <c r="ABT195" s="260"/>
      <c r="ABU195" s="260"/>
      <c r="ABV195" s="260"/>
      <c r="ABW195" s="260"/>
      <c r="ABX195" s="260"/>
      <c r="ABY195" s="260"/>
      <c r="ABZ195" s="260"/>
      <c r="ACA195" s="260"/>
      <c r="ACB195" s="260"/>
      <c r="ACC195" s="260"/>
      <c r="ACD195" s="260"/>
      <c r="ACE195" s="260"/>
      <c r="ACF195" s="260"/>
      <c r="ACG195" s="260"/>
      <c r="ACH195" s="260"/>
      <c r="ACI195" s="260"/>
      <c r="ACJ195" s="260"/>
      <c r="ACK195" s="260"/>
      <c r="ACL195" s="260"/>
      <c r="ACM195" s="260"/>
      <c r="ACN195" s="260"/>
      <c r="ACO195" s="260"/>
      <c r="ACP195" s="260"/>
      <c r="ACQ195" s="260"/>
      <c r="ACR195" s="260"/>
      <c r="ACS195" s="260"/>
      <c r="ACT195" s="260"/>
      <c r="ACU195" s="260"/>
      <c r="ACV195" s="260"/>
      <c r="ACW195" s="260"/>
      <c r="ACX195" s="260"/>
      <c r="ACY195" s="260"/>
      <c r="ACZ195" s="260"/>
      <c r="ADA195" s="260"/>
      <c r="ADB195" s="260"/>
      <c r="ADC195" s="260"/>
      <c r="ADD195" s="260"/>
      <c r="ADE195" s="260"/>
      <c r="ADF195" s="260"/>
      <c r="ADG195" s="260"/>
      <c r="ADH195" s="260"/>
      <c r="ADI195" s="260"/>
      <c r="ADJ195" s="260"/>
      <c r="ADK195" s="260"/>
      <c r="ADL195" s="260"/>
      <c r="ADM195" s="260"/>
      <c r="ADN195" s="260"/>
      <c r="ADO195" s="260"/>
      <c r="ADP195" s="260"/>
      <c r="ADQ195" s="260"/>
      <c r="ADR195" s="260"/>
      <c r="ADS195" s="260"/>
      <c r="ADT195" s="260"/>
      <c r="ADU195" s="260"/>
      <c r="ADV195" s="260"/>
      <c r="ADW195" s="260"/>
      <c r="ADX195" s="260"/>
      <c r="ADY195" s="260"/>
      <c r="ADZ195" s="260"/>
      <c r="AEA195" s="260"/>
      <c r="AEB195" s="260"/>
      <c r="AEC195" s="260"/>
      <c r="AED195" s="260"/>
      <c r="AEE195" s="260"/>
      <c r="AEF195" s="260"/>
      <c r="AEG195" s="260"/>
      <c r="AEH195" s="260"/>
      <c r="AEI195" s="260"/>
      <c r="AEJ195" s="260"/>
      <c r="AEK195" s="260"/>
      <c r="AEL195" s="260"/>
      <c r="AEM195" s="260"/>
      <c r="AEN195" s="260"/>
      <c r="AEO195" s="260"/>
      <c r="AEP195" s="260"/>
      <c r="AEQ195" s="260"/>
      <c r="AER195" s="260"/>
      <c r="AES195" s="260"/>
      <c r="AET195" s="260"/>
      <c r="AEU195" s="260"/>
      <c r="AEV195" s="260"/>
      <c r="AEW195" s="260"/>
      <c r="AEX195" s="260"/>
      <c r="AEY195" s="260"/>
      <c r="AEZ195" s="260"/>
      <c r="AFA195" s="260"/>
      <c r="AFB195" s="260"/>
      <c r="AFC195" s="260"/>
      <c r="AFD195" s="260"/>
      <c r="AFE195" s="260"/>
      <c r="AFF195" s="260"/>
      <c r="AFG195" s="260"/>
      <c r="AFH195" s="260"/>
      <c r="AFI195" s="260"/>
      <c r="AFJ195" s="260"/>
      <c r="AFK195" s="260"/>
      <c r="AFL195" s="260"/>
      <c r="AFM195" s="260"/>
      <c r="AFN195" s="260"/>
      <c r="AFO195" s="260"/>
      <c r="AFP195" s="260"/>
      <c r="AFQ195" s="260"/>
      <c r="AFR195" s="260"/>
      <c r="AFS195" s="260"/>
      <c r="AFT195" s="260"/>
      <c r="AFU195" s="260"/>
      <c r="AFV195" s="260"/>
      <c r="AFW195" s="260"/>
      <c r="AFX195" s="260"/>
      <c r="AFY195" s="260"/>
      <c r="AFZ195" s="260"/>
      <c r="AGA195" s="260"/>
      <c r="AGB195" s="260"/>
      <c r="AGC195" s="260"/>
      <c r="AGD195" s="260"/>
      <c r="AGE195" s="260"/>
      <c r="AGF195" s="260"/>
      <c r="AGG195" s="260"/>
      <c r="AGH195" s="260"/>
      <c r="AGI195" s="260"/>
      <c r="AGJ195" s="260"/>
      <c r="AGK195" s="260"/>
      <c r="AGL195" s="260"/>
      <c r="AGM195" s="260"/>
      <c r="AGN195" s="260"/>
      <c r="AGO195" s="260"/>
      <c r="AGP195" s="260"/>
      <c r="AGQ195" s="260"/>
      <c r="AGR195" s="260"/>
      <c r="AGS195" s="260"/>
      <c r="AGT195" s="260"/>
      <c r="AGU195" s="260"/>
      <c r="AGV195" s="260"/>
      <c r="AGW195" s="260"/>
      <c r="AGX195" s="260"/>
      <c r="AGY195" s="260"/>
      <c r="AGZ195" s="260"/>
      <c r="AHA195" s="260"/>
      <c r="AHB195" s="260"/>
      <c r="AHC195" s="260"/>
      <c r="AHD195" s="260"/>
      <c r="AHE195" s="260"/>
      <c r="AHF195" s="260"/>
      <c r="AHG195" s="260"/>
      <c r="AHH195" s="260"/>
      <c r="AHI195" s="260"/>
      <c r="AHJ195" s="260"/>
      <c r="AHK195" s="260"/>
      <c r="AHL195" s="260"/>
      <c r="AHM195" s="260"/>
      <c r="AHN195" s="260"/>
      <c r="AHO195" s="260"/>
      <c r="AHP195" s="260"/>
      <c r="AHQ195" s="260"/>
      <c r="AHR195" s="260"/>
      <c r="AHS195" s="260"/>
      <c r="AHT195" s="260"/>
      <c r="AHU195" s="260"/>
      <c r="AHV195" s="260"/>
      <c r="AHW195" s="260"/>
      <c r="AHX195" s="260"/>
      <c r="AHY195" s="260"/>
      <c r="AHZ195" s="260"/>
      <c r="AIA195" s="260"/>
      <c r="AIB195" s="260"/>
      <c r="AIC195" s="260"/>
      <c r="AID195" s="260"/>
      <c r="AIE195" s="260"/>
      <c r="AIF195" s="260"/>
      <c r="AIG195" s="260"/>
      <c r="AIH195" s="260"/>
      <c r="AII195" s="260"/>
      <c r="AIJ195" s="260"/>
      <c r="AIK195" s="260"/>
      <c r="AIL195" s="260"/>
      <c r="AIM195" s="260"/>
      <c r="AIN195" s="260"/>
      <c r="AIO195" s="260"/>
      <c r="AIP195" s="260"/>
      <c r="AIQ195" s="260"/>
      <c r="AIR195" s="260"/>
      <c r="AIS195" s="260"/>
      <c r="AIT195" s="260"/>
      <c r="AIU195" s="260"/>
      <c r="AIV195" s="260"/>
      <c r="AIW195" s="260"/>
      <c r="AIX195" s="260"/>
      <c r="AIY195" s="260"/>
      <c r="AIZ195" s="260"/>
      <c r="AJA195" s="260"/>
      <c r="AJB195" s="260"/>
      <c r="AJC195" s="260"/>
      <c r="AJD195" s="260"/>
      <c r="AJE195" s="260"/>
      <c r="AJF195" s="260"/>
      <c r="AJG195" s="260"/>
      <c r="AJH195" s="260"/>
      <c r="AJI195" s="260"/>
      <c r="AJJ195" s="260"/>
      <c r="AJK195" s="260"/>
      <c r="AJL195" s="260"/>
      <c r="AJM195" s="260"/>
      <c r="AJN195" s="260"/>
      <c r="AJO195" s="260"/>
      <c r="AJP195" s="260"/>
      <c r="AJQ195" s="260"/>
      <c r="AJR195" s="260"/>
      <c r="AJS195" s="260"/>
      <c r="AJT195" s="260"/>
      <c r="AJU195" s="260"/>
      <c r="AJV195" s="260"/>
      <c r="AJW195" s="260"/>
      <c r="AJX195" s="260"/>
      <c r="AJY195" s="260"/>
      <c r="AJZ195" s="260"/>
      <c r="AKA195" s="260"/>
      <c r="AKB195" s="260"/>
      <c r="AKC195" s="260"/>
      <c r="AKD195" s="260"/>
      <c r="AKE195" s="260"/>
      <c r="AKF195" s="260"/>
      <c r="AKG195" s="260"/>
      <c r="AKH195" s="260"/>
      <c r="AKI195" s="260"/>
      <c r="AKJ195" s="260"/>
      <c r="AKK195" s="260"/>
      <c r="AKL195" s="260"/>
      <c r="AKM195" s="260"/>
      <c r="AKN195" s="260"/>
      <c r="AKO195" s="260"/>
      <c r="AKP195" s="260"/>
      <c r="AKQ195" s="260"/>
      <c r="AKR195" s="260"/>
      <c r="AKS195" s="260"/>
      <c r="AKT195" s="260"/>
      <c r="AKU195" s="260"/>
      <c r="AKV195" s="260"/>
      <c r="AKW195" s="260"/>
      <c r="AKX195" s="260"/>
      <c r="AKY195" s="260"/>
      <c r="AKZ195" s="260"/>
      <c r="ALA195" s="260"/>
      <c r="ALB195" s="260"/>
      <c r="ALC195" s="260"/>
      <c r="ALD195" s="260"/>
      <c r="ALE195" s="260"/>
      <c r="ALF195" s="260"/>
      <c r="ALG195" s="260"/>
      <c r="ALH195" s="260"/>
      <c r="ALI195" s="260"/>
      <c r="ALJ195" s="260"/>
      <c r="ALK195" s="260"/>
      <c r="ALL195" s="260"/>
      <c r="ALM195" s="260"/>
      <c r="ALN195" s="260"/>
      <c r="ALO195" s="260"/>
      <c r="ALP195" s="260"/>
      <c r="ALQ195" s="260"/>
      <c r="ALR195" s="260"/>
      <c r="ALS195" s="260"/>
      <c r="ALT195" s="260"/>
      <c r="ALU195" s="260"/>
      <c r="ALV195" s="260"/>
      <c r="ALW195" s="260"/>
      <c r="ALX195" s="260"/>
      <c r="ALY195" s="260"/>
      <c r="ALZ195" s="260"/>
      <c r="AMA195" s="260"/>
      <c r="AMB195" s="260"/>
      <c r="AMC195" s="260"/>
      <c r="AMD195" s="260"/>
      <c r="AME195" s="260"/>
      <c r="AMF195" s="260"/>
      <c r="AMG195" s="260"/>
      <c r="AMH195" s="260"/>
      <c r="AMI195" s="260"/>
      <c r="AMJ195" s="260"/>
      <c r="AMK195" s="260"/>
      <c r="AML195" s="260"/>
      <c r="AMM195" s="260"/>
      <c r="AMN195" s="260"/>
      <c r="AMO195" s="260"/>
      <c r="AMP195" s="260"/>
      <c r="AMQ195" s="260"/>
      <c r="AMR195" s="260"/>
      <c r="AMS195" s="260"/>
      <c r="AMT195" s="260"/>
      <c r="AMU195" s="260"/>
      <c r="AMV195" s="260"/>
      <c r="AMW195" s="260"/>
      <c r="AMX195" s="260"/>
      <c r="AMY195" s="260"/>
      <c r="AMZ195" s="260"/>
      <c r="ANA195" s="260"/>
      <c r="ANB195" s="260"/>
      <c r="ANC195" s="260"/>
      <c r="AND195" s="260"/>
      <c r="ANE195" s="260"/>
      <c r="ANF195" s="260"/>
      <c r="ANG195" s="260"/>
      <c r="ANH195" s="260"/>
      <c r="ANI195" s="260"/>
      <c r="ANJ195" s="260"/>
      <c r="ANK195" s="260"/>
      <c r="ANL195" s="260"/>
      <c r="ANM195" s="260"/>
      <c r="ANN195" s="260"/>
      <c r="ANO195" s="260"/>
      <c r="ANP195" s="260"/>
      <c r="ANQ195" s="260"/>
      <c r="ANR195" s="260"/>
      <c r="ANS195" s="260"/>
      <c r="ANT195" s="260"/>
      <c r="ANU195" s="260"/>
      <c r="ANV195" s="260"/>
      <c r="ANW195" s="260"/>
      <c r="ANX195" s="260"/>
      <c r="ANY195" s="260"/>
      <c r="ANZ195" s="260"/>
      <c r="AOA195" s="260"/>
      <c r="AOB195" s="260"/>
      <c r="AOC195" s="260"/>
      <c r="AOD195" s="260"/>
      <c r="AOE195" s="260"/>
      <c r="AOF195" s="260"/>
      <c r="AOG195" s="260"/>
      <c r="AOH195" s="260"/>
      <c r="AOI195" s="260"/>
      <c r="AOJ195" s="260"/>
      <c r="AOK195" s="260"/>
      <c r="AOL195" s="260"/>
      <c r="AOM195" s="260"/>
      <c r="AON195" s="260"/>
      <c r="AOO195" s="260"/>
      <c r="AOP195" s="260"/>
      <c r="AOQ195" s="260"/>
      <c r="AOR195" s="260"/>
      <c r="AOS195" s="260"/>
      <c r="AOT195" s="260"/>
      <c r="AOU195" s="260"/>
      <c r="AOV195" s="260"/>
      <c r="AOW195" s="260"/>
      <c r="AOX195" s="260"/>
      <c r="AOY195" s="260"/>
      <c r="AOZ195" s="260"/>
      <c r="APA195" s="260"/>
      <c r="APB195" s="260"/>
      <c r="APC195" s="260"/>
      <c r="APD195" s="260"/>
      <c r="APE195" s="260"/>
      <c r="APF195" s="260"/>
      <c r="APG195" s="260"/>
      <c r="APH195" s="260"/>
      <c r="API195" s="260"/>
      <c r="APJ195" s="260"/>
      <c r="APK195" s="260"/>
      <c r="APL195" s="260"/>
      <c r="APM195" s="260"/>
      <c r="APN195" s="260"/>
      <c r="APO195" s="260"/>
      <c r="APP195" s="260"/>
      <c r="APQ195" s="260"/>
      <c r="APR195" s="260"/>
      <c r="APS195" s="260"/>
      <c r="APT195" s="260"/>
      <c r="APU195" s="260"/>
      <c r="APV195" s="260"/>
      <c r="APW195" s="260"/>
      <c r="APX195" s="260"/>
      <c r="APY195" s="260"/>
      <c r="APZ195" s="260"/>
      <c r="AQA195" s="260"/>
      <c r="AQB195" s="260"/>
      <c r="AQC195" s="260"/>
      <c r="AQD195" s="260"/>
      <c r="AQE195" s="260"/>
      <c r="AQF195" s="260"/>
      <c r="AQG195" s="260"/>
      <c r="AQH195" s="260"/>
      <c r="AQI195" s="260"/>
      <c r="AQJ195" s="260"/>
      <c r="AQK195" s="260"/>
      <c r="AQL195" s="260"/>
      <c r="AQM195" s="260"/>
      <c r="AQN195" s="260"/>
      <c r="AQO195" s="260"/>
      <c r="AQP195" s="260"/>
      <c r="AQQ195" s="260"/>
      <c r="AQR195" s="260"/>
      <c r="AQS195" s="260"/>
      <c r="AQT195" s="260"/>
      <c r="AQU195" s="260"/>
      <c r="AQV195" s="260"/>
      <c r="AQW195" s="260"/>
      <c r="AQX195" s="260"/>
      <c r="AQY195" s="260"/>
      <c r="AQZ195" s="260"/>
      <c r="ARA195" s="260"/>
      <c r="ARB195" s="260"/>
      <c r="ARC195" s="260"/>
      <c r="ARD195" s="260"/>
      <c r="ARE195" s="260"/>
      <c r="ARF195" s="260"/>
      <c r="ARG195" s="260"/>
      <c r="ARH195" s="260"/>
      <c r="ARI195" s="260"/>
      <c r="ARJ195" s="260"/>
      <c r="ARK195" s="260"/>
      <c r="ARL195" s="260"/>
      <c r="ARM195" s="260"/>
      <c r="ARN195" s="260"/>
      <c r="ARO195" s="260"/>
      <c r="ARP195" s="260"/>
      <c r="ARQ195" s="260"/>
      <c r="ARR195" s="260"/>
      <c r="ARS195" s="260"/>
      <c r="ART195" s="260"/>
      <c r="ARU195" s="260"/>
      <c r="ARV195" s="260"/>
      <c r="ARW195" s="260"/>
      <c r="ARX195" s="260"/>
      <c r="ARY195" s="260"/>
      <c r="ARZ195" s="260"/>
      <c r="ASA195" s="260"/>
      <c r="ASB195" s="260"/>
      <c r="ASC195" s="260"/>
      <c r="ASD195" s="260"/>
      <c r="ASE195" s="260"/>
      <c r="ASF195" s="260"/>
      <c r="ASG195" s="260"/>
      <c r="ASH195" s="260"/>
      <c r="ASI195" s="260"/>
      <c r="ASJ195" s="260"/>
      <c r="ASK195" s="260"/>
      <c r="ASL195" s="260"/>
      <c r="ASM195" s="260"/>
      <c r="ASN195" s="260"/>
      <c r="ASO195" s="260"/>
      <c r="ASP195" s="260"/>
      <c r="ASQ195" s="260"/>
      <c r="ASR195" s="260"/>
      <c r="ASS195" s="260"/>
      <c r="AST195" s="260"/>
      <c r="ASU195" s="260"/>
      <c r="ASV195" s="260"/>
      <c r="ASW195" s="260"/>
      <c r="ASX195" s="260"/>
      <c r="ASY195" s="260"/>
      <c r="ASZ195" s="260"/>
      <c r="ATA195" s="260"/>
      <c r="ATB195" s="260"/>
      <c r="ATC195" s="260"/>
      <c r="ATD195" s="260"/>
      <c r="ATE195" s="260"/>
      <c r="ATF195" s="260"/>
      <c r="ATG195" s="260"/>
      <c r="ATH195" s="260"/>
      <c r="ATI195" s="260"/>
      <c r="ATJ195" s="260"/>
      <c r="ATK195" s="260"/>
      <c r="ATL195" s="260"/>
      <c r="ATM195" s="260"/>
      <c r="ATN195" s="260"/>
      <c r="ATO195" s="260"/>
      <c r="ATP195" s="260"/>
      <c r="ATQ195" s="260"/>
      <c r="ATR195" s="260"/>
      <c r="ATS195" s="260"/>
      <c r="ATT195" s="260"/>
      <c r="ATU195" s="260"/>
      <c r="ATV195" s="260"/>
      <c r="ATW195" s="260"/>
      <c r="ATX195" s="260"/>
      <c r="ATY195" s="260"/>
      <c r="ATZ195" s="260"/>
      <c r="AUA195" s="260"/>
      <c r="AUB195" s="260"/>
      <c r="AUC195" s="260"/>
      <c r="AUD195" s="260"/>
      <c r="AUE195" s="260"/>
      <c r="AUF195" s="260"/>
      <c r="AUG195" s="260"/>
      <c r="AUH195" s="260"/>
      <c r="AUI195" s="260"/>
      <c r="AUJ195" s="260"/>
      <c r="AUK195" s="260"/>
      <c r="AUL195" s="260"/>
      <c r="AUM195" s="260"/>
      <c r="AUN195" s="260"/>
      <c r="AUO195" s="260"/>
      <c r="AUP195" s="260"/>
      <c r="AUQ195" s="260"/>
      <c r="AUR195" s="260"/>
      <c r="AUS195" s="260"/>
      <c r="AUT195" s="260"/>
      <c r="AUU195" s="260"/>
      <c r="AUV195" s="260"/>
      <c r="AUW195" s="260"/>
      <c r="AUX195" s="260"/>
      <c r="AUY195" s="260"/>
      <c r="AUZ195" s="260"/>
      <c r="AVA195" s="260"/>
      <c r="AVB195" s="260"/>
      <c r="AVC195" s="260"/>
      <c r="AVD195" s="260"/>
      <c r="AVE195" s="260"/>
      <c r="AVF195" s="260"/>
      <c r="AVG195" s="260"/>
      <c r="AVH195" s="260"/>
      <c r="AVI195" s="260"/>
      <c r="AVJ195" s="260"/>
      <c r="AVK195" s="260"/>
      <c r="AVL195" s="260"/>
      <c r="AVM195" s="260"/>
      <c r="AVN195" s="260"/>
      <c r="AVO195" s="260"/>
      <c r="AVP195" s="260"/>
      <c r="AVQ195" s="260"/>
      <c r="AVR195" s="260"/>
      <c r="AVS195" s="260"/>
      <c r="AVT195" s="260"/>
      <c r="AVU195" s="260"/>
      <c r="AVV195" s="260"/>
      <c r="AVW195" s="260"/>
      <c r="AVX195" s="260"/>
      <c r="AVY195" s="260"/>
      <c r="AVZ195" s="260"/>
      <c r="AWA195" s="260"/>
      <c r="AWB195" s="260"/>
      <c r="AWC195" s="260"/>
      <c r="AWD195" s="260"/>
      <c r="AWE195" s="260"/>
      <c r="AWF195" s="260"/>
      <c r="AWG195" s="260"/>
      <c r="AWH195" s="260"/>
      <c r="AWI195" s="260"/>
      <c r="AWJ195" s="260"/>
      <c r="AWK195" s="260"/>
      <c r="AWL195" s="260"/>
      <c r="AWM195" s="260"/>
      <c r="AWN195" s="260"/>
      <c r="AWO195" s="260"/>
      <c r="AWP195" s="260"/>
      <c r="AWQ195" s="260"/>
      <c r="AWR195" s="260"/>
      <c r="AWS195" s="260"/>
      <c r="AWT195" s="260"/>
      <c r="AWU195" s="260"/>
      <c r="AWV195" s="260"/>
      <c r="AWW195" s="260"/>
      <c r="AWX195" s="260"/>
      <c r="AWY195" s="260"/>
      <c r="AWZ195" s="260"/>
      <c r="AXA195" s="260"/>
      <c r="AXB195" s="260"/>
      <c r="AXC195" s="260"/>
      <c r="AXD195" s="260"/>
      <c r="AXE195" s="260"/>
      <c r="AXF195" s="260"/>
      <c r="AXG195" s="260"/>
      <c r="AXH195" s="260"/>
      <c r="AXI195" s="260"/>
      <c r="AXJ195" s="260"/>
      <c r="AXK195" s="260"/>
      <c r="AXL195" s="260"/>
      <c r="AXM195" s="260"/>
      <c r="AXN195" s="260"/>
      <c r="AXO195" s="260"/>
      <c r="AXP195" s="260"/>
      <c r="AXQ195" s="260"/>
      <c r="AXR195" s="260"/>
      <c r="AXS195" s="260"/>
      <c r="AXT195" s="260"/>
      <c r="AXU195" s="260"/>
      <c r="AXV195" s="260"/>
      <c r="AXW195" s="260"/>
      <c r="AXX195" s="260"/>
      <c r="AXY195" s="260"/>
      <c r="AXZ195" s="260"/>
      <c r="AYA195" s="260"/>
      <c r="AYB195" s="260"/>
      <c r="AYC195" s="260"/>
      <c r="AYD195" s="260"/>
      <c r="AYE195" s="260"/>
      <c r="AYF195" s="260"/>
      <c r="AYG195" s="260"/>
      <c r="AYH195" s="260"/>
      <c r="AYI195" s="260"/>
      <c r="AYJ195" s="260"/>
      <c r="AYK195" s="260"/>
      <c r="AYL195" s="260"/>
      <c r="AYM195" s="260"/>
      <c r="AYN195" s="260"/>
      <c r="AYO195" s="260"/>
      <c r="AYP195" s="260"/>
      <c r="AYQ195" s="260"/>
      <c r="AYR195" s="260"/>
      <c r="AYS195" s="260"/>
      <c r="AYT195" s="260"/>
      <c r="AYU195" s="260"/>
      <c r="AYV195" s="260"/>
      <c r="AYW195" s="260"/>
      <c r="AYX195" s="260"/>
      <c r="AYY195" s="260"/>
      <c r="AYZ195" s="260"/>
      <c r="AZA195" s="260"/>
      <c r="AZB195" s="260"/>
      <c r="AZC195" s="260"/>
      <c r="AZD195" s="260"/>
      <c r="AZE195" s="260"/>
      <c r="AZF195" s="260"/>
      <c r="AZG195" s="260"/>
      <c r="AZH195" s="260"/>
      <c r="AZI195" s="260"/>
      <c r="AZJ195" s="260"/>
      <c r="AZK195" s="260"/>
      <c r="AZL195" s="260"/>
      <c r="AZM195" s="260"/>
      <c r="AZN195" s="260"/>
      <c r="AZO195" s="260"/>
      <c r="AZP195" s="260"/>
      <c r="AZQ195" s="260"/>
      <c r="AZR195" s="260"/>
      <c r="AZS195" s="260"/>
      <c r="AZT195" s="260"/>
      <c r="AZU195" s="260"/>
      <c r="AZV195" s="260"/>
      <c r="AZW195" s="260"/>
      <c r="AZX195" s="260"/>
      <c r="AZY195" s="260"/>
      <c r="AZZ195" s="260"/>
      <c r="BAA195" s="260"/>
      <c r="BAB195" s="260"/>
      <c r="BAC195" s="260"/>
      <c r="BAD195" s="260"/>
      <c r="BAE195" s="260"/>
      <c r="BAF195" s="260"/>
      <c r="BAG195" s="260"/>
      <c r="BAH195" s="260"/>
      <c r="BAI195" s="260"/>
      <c r="BAJ195" s="260"/>
      <c r="BAK195" s="260"/>
      <c r="BAL195" s="260"/>
      <c r="BAM195" s="260"/>
      <c r="BAN195" s="260"/>
      <c r="BAO195" s="260"/>
      <c r="BAP195" s="260"/>
      <c r="BAQ195" s="260"/>
      <c r="BAR195" s="260"/>
      <c r="BAS195" s="260"/>
      <c r="BAT195" s="260"/>
      <c r="BAU195" s="260"/>
      <c r="BAV195" s="260"/>
      <c r="BAW195" s="260"/>
      <c r="BAX195" s="260"/>
      <c r="BAY195" s="260"/>
      <c r="BAZ195" s="260"/>
      <c r="BBA195" s="260"/>
      <c r="BBB195" s="260"/>
      <c r="BBC195" s="260"/>
      <c r="BBD195" s="260"/>
      <c r="BBE195" s="260"/>
      <c r="BBF195" s="260"/>
      <c r="BBG195" s="260"/>
      <c r="BBH195" s="260"/>
      <c r="BBI195" s="260"/>
      <c r="BBJ195" s="260"/>
      <c r="BBK195" s="260"/>
      <c r="BBL195" s="260"/>
      <c r="BBM195" s="260"/>
      <c r="BBN195" s="260"/>
      <c r="BBO195" s="260"/>
      <c r="BBP195" s="260"/>
      <c r="BBQ195" s="260"/>
      <c r="BBR195" s="260"/>
      <c r="BBS195" s="260"/>
      <c r="BBT195" s="260"/>
      <c r="BBU195" s="260"/>
      <c r="BBV195" s="260"/>
      <c r="BBW195" s="260"/>
      <c r="BBX195" s="260"/>
      <c r="BBY195" s="260"/>
      <c r="BBZ195" s="260"/>
      <c r="BCA195" s="260"/>
      <c r="BCB195" s="260"/>
      <c r="BCC195" s="260"/>
      <c r="BCD195" s="260"/>
      <c r="BCE195" s="260"/>
      <c r="BCF195" s="260"/>
      <c r="BCG195" s="260"/>
      <c r="BCH195" s="260"/>
      <c r="BCI195" s="260"/>
      <c r="BCJ195" s="260"/>
      <c r="BCK195" s="260"/>
      <c r="BCL195" s="260"/>
      <c r="BCM195" s="260"/>
      <c r="BCN195" s="260"/>
      <c r="BCO195" s="260"/>
      <c r="BCP195" s="260"/>
      <c r="BCQ195" s="260"/>
      <c r="BCR195" s="260"/>
      <c r="BCS195" s="260"/>
      <c r="BCT195" s="260"/>
      <c r="BCU195" s="260"/>
      <c r="BCV195" s="260"/>
      <c r="BCW195" s="260"/>
      <c r="BCX195" s="260"/>
      <c r="BCY195" s="260"/>
      <c r="BCZ195" s="260"/>
      <c r="BDA195" s="260"/>
      <c r="BDB195" s="260"/>
      <c r="BDC195" s="260"/>
      <c r="BDD195" s="260"/>
      <c r="BDE195" s="260"/>
      <c r="BDF195" s="260"/>
      <c r="BDG195" s="260"/>
      <c r="BDH195" s="260"/>
      <c r="BDI195" s="260"/>
      <c r="BDJ195" s="260"/>
      <c r="BDK195" s="260"/>
      <c r="BDL195" s="260"/>
      <c r="BDM195" s="260"/>
      <c r="BDN195" s="260"/>
      <c r="BDO195" s="260"/>
      <c r="BDP195" s="260"/>
      <c r="BDQ195" s="260"/>
      <c r="BDR195" s="260"/>
      <c r="BDS195" s="260"/>
      <c r="BDT195" s="260"/>
      <c r="BDU195" s="260"/>
      <c r="BDV195" s="260"/>
      <c r="BDW195" s="260"/>
      <c r="BDX195" s="260"/>
      <c r="BDY195" s="260"/>
      <c r="BDZ195" s="260"/>
      <c r="BEA195" s="260"/>
      <c r="BEB195" s="260"/>
      <c r="BEC195" s="260"/>
      <c r="BED195" s="260"/>
      <c r="BEE195" s="260"/>
      <c r="BEF195" s="260"/>
      <c r="BEG195" s="260"/>
      <c r="BEH195" s="260"/>
      <c r="BEI195" s="260"/>
      <c r="BEJ195" s="260"/>
      <c r="BEK195" s="260"/>
      <c r="BEL195" s="260"/>
      <c r="BEM195" s="260"/>
      <c r="BEN195" s="260"/>
      <c r="BEO195" s="260"/>
      <c r="BEP195" s="260"/>
      <c r="BEQ195" s="260"/>
      <c r="BER195" s="260"/>
      <c r="BES195" s="260"/>
      <c r="BET195" s="260"/>
      <c r="BEU195" s="260"/>
      <c r="BEV195" s="260"/>
      <c r="BEW195" s="260"/>
      <c r="BEX195" s="260"/>
      <c r="BEY195" s="260"/>
      <c r="BEZ195" s="260"/>
      <c r="BFA195" s="260"/>
      <c r="BFB195" s="260"/>
      <c r="BFC195" s="260"/>
      <c r="BFD195" s="260"/>
      <c r="BFE195" s="260"/>
      <c r="BFF195" s="260"/>
      <c r="BFG195" s="260"/>
      <c r="BFH195" s="260"/>
      <c r="BFI195" s="260"/>
      <c r="BFJ195" s="260"/>
      <c r="BFK195" s="260"/>
      <c r="BFL195" s="260"/>
      <c r="BFM195" s="260"/>
      <c r="BFN195" s="260"/>
      <c r="BFO195" s="260"/>
      <c r="BFP195" s="260"/>
      <c r="BFQ195" s="260"/>
      <c r="BFR195" s="260"/>
      <c r="BFS195" s="260"/>
      <c r="BFT195" s="260"/>
      <c r="BFU195" s="260"/>
      <c r="BFV195" s="260"/>
      <c r="BFW195" s="260"/>
      <c r="BFX195" s="260"/>
      <c r="BFY195" s="260"/>
      <c r="BFZ195" s="260"/>
      <c r="BGA195" s="260"/>
      <c r="BGB195" s="260"/>
      <c r="BGC195" s="260"/>
      <c r="BGD195" s="260"/>
      <c r="BGE195" s="260"/>
      <c r="BGF195" s="260"/>
      <c r="BGG195" s="260"/>
      <c r="BGH195" s="260"/>
      <c r="BGI195" s="260"/>
      <c r="BGJ195" s="260"/>
      <c r="BGK195" s="260"/>
      <c r="BGL195" s="260"/>
      <c r="BGM195" s="260"/>
      <c r="BGN195" s="260"/>
      <c r="BGO195" s="260"/>
      <c r="BGP195" s="260"/>
      <c r="BGQ195" s="260"/>
      <c r="BGR195" s="260"/>
      <c r="BGS195" s="260"/>
      <c r="BGT195" s="260"/>
      <c r="BGU195" s="260"/>
      <c r="BGV195" s="260"/>
      <c r="BGW195" s="260"/>
      <c r="BGX195" s="260"/>
      <c r="BGY195" s="260"/>
      <c r="BGZ195" s="260"/>
      <c r="BHA195" s="260"/>
      <c r="BHB195" s="260"/>
      <c r="BHC195" s="260"/>
      <c r="BHD195" s="260"/>
      <c r="BHE195" s="260"/>
      <c r="BHF195" s="260"/>
      <c r="BHG195" s="260"/>
      <c r="BHH195" s="260"/>
      <c r="BHI195" s="260"/>
      <c r="BHJ195" s="260"/>
      <c r="BHK195" s="260"/>
      <c r="BHL195" s="260"/>
      <c r="BHM195" s="260"/>
      <c r="BHN195" s="260"/>
      <c r="BHO195" s="260"/>
      <c r="BHP195" s="260"/>
      <c r="BHQ195" s="260"/>
      <c r="BHR195" s="260"/>
      <c r="BHS195" s="260"/>
      <c r="BHT195" s="260"/>
      <c r="BHU195" s="260"/>
      <c r="BHV195" s="260"/>
      <c r="BHW195" s="260"/>
      <c r="BHX195" s="260"/>
      <c r="BHY195" s="260"/>
      <c r="BHZ195" s="260"/>
      <c r="BIA195" s="260"/>
      <c r="BIB195" s="260"/>
      <c r="BIC195" s="260"/>
      <c r="BID195" s="260"/>
      <c r="BIE195" s="260"/>
      <c r="BIF195" s="260"/>
      <c r="BIG195" s="260"/>
      <c r="BIH195" s="260"/>
      <c r="BII195" s="260"/>
      <c r="BIJ195" s="260"/>
      <c r="BIK195" s="260"/>
      <c r="BIL195" s="260"/>
      <c r="BIM195" s="260"/>
      <c r="BIN195" s="260"/>
      <c r="BIO195" s="260"/>
      <c r="BIP195" s="260"/>
      <c r="BIQ195" s="260"/>
      <c r="BIR195" s="260"/>
      <c r="BIS195" s="260"/>
      <c r="BIT195" s="260"/>
      <c r="BIU195" s="260"/>
      <c r="BIV195" s="260"/>
      <c r="BIW195" s="260"/>
      <c r="BIX195" s="260"/>
      <c r="BIY195" s="260"/>
      <c r="BIZ195" s="260"/>
      <c r="BJA195" s="260"/>
      <c r="BJB195" s="260"/>
      <c r="BJC195" s="260"/>
      <c r="BJD195" s="260"/>
      <c r="BJE195" s="260"/>
      <c r="BJF195" s="260"/>
      <c r="BJG195" s="260"/>
      <c r="BJH195" s="260"/>
      <c r="BJI195" s="260"/>
      <c r="BJJ195" s="260"/>
      <c r="BJK195" s="260"/>
      <c r="BJL195" s="260"/>
      <c r="BJM195" s="260"/>
      <c r="BJN195" s="260"/>
      <c r="BJO195" s="260"/>
      <c r="BJP195" s="260"/>
      <c r="BJQ195" s="260"/>
      <c r="BJR195" s="260"/>
      <c r="BJS195" s="260"/>
      <c r="BJT195" s="260"/>
      <c r="BJU195" s="260"/>
      <c r="BJV195" s="260"/>
      <c r="BJW195" s="260"/>
      <c r="BJX195" s="260"/>
      <c r="BJY195" s="260"/>
      <c r="BJZ195" s="260"/>
      <c r="BKA195" s="260"/>
      <c r="BKB195" s="260"/>
      <c r="BKC195" s="260"/>
      <c r="BKD195" s="260"/>
      <c r="BKE195" s="260"/>
      <c r="BKF195" s="260"/>
      <c r="BKG195" s="260"/>
      <c r="BKH195" s="260"/>
      <c r="BKI195" s="260"/>
      <c r="BKJ195" s="260"/>
      <c r="BKK195" s="260"/>
      <c r="BKL195" s="260"/>
      <c r="BKM195" s="260"/>
      <c r="BKN195" s="260"/>
      <c r="BKO195" s="260"/>
      <c r="BKP195" s="260"/>
      <c r="BKQ195" s="260"/>
      <c r="BKR195" s="260"/>
      <c r="BKS195" s="260"/>
      <c r="BKT195" s="260"/>
      <c r="BKU195" s="260"/>
      <c r="BKV195" s="260"/>
      <c r="BKW195" s="260"/>
      <c r="BKX195" s="260"/>
      <c r="BKY195" s="260"/>
      <c r="BKZ195" s="260"/>
      <c r="BLA195" s="260"/>
      <c r="BLB195" s="260"/>
      <c r="BLC195" s="260"/>
      <c r="BLD195" s="260"/>
      <c r="BLE195" s="260"/>
      <c r="BLF195" s="260"/>
      <c r="BLG195" s="260"/>
      <c r="BLH195" s="260"/>
      <c r="BLI195" s="260"/>
      <c r="BLJ195" s="260"/>
      <c r="BLK195" s="260"/>
      <c r="BLL195" s="260"/>
      <c r="BLM195" s="260"/>
      <c r="BLN195" s="260"/>
      <c r="BLO195" s="260"/>
      <c r="BLP195" s="260"/>
      <c r="BLQ195" s="260"/>
      <c r="BLR195" s="260"/>
      <c r="BLS195" s="260"/>
      <c r="BLT195" s="260"/>
      <c r="BLU195" s="260"/>
      <c r="BLV195" s="260"/>
      <c r="BLW195" s="260"/>
      <c r="BLX195" s="260"/>
      <c r="BLY195" s="260"/>
      <c r="BLZ195" s="260"/>
      <c r="BMA195" s="260"/>
      <c r="BMB195" s="260"/>
      <c r="BMC195" s="260"/>
      <c r="BMD195" s="260"/>
      <c r="BME195" s="260"/>
      <c r="BMF195" s="260"/>
      <c r="BMG195" s="260"/>
      <c r="BMH195" s="260"/>
      <c r="BMI195" s="260"/>
      <c r="BMJ195" s="260"/>
      <c r="BMK195" s="260"/>
      <c r="BML195" s="260"/>
      <c r="BMM195" s="260"/>
      <c r="BMN195" s="260"/>
      <c r="BMO195" s="260"/>
      <c r="BMP195" s="260"/>
      <c r="BMQ195" s="260"/>
      <c r="BMR195" s="260"/>
      <c r="BMS195" s="260"/>
      <c r="BMT195" s="260"/>
      <c r="BMU195" s="260"/>
      <c r="BMV195" s="260"/>
      <c r="BMW195" s="260"/>
      <c r="BMX195" s="260"/>
      <c r="BMY195" s="260"/>
      <c r="BMZ195" s="260"/>
      <c r="BNA195" s="260"/>
      <c r="BNB195" s="260"/>
      <c r="BNC195" s="260"/>
      <c r="BND195" s="260"/>
      <c r="BNE195" s="260"/>
      <c r="BNF195" s="260"/>
      <c r="BNG195" s="260"/>
      <c r="BNH195" s="260"/>
      <c r="BNI195" s="260"/>
      <c r="BNJ195" s="260"/>
      <c r="BNK195" s="260"/>
      <c r="BNL195" s="260"/>
      <c r="BNM195" s="260"/>
      <c r="BNN195" s="260"/>
      <c r="BNO195" s="260"/>
      <c r="BNP195" s="260"/>
      <c r="BNQ195" s="260"/>
      <c r="BNR195" s="260"/>
      <c r="BNS195" s="260"/>
      <c r="BNT195" s="260"/>
      <c r="BNU195" s="260"/>
      <c r="BNV195" s="260"/>
      <c r="BNW195" s="260"/>
      <c r="BNX195" s="260"/>
      <c r="BNY195" s="260"/>
      <c r="BNZ195" s="260"/>
      <c r="BOA195" s="260"/>
      <c r="BOB195" s="260"/>
      <c r="BOC195" s="260"/>
      <c r="BOD195" s="260"/>
      <c r="BOE195" s="260"/>
      <c r="BOF195" s="260"/>
      <c r="BOG195" s="260"/>
      <c r="BOH195" s="260"/>
      <c r="BOI195" s="260"/>
      <c r="BOJ195" s="260"/>
      <c r="BOK195" s="260"/>
      <c r="BOL195" s="260"/>
      <c r="BOM195" s="260"/>
      <c r="BON195" s="260"/>
      <c r="BOO195" s="260"/>
      <c r="BOP195" s="260"/>
      <c r="BOQ195" s="260"/>
      <c r="BOR195" s="260"/>
      <c r="BOS195" s="260"/>
      <c r="BOT195" s="260"/>
      <c r="BOU195" s="260"/>
      <c r="BOV195" s="260"/>
      <c r="BOW195" s="260"/>
      <c r="BOX195" s="260"/>
      <c r="BOY195" s="260"/>
      <c r="BOZ195" s="260"/>
      <c r="BPA195" s="260"/>
      <c r="BPB195" s="260"/>
      <c r="BPC195" s="260"/>
      <c r="BPD195" s="260"/>
      <c r="BPE195" s="260"/>
      <c r="BPF195" s="260"/>
      <c r="BPG195" s="260"/>
      <c r="BPH195" s="260"/>
      <c r="BPI195" s="260"/>
      <c r="BPJ195" s="260"/>
      <c r="BPK195" s="260"/>
      <c r="BPL195" s="260"/>
      <c r="BPM195" s="260"/>
      <c r="BPN195" s="260"/>
      <c r="BPO195" s="260"/>
      <c r="BPP195" s="260"/>
      <c r="BPQ195" s="260"/>
      <c r="BPR195" s="260"/>
      <c r="BPS195" s="260"/>
      <c r="BPT195" s="260"/>
      <c r="BPU195" s="260"/>
      <c r="BPV195" s="260"/>
      <c r="BPW195" s="260"/>
      <c r="BPX195" s="260"/>
      <c r="BPY195" s="260"/>
      <c r="BPZ195" s="260"/>
      <c r="BQA195" s="260"/>
      <c r="BQB195" s="260"/>
      <c r="BQC195" s="260"/>
      <c r="BQD195" s="260"/>
      <c r="BQE195" s="260"/>
      <c r="BQF195" s="260"/>
      <c r="BQG195" s="260"/>
      <c r="BQH195" s="260"/>
      <c r="BQI195" s="260"/>
      <c r="BQJ195" s="260"/>
      <c r="BQK195" s="260"/>
      <c r="BQL195" s="260"/>
      <c r="BQM195" s="260"/>
      <c r="BQN195" s="260"/>
      <c r="BQO195" s="260"/>
      <c r="BQP195" s="260"/>
      <c r="BQQ195" s="260"/>
      <c r="BQR195" s="260"/>
      <c r="BQS195" s="260"/>
      <c r="BQT195" s="260"/>
      <c r="BQU195" s="260"/>
      <c r="BQV195" s="260"/>
      <c r="BQW195" s="260"/>
      <c r="BQX195" s="260"/>
      <c r="BQY195" s="260"/>
      <c r="BQZ195" s="260"/>
      <c r="BRA195" s="260"/>
      <c r="BRB195" s="260"/>
      <c r="BRC195" s="260"/>
      <c r="BRD195" s="260"/>
      <c r="BRE195" s="260"/>
      <c r="BRF195" s="260"/>
      <c r="BRG195" s="260"/>
      <c r="BRH195" s="260"/>
      <c r="BRI195" s="260"/>
      <c r="BRJ195" s="260"/>
      <c r="BRK195" s="260"/>
      <c r="BRL195" s="260"/>
      <c r="BRM195" s="260"/>
      <c r="BRN195" s="260"/>
      <c r="BRO195" s="260"/>
      <c r="BRP195" s="260"/>
      <c r="BRQ195" s="260"/>
      <c r="BRR195" s="260"/>
      <c r="BRS195" s="260"/>
      <c r="BRT195" s="260"/>
      <c r="BRU195" s="260"/>
      <c r="BRV195" s="260"/>
      <c r="BRW195" s="260"/>
      <c r="BRX195" s="260"/>
      <c r="BRY195" s="260"/>
      <c r="BRZ195" s="260"/>
      <c r="BSA195" s="260"/>
      <c r="BSB195" s="260"/>
      <c r="BSC195" s="260"/>
      <c r="BSD195" s="260"/>
      <c r="BSE195" s="260"/>
      <c r="BSF195" s="260"/>
      <c r="BSG195" s="260"/>
      <c r="BSH195" s="260"/>
      <c r="BSI195" s="260"/>
      <c r="BSJ195" s="260"/>
      <c r="BSK195" s="260"/>
      <c r="BSL195" s="260"/>
      <c r="BSM195" s="260"/>
      <c r="BSN195" s="260"/>
      <c r="BSO195" s="260"/>
      <c r="BSP195" s="260"/>
      <c r="BSQ195" s="260"/>
      <c r="BSR195" s="260"/>
      <c r="BSS195" s="260"/>
      <c r="BST195" s="260"/>
      <c r="BSU195" s="260"/>
      <c r="BSV195" s="260"/>
      <c r="BSW195" s="260"/>
      <c r="BSX195" s="260"/>
      <c r="BSY195" s="260"/>
      <c r="BSZ195" s="260"/>
      <c r="BTA195" s="260"/>
      <c r="BTB195" s="260"/>
      <c r="BTC195" s="260"/>
      <c r="BTD195" s="260"/>
      <c r="BTE195" s="260"/>
      <c r="BTF195" s="260"/>
      <c r="BTG195" s="260"/>
      <c r="BTH195" s="260"/>
      <c r="BTI195" s="260"/>
      <c r="BTJ195" s="260"/>
      <c r="BTK195" s="260"/>
      <c r="BTL195" s="260"/>
      <c r="BTM195" s="260"/>
      <c r="BTN195" s="260"/>
      <c r="BTO195" s="260"/>
      <c r="BTP195" s="260"/>
      <c r="BTQ195" s="260"/>
      <c r="BTR195" s="260"/>
      <c r="BTS195" s="260"/>
      <c r="BTT195" s="260"/>
      <c r="BTU195" s="260"/>
      <c r="BTV195" s="260"/>
      <c r="BTW195" s="260"/>
      <c r="BTX195" s="260"/>
      <c r="BTY195" s="260"/>
      <c r="BTZ195" s="260"/>
      <c r="BUA195" s="260"/>
      <c r="BUB195" s="260"/>
      <c r="BUC195" s="260"/>
      <c r="BUD195" s="260"/>
      <c r="BUE195" s="260"/>
      <c r="BUF195" s="260"/>
      <c r="BUG195" s="260"/>
      <c r="BUH195" s="260"/>
      <c r="BUI195" s="260"/>
      <c r="BUJ195" s="260"/>
      <c r="BUK195" s="260"/>
      <c r="BUL195" s="260"/>
      <c r="BUM195" s="260"/>
      <c r="BUN195" s="260"/>
      <c r="BUO195" s="260"/>
      <c r="BUP195" s="260"/>
      <c r="BUQ195" s="260"/>
      <c r="BUR195" s="260"/>
      <c r="BUS195" s="260"/>
      <c r="BUT195" s="260"/>
      <c r="BUU195" s="260"/>
      <c r="BUV195" s="260"/>
      <c r="BUW195" s="260"/>
      <c r="BUX195" s="260"/>
      <c r="BUY195" s="260"/>
      <c r="BUZ195" s="260"/>
      <c r="BVA195" s="260"/>
      <c r="BVB195" s="260"/>
      <c r="BVC195" s="260"/>
      <c r="BVD195" s="260"/>
      <c r="BVE195" s="260"/>
      <c r="BVF195" s="260"/>
      <c r="BVG195" s="260"/>
      <c r="BVH195" s="260"/>
      <c r="BVI195" s="260"/>
      <c r="BVJ195" s="260"/>
      <c r="BVK195" s="260"/>
      <c r="BVL195" s="260"/>
      <c r="BVM195" s="260"/>
      <c r="BVN195" s="260"/>
      <c r="BVO195" s="260"/>
      <c r="BVP195" s="260"/>
      <c r="BVQ195" s="260"/>
      <c r="BVR195" s="260"/>
      <c r="BVS195" s="260"/>
      <c r="BVT195" s="260"/>
      <c r="BVU195" s="260"/>
      <c r="BVV195" s="260"/>
      <c r="BVW195" s="260"/>
      <c r="BVX195" s="260"/>
      <c r="BVY195" s="260"/>
      <c r="BVZ195" s="260"/>
      <c r="BWA195" s="260"/>
      <c r="BWB195" s="260"/>
      <c r="BWC195" s="260"/>
      <c r="BWD195" s="260"/>
      <c r="BWE195" s="260"/>
      <c r="BWF195" s="260"/>
      <c r="BWG195" s="260"/>
      <c r="BWH195" s="260"/>
      <c r="BWI195" s="260"/>
      <c r="BWJ195" s="260"/>
      <c r="BWK195" s="260"/>
      <c r="BWL195" s="260"/>
      <c r="BWM195" s="260"/>
      <c r="BWN195" s="260"/>
      <c r="BWO195" s="260"/>
      <c r="BWP195" s="260"/>
      <c r="BWQ195" s="260"/>
      <c r="BWR195" s="260"/>
      <c r="BWS195" s="260"/>
      <c r="BWT195" s="260"/>
      <c r="BWU195" s="260"/>
      <c r="BWV195" s="260"/>
      <c r="BWW195" s="260"/>
      <c r="BWX195" s="260"/>
      <c r="BWY195" s="260"/>
      <c r="BWZ195" s="260"/>
      <c r="BXA195" s="260"/>
      <c r="BXB195" s="260"/>
      <c r="BXC195" s="260"/>
      <c r="BXD195" s="260"/>
      <c r="BXE195" s="260"/>
      <c r="BXF195" s="260"/>
      <c r="BXG195" s="260"/>
      <c r="BXH195" s="260"/>
      <c r="BXI195" s="260"/>
      <c r="BXJ195" s="260"/>
      <c r="BXK195" s="260"/>
      <c r="BXL195" s="260"/>
      <c r="BXM195" s="260"/>
      <c r="BXN195" s="260"/>
      <c r="BXO195" s="260"/>
      <c r="BXP195" s="260"/>
      <c r="BXQ195" s="260"/>
      <c r="BXR195" s="260"/>
      <c r="BXS195" s="260"/>
      <c r="BXT195" s="260"/>
      <c r="BXU195" s="260"/>
      <c r="BXV195" s="260"/>
      <c r="BXW195" s="260"/>
      <c r="BXX195" s="260"/>
      <c r="BXY195" s="260"/>
      <c r="BXZ195" s="260"/>
      <c r="BYA195" s="260"/>
      <c r="BYB195" s="260"/>
      <c r="BYC195" s="260"/>
      <c r="BYD195" s="260"/>
      <c r="BYE195" s="260"/>
      <c r="BYF195" s="260"/>
      <c r="BYG195" s="260"/>
      <c r="BYH195" s="260"/>
      <c r="BYI195" s="260"/>
      <c r="BYJ195" s="260"/>
      <c r="BYK195" s="260"/>
      <c r="BYL195" s="260"/>
      <c r="BYM195" s="260"/>
      <c r="BYN195" s="260"/>
      <c r="BYO195" s="260"/>
      <c r="BYP195" s="260"/>
      <c r="BYQ195" s="260"/>
      <c r="BYR195" s="260"/>
      <c r="BYS195" s="260"/>
      <c r="BYT195" s="260"/>
      <c r="BYU195" s="260"/>
      <c r="BYV195" s="260"/>
      <c r="BYW195" s="260"/>
      <c r="BYX195" s="260"/>
      <c r="BYY195" s="260"/>
      <c r="BYZ195" s="260"/>
      <c r="BZA195" s="260"/>
      <c r="BZB195" s="260"/>
      <c r="BZC195" s="260"/>
      <c r="BZD195" s="260"/>
      <c r="BZE195" s="260"/>
      <c r="BZF195" s="260"/>
      <c r="BZG195" s="260"/>
      <c r="BZH195" s="260"/>
      <c r="BZI195" s="260"/>
      <c r="BZJ195" s="260"/>
      <c r="BZK195" s="260"/>
      <c r="BZL195" s="260"/>
      <c r="BZM195" s="260"/>
      <c r="BZN195" s="260"/>
      <c r="BZO195" s="260"/>
      <c r="BZP195" s="260"/>
      <c r="BZQ195" s="260"/>
      <c r="BZR195" s="260"/>
      <c r="BZS195" s="260"/>
      <c r="BZT195" s="260"/>
      <c r="BZU195" s="260"/>
      <c r="BZV195" s="260"/>
      <c r="BZW195" s="260"/>
      <c r="BZX195" s="260"/>
      <c r="BZY195" s="260"/>
      <c r="BZZ195" s="260"/>
      <c r="CAA195" s="260"/>
      <c r="CAB195" s="260"/>
      <c r="CAC195" s="260"/>
      <c r="CAD195" s="260"/>
      <c r="CAE195" s="260"/>
      <c r="CAF195" s="260"/>
      <c r="CAG195" s="260"/>
      <c r="CAH195" s="260"/>
      <c r="CAI195" s="260"/>
      <c r="CAJ195" s="260"/>
      <c r="CAK195" s="260"/>
      <c r="CAL195" s="260"/>
      <c r="CAM195" s="260"/>
      <c r="CAN195" s="260"/>
      <c r="CAO195" s="260"/>
      <c r="CAP195" s="260"/>
      <c r="CAQ195" s="260"/>
      <c r="CAR195" s="260"/>
      <c r="CAS195" s="260"/>
      <c r="CAT195" s="260"/>
      <c r="CAU195" s="260"/>
      <c r="CAV195" s="260"/>
      <c r="CAW195" s="260"/>
      <c r="CAX195" s="260"/>
      <c r="CAY195" s="260"/>
      <c r="CAZ195" s="260"/>
      <c r="CBA195" s="260"/>
      <c r="CBB195" s="260"/>
      <c r="CBC195" s="260"/>
      <c r="CBD195" s="260"/>
      <c r="CBE195" s="260"/>
      <c r="CBF195" s="260"/>
      <c r="CBG195" s="260"/>
      <c r="CBH195" s="260"/>
      <c r="CBI195" s="260"/>
      <c r="CBJ195" s="260"/>
      <c r="CBK195" s="260"/>
      <c r="CBL195" s="260"/>
      <c r="CBM195" s="260"/>
      <c r="CBN195" s="260"/>
      <c r="CBO195" s="260"/>
      <c r="CBP195" s="260"/>
      <c r="CBQ195" s="260"/>
      <c r="CBR195" s="260"/>
      <c r="CBS195" s="260"/>
      <c r="CBT195" s="260"/>
      <c r="CBU195" s="260"/>
      <c r="CBV195" s="260"/>
      <c r="CBW195" s="260"/>
      <c r="CBX195" s="260"/>
      <c r="CBY195" s="260"/>
      <c r="CBZ195" s="260"/>
      <c r="CCA195" s="260"/>
      <c r="CCB195" s="260"/>
      <c r="CCC195" s="260"/>
      <c r="CCD195" s="260"/>
      <c r="CCE195" s="260"/>
      <c r="CCF195" s="260"/>
      <c r="CCG195" s="260"/>
      <c r="CCH195" s="260"/>
      <c r="CCI195" s="260"/>
      <c r="CCJ195" s="260"/>
      <c r="CCK195" s="260"/>
      <c r="CCL195" s="260"/>
      <c r="CCM195" s="260"/>
      <c r="CCN195" s="260"/>
      <c r="CCO195" s="260"/>
      <c r="CCP195" s="260"/>
      <c r="CCQ195" s="260"/>
      <c r="CCR195" s="260"/>
      <c r="CCS195" s="260"/>
      <c r="CCT195" s="260"/>
      <c r="CCU195" s="260"/>
      <c r="CCV195" s="260"/>
      <c r="CCW195" s="260"/>
      <c r="CCX195" s="260"/>
      <c r="CCY195" s="260"/>
      <c r="CCZ195" s="260"/>
      <c r="CDA195" s="260"/>
      <c r="CDB195" s="260"/>
      <c r="CDC195" s="260"/>
      <c r="CDD195" s="260"/>
      <c r="CDE195" s="260"/>
      <c r="CDF195" s="260"/>
      <c r="CDG195" s="260"/>
      <c r="CDH195" s="260"/>
      <c r="CDI195" s="260"/>
      <c r="CDJ195" s="260"/>
      <c r="CDK195" s="260"/>
      <c r="CDL195" s="260"/>
      <c r="CDM195" s="260"/>
      <c r="CDN195" s="260"/>
      <c r="CDO195" s="260"/>
      <c r="CDP195" s="260"/>
      <c r="CDQ195" s="260"/>
      <c r="CDR195" s="260"/>
      <c r="CDS195" s="260"/>
      <c r="CDT195" s="260"/>
      <c r="CDU195" s="260"/>
      <c r="CDV195" s="260"/>
      <c r="CDW195" s="260"/>
      <c r="CDX195" s="260"/>
      <c r="CDY195" s="260"/>
      <c r="CDZ195" s="260"/>
      <c r="CEA195" s="260"/>
      <c r="CEB195" s="260"/>
      <c r="CEC195" s="260"/>
      <c r="CED195" s="260"/>
      <c r="CEE195" s="260"/>
      <c r="CEF195" s="260"/>
      <c r="CEG195" s="260"/>
      <c r="CEH195" s="260"/>
      <c r="CEI195" s="260"/>
      <c r="CEJ195" s="260"/>
      <c r="CEK195" s="260"/>
      <c r="CEL195" s="260"/>
      <c r="CEM195" s="260"/>
      <c r="CEN195" s="260"/>
      <c r="CEO195" s="260"/>
      <c r="CEP195" s="260"/>
      <c r="CEQ195" s="260"/>
      <c r="CER195" s="260"/>
      <c r="CES195" s="260"/>
      <c r="CET195" s="260"/>
      <c r="CEU195" s="260"/>
      <c r="CEV195" s="260"/>
      <c r="CEW195" s="260"/>
      <c r="CEX195" s="260"/>
      <c r="CEY195" s="260"/>
      <c r="CEZ195" s="260"/>
      <c r="CFA195" s="260"/>
      <c r="CFB195" s="260"/>
      <c r="CFC195" s="260"/>
      <c r="CFD195" s="260"/>
      <c r="CFE195" s="260"/>
      <c r="CFF195" s="260"/>
      <c r="CFG195" s="260"/>
      <c r="CFH195" s="260"/>
      <c r="CFI195" s="260"/>
      <c r="CFJ195" s="260"/>
      <c r="CFK195" s="260"/>
      <c r="CFL195" s="260"/>
      <c r="CFM195" s="260"/>
      <c r="CFN195" s="260"/>
      <c r="CFO195" s="260"/>
      <c r="CFP195" s="260"/>
      <c r="CFQ195" s="260"/>
      <c r="CFR195" s="260"/>
      <c r="CFS195" s="260"/>
      <c r="CFT195" s="260"/>
      <c r="CFU195" s="260"/>
      <c r="CFV195" s="260"/>
      <c r="CFW195" s="260"/>
      <c r="CFX195" s="260"/>
      <c r="CFY195" s="260"/>
      <c r="CFZ195" s="260"/>
      <c r="CGA195" s="260"/>
      <c r="CGB195" s="260"/>
      <c r="CGC195" s="260"/>
      <c r="CGD195" s="260"/>
      <c r="CGE195" s="260"/>
      <c r="CGF195" s="260"/>
      <c r="CGG195" s="260"/>
      <c r="CGH195" s="260"/>
      <c r="CGI195" s="260"/>
      <c r="CGJ195" s="260"/>
      <c r="CGK195" s="260"/>
      <c r="CGL195" s="260"/>
      <c r="CGM195" s="260"/>
      <c r="CGN195" s="260"/>
      <c r="CGO195" s="260"/>
      <c r="CGP195" s="260"/>
      <c r="CGQ195" s="260"/>
      <c r="CGR195" s="260"/>
      <c r="CGS195" s="260"/>
      <c r="CGT195" s="260"/>
      <c r="CGU195" s="260"/>
      <c r="CGV195" s="260"/>
      <c r="CGW195" s="260"/>
      <c r="CGX195" s="260"/>
      <c r="CGY195" s="260"/>
      <c r="CGZ195" s="260"/>
      <c r="CHA195" s="260"/>
      <c r="CHB195" s="260"/>
      <c r="CHC195" s="260"/>
      <c r="CHD195" s="260"/>
      <c r="CHE195" s="260"/>
      <c r="CHF195" s="260"/>
      <c r="CHG195" s="260"/>
      <c r="CHH195" s="260"/>
      <c r="CHI195" s="260"/>
      <c r="CHJ195" s="260"/>
      <c r="CHK195" s="260"/>
      <c r="CHL195" s="260"/>
      <c r="CHM195" s="260"/>
      <c r="CHN195" s="260"/>
      <c r="CHO195" s="260"/>
      <c r="CHP195" s="260"/>
      <c r="CHQ195" s="260"/>
      <c r="CHR195" s="260"/>
      <c r="CHS195" s="260"/>
      <c r="CHT195" s="260"/>
      <c r="CHU195" s="260"/>
      <c r="CHV195" s="260"/>
      <c r="CHW195" s="260"/>
      <c r="CHX195" s="260"/>
      <c r="CHY195" s="260"/>
      <c r="CHZ195" s="260"/>
      <c r="CIA195" s="260"/>
      <c r="CIB195" s="260"/>
      <c r="CIC195" s="260"/>
      <c r="CID195" s="260"/>
      <c r="CIE195" s="260"/>
      <c r="CIF195" s="260"/>
      <c r="CIG195" s="260"/>
      <c r="CIH195" s="260"/>
      <c r="CII195" s="260"/>
      <c r="CIJ195" s="260"/>
      <c r="CIK195" s="260"/>
      <c r="CIL195" s="260"/>
      <c r="CIM195" s="260"/>
      <c r="CIN195" s="260"/>
      <c r="CIO195" s="260"/>
      <c r="CIP195" s="260"/>
      <c r="CIQ195" s="260"/>
      <c r="CIR195" s="260"/>
      <c r="CIS195" s="260"/>
      <c r="CIT195" s="260"/>
      <c r="CIU195" s="260"/>
      <c r="CIV195" s="260"/>
      <c r="CIW195" s="260"/>
      <c r="CIX195" s="260"/>
      <c r="CIY195" s="260"/>
      <c r="CIZ195" s="260"/>
      <c r="CJA195" s="260"/>
      <c r="CJB195" s="260"/>
      <c r="CJC195" s="260"/>
      <c r="CJD195" s="260"/>
      <c r="CJE195" s="260"/>
      <c r="CJF195" s="260"/>
      <c r="CJG195" s="260"/>
      <c r="CJH195" s="260"/>
      <c r="CJI195" s="260"/>
      <c r="CJJ195" s="260"/>
      <c r="CJK195" s="260"/>
      <c r="CJL195" s="260"/>
      <c r="CJM195" s="260"/>
      <c r="CJN195" s="260"/>
      <c r="CJO195" s="260"/>
      <c r="CJP195" s="260"/>
      <c r="CJQ195" s="260"/>
      <c r="CJR195" s="260"/>
      <c r="CJS195" s="260"/>
      <c r="CJT195" s="260"/>
      <c r="CJU195" s="260"/>
      <c r="CJV195" s="260"/>
      <c r="CJW195" s="260"/>
      <c r="CJX195" s="260"/>
      <c r="CJY195" s="260"/>
      <c r="CJZ195" s="260"/>
      <c r="CKA195" s="260"/>
      <c r="CKB195" s="260"/>
      <c r="CKC195" s="260"/>
      <c r="CKD195" s="260"/>
      <c r="CKE195" s="260"/>
      <c r="CKF195" s="260"/>
      <c r="CKG195" s="260"/>
      <c r="CKH195" s="260"/>
      <c r="CKI195" s="260"/>
      <c r="CKJ195" s="260"/>
      <c r="CKK195" s="260"/>
      <c r="CKL195" s="260"/>
      <c r="CKM195" s="260"/>
      <c r="CKN195" s="260"/>
      <c r="CKO195" s="260"/>
      <c r="CKP195" s="260"/>
      <c r="CKQ195" s="260"/>
      <c r="CKR195" s="260"/>
      <c r="CKS195" s="260"/>
      <c r="CKT195" s="260"/>
      <c r="CKU195" s="260"/>
      <c r="CKV195" s="260"/>
      <c r="CKW195" s="260"/>
      <c r="CKX195" s="260"/>
      <c r="CKY195" s="260"/>
      <c r="CKZ195" s="260"/>
      <c r="CLA195" s="260"/>
      <c r="CLB195" s="260"/>
      <c r="CLC195" s="260"/>
      <c r="CLD195" s="260"/>
      <c r="CLE195" s="260"/>
      <c r="CLF195" s="260"/>
      <c r="CLG195" s="260"/>
      <c r="CLH195" s="260"/>
      <c r="CLI195" s="260"/>
      <c r="CLJ195" s="260"/>
      <c r="CLK195" s="260"/>
      <c r="CLL195" s="260"/>
      <c r="CLM195" s="260"/>
      <c r="CLN195" s="260"/>
      <c r="CLO195" s="260"/>
      <c r="CLP195" s="260"/>
      <c r="CLQ195" s="260"/>
      <c r="CLR195" s="260"/>
      <c r="CLS195" s="260"/>
      <c r="CLT195" s="260"/>
      <c r="CLU195" s="260"/>
      <c r="CLV195" s="260"/>
      <c r="CLW195" s="260"/>
      <c r="CLX195" s="260"/>
      <c r="CLY195" s="260"/>
      <c r="CLZ195" s="260"/>
      <c r="CMA195" s="260"/>
      <c r="CMB195" s="260"/>
      <c r="CMC195" s="260"/>
      <c r="CMD195" s="260"/>
      <c r="CME195" s="260"/>
      <c r="CMF195" s="260"/>
      <c r="CMG195" s="260"/>
      <c r="CMH195" s="260"/>
      <c r="CMI195" s="260"/>
      <c r="CMJ195" s="260"/>
      <c r="CMK195" s="260"/>
      <c r="CML195" s="260"/>
      <c r="CMM195" s="260"/>
      <c r="CMN195" s="260"/>
      <c r="CMO195" s="260"/>
      <c r="CMP195" s="260"/>
      <c r="CMQ195" s="260"/>
      <c r="CMR195" s="260"/>
      <c r="CMS195" s="260"/>
      <c r="CMT195" s="260"/>
      <c r="CMU195" s="260"/>
      <c r="CMV195" s="260"/>
      <c r="CMW195" s="260"/>
      <c r="CMX195" s="260"/>
      <c r="CMY195" s="260"/>
      <c r="CMZ195" s="260"/>
      <c r="CNA195" s="260"/>
      <c r="CNB195" s="260"/>
      <c r="CNC195" s="260"/>
      <c r="CND195" s="260"/>
      <c r="CNE195" s="260"/>
      <c r="CNF195" s="260"/>
      <c r="CNG195" s="260"/>
      <c r="CNH195" s="260"/>
      <c r="CNI195" s="260"/>
      <c r="CNJ195" s="260"/>
      <c r="CNK195" s="260"/>
      <c r="CNL195" s="260"/>
      <c r="CNM195" s="260"/>
      <c r="CNN195" s="260"/>
      <c r="CNO195" s="260"/>
      <c r="CNP195" s="260"/>
      <c r="CNQ195" s="260"/>
      <c r="CNR195" s="260"/>
      <c r="CNS195" s="260"/>
      <c r="CNT195" s="260"/>
      <c r="CNU195" s="260"/>
      <c r="CNV195" s="260"/>
      <c r="CNW195" s="260"/>
      <c r="CNX195" s="260"/>
      <c r="CNY195" s="260"/>
      <c r="CNZ195" s="260"/>
      <c r="COA195" s="260"/>
      <c r="COB195" s="260"/>
      <c r="COC195" s="260"/>
      <c r="COD195" s="260"/>
      <c r="COE195" s="260"/>
      <c r="COF195" s="260"/>
      <c r="COG195" s="260"/>
      <c r="COH195" s="260"/>
      <c r="COI195" s="260"/>
      <c r="COJ195" s="260"/>
      <c r="COK195" s="260"/>
      <c r="COL195" s="260"/>
      <c r="COM195" s="260"/>
      <c r="CON195" s="260"/>
      <c r="COO195" s="260"/>
      <c r="COP195" s="260"/>
      <c r="COQ195" s="260"/>
      <c r="COR195" s="260"/>
      <c r="COS195" s="260"/>
      <c r="COT195" s="260"/>
      <c r="COU195" s="260"/>
      <c r="COV195" s="260"/>
      <c r="COW195" s="260"/>
      <c r="COX195" s="260"/>
      <c r="COY195" s="260"/>
      <c r="COZ195" s="260"/>
      <c r="CPA195" s="260"/>
      <c r="CPB195" s="260"/>
      <c r="CPC195" s="260"/>
      <c r="CPD195" s="260"/>
      <c r="CPE195" s="260"/>
      <c r="CPF195" s="260"/>
      <c r="CPG195" s="260"/>
      <c r="CPH195" s="260"/>
      <c r="CPI195" s="260"/>
      <c r="CPJ195" s="260"/>
      <c r="CPK195" s="260"/>
      <c r="CPL195" s="260"/>
      <c r="CPM195" s="260"/>
      <c r="CPN195" s="260"/>
      <c r="CPO195" s="260"/>
      <c r="CPP195" s="260"/>
      <c r="CPQ195" s="260"/>
      <c r="CPR195" s="260"/>
      <c r="CPS195" s="260"/>
      <c r="CPT195" s="260"/>
      <c r="CPU195" s="260"/>
      <c r="CPV195" s="260"/>
      <c r="CPW195" s="260"/>
      <c r="CPX195" s="260"/>
      <c r="CPY195" s="260"/>
      <c r="CPZ195" s="260"/>
      <c r="CQA195" s="260"/>
      <c r="CQB195" s="260"/>
      <c r="CQC195" s="260"/>
      <c r="CQD195" s="260"/>
      <c r="CQE195" s="260"/>
      <c r="CQF195" s="260"/>
      <c r="CQG195" s="260"/>
      <c r="CQH195" s="260"/>
      <c r="CQI195" s="260"/>
      <c r="CQJ195" s="260"/>
      <c r="CQK195" s="260"/>
      <c r="CQL195" s="260"/>
      <c r="CQM195" s="260"/>
      <c r="CQN195" s="260"/>
      <c r="CQO195" s="260"/>
      <c r="CQP195" s="260"/>
      <c r="CQQ195" s="260"/>
      <c r="CQR195" s="260"/>
      <c r="CQS195" s="260"/>
      <c r="CQT195" s="260"/>
      <c r="CQU195" s="260"/>
      <c r="CQV195" s="260"/>
      <c r="CQW195" s="260"/>
      <c r="CQX195" s="260"/>
      <c r="CQY195" s="260"/>
      <c r="CQZ195" s="260"/>
      <c r="CRA195" s="260"/>
      <c r="CRB195" s="260"/>
      <c r="CRC195" s="260"/>
      <c r="CRD195" s="260"/>
      <c r="CRE195" s="260"/>
      <c r="CRF195" s="260"/>
      <c r="CRG195" s="260"/>
      <c r="CRH195" s="260"/>
      <c r="CRI195" s="260"/>
      <c r="CRJ195" s="260"/>
      <c r="CRK195" s="260"/>
      <c r="CRL195" s="260"/>
      <c r="CRM195" s="260"/>
      <c r="CRN195" s="260"/>
      <c r="CRO195" s="260"/>
      <c r="CRP195" s="260"/>
      <c r="CRQ195" s="260"/>
      <c r="CRR195" s="260"/>
      <c r="CRS195" s="260"/>
      <c r="CRT195" s="260"/>
      <c r="CRU195" s="260"/>
      <c r="CRV195" s="260"/>
      <c r="CRW195" s="260"/>
      <c r="CRX195" s="260"/>
      <c r="CRY195" s="260"/>
      <c r="CRZ195" s="260"/>
      <c r="CSA195" s="260"/>
      <c r="CSB195" s="260"/>
      <c r="CSC195" s="260"/>
      <c r="CSD195" s="260"/>
      <c r="CSE195" s="260"/>
      <c r="CSF195" s="260"/>
      <c r="CSG195" s="260"/>
      <c r="CSH195" s="260"/>
      <c r="CSI195" s="260"/>
      <c r="CSJ195" s="260"/>
      <c r="CSK195" s="260"/>
      <c r="CSL195" s="260"/>
      <c r="CSM195" s="260"/>
      <c r="CSN195" s="260"/>
      <c r="CSO195" s="260"/>
      <c r="CSP195" s="260"/>
      <c r="CSQ195" s="260"/>
      <c r="CSR195" s="260"/>
      <c r="CSS195" s="260"/>
      <c r="CST195" s="260"/>
      <c r="CSU195" s="260"/>
      <c r="CSV195" s="260"/>
      <c r="CSW195" s="260"/>
      <c r="CSX195" s="260"/>
      <c r="CSY195" s="260"/>
      <c r="CSZ195" s="260"/>
      <c r="CTA195" s="260"/>
      <c r="CTB195" s="260"/>
      <c r="CTC195" s="260"/>
      <c r="CTD195" s="260"/>
      <c r="CTE195" s="260"/>
      <c r="CTF195" s="260"/>
      <c r="CTG195" s="260"/>
      <c r="CTH195" s="260"/>
      <c r="CTI195" s="260"/>
      <c r="CTJ195" s="260"/>
      <c r="CTK195" s="260"/>
      <c r="CTL195" s="260"/>
      <c r="CTM195" s="260"/>
      <c r="CTN195" s="260"/>
      <c r="CTO195" s="260"/>
      <c r="CTP195" s="260"/>
      <c r="CTQ195" s="260"/>
      <c r="CTR195" s="260"/>
      <c r="CTS195" s="260"/>
      <c r="CTT195" s="260"/>
      <c r="CTU195" s="260"/>
      <c r="CTV195" s="260"/>
      <c r="CTW195" s="260"/>
      <c r="CTX195" s="260"/>
      <c r="CTY195" s="260"/>
      <c r="CTZ195" s="260"/>
      <c r="CUA195" s="260"/>
      <c r="CUB195" s="260"/>
      <c r="CUC195" s="260"/>
      <c r="CUD195" s="260"/>
      <c r="CUE195" s="260"/>
      <c r="CUF195" s="260"/>
      <c r="CUG195" s="260"/>
      <c r="CUH195" s="260"/>
      <c r="CUI195" s="260"/>
      <c r="CUJ195" s="260"/>
      <c r="CUK195" s="260"/>
      <c r="CUL195" s="260"/>
      <c r="CUM195" s="260"/>
      <c r="CUN195" s="260"/>
      <c r="CUO195" s="260"/>
      <c r="CUP195" s="260"/>
      <c r="CUQ195" s="260"/>
      <c r="CUR195" s="260"/>
      <c r="CUS195" s="260"/>
      <c r="CUT195" s="260"/>
      <c r="CUU195" s="260"/>
      <c r="CUV195" s="260"/>
      <c r="CUW195" s="260"/>
      <c r="CUX195" s="260"/>
      <c r="CUY195" s="260"/>
      <c r="CUZ195" s="260"/>
      <c r="CVA195" s="260"/>
      <c r="CVB195" s="260"/>
      <c r="CVC195" s="260"/>
      <c r="CVD195" s="260"/>
      <c r="CVE195" s="260"/>
      <c r="CVF195" s="260"/>
      <c r="CVG195" s="260"/>
      <c r="CVH195" s="260"/>
      <c r="CVI195" s="260"/>
      <c r="CVJ195" s="260"/>
      <c r="CVK195" s="260"/>
      <c r="CVL195" s="260"/>
      <c r="CVM195" s="260"/>
      <c r="CVN195" s="260"/>
      <c r="CVO195" s="260"/>
      <c r="CVP195" s="260"/>
      <c r="CVQ195" s="260"/>
      <c r="CVR195" s="260"/>
      <c r="CVS195" s="260"/>
      <c r="CVT195" s="260"/>
      <c r="CVU195" s="260"/>
      <c r="CVV195" s="260"/>
      <c r="CVW195" s="260"/>
      <c r="CVX195" s="260"/>
      <c r="CVY195" s="260"/>
      <c r="CVZ195" s="260"/>
      <c r="CWA195" s="260"/>
      <c r="CWB195" s="260"/>
      <c r="CWC195" s="260"/>
      <c r="CWD195" s="260"/>
      <c r="CWE195" s="260"/>
      <c r="CWF195" s="260"/>
      <c r="CWG195" s="260"/>
      <c r="CWH195" s="260"/>
      <c r="CWI195" s="260"/>
      <c r="CWJ195" s="260"/>
      <c r="CWK195" s="260"/>
      <c r="CWL195" s="260"/>
      <c r="CWM195" s="260"/>
      <c r="CWN195" s="260"/>
      <c r="CWO195" s="260"/>
      <c r="CWP195" s="260"/>
      <c r="CWQ195" s="260"/>
      <c r="CWR195" s="260"/>
      <c r="CWS195" s="260"/>
      <c r="CWT195" s="260"/>
      <c r="CWU195" s="260"/>
      <c r="CWV195" s="260"/>
      <c r="CWW195" s="260"/>
      <c r="CWX195" s="260"/>
      <c r="CWY195" s="260"/>
      <c r="CWZ195" s="260"/>
      <c r="CXA195" s="260"/>
      <c r="CXB195" s="260"/>
      <c r="CXC195" s="260"/>
      <c r="CXD195" s="260"/>
      <c r="CXE195" s="260"/>
      <c r="CXF195" s="260"/>
      <c r="CXG195" s="260"/>
      <c r="CXH195" s="260"/>
      <c r="CXI195" s="260"/>
      <c r="CXJ195" s="260"/>
      <c r="CXK195" s="260"/>
      <c r="CXL195" s="260"/>
      <c r="CXM195" s="260"/>
      <c r="CXN195" s="260"/>
      <c r="CXO195" s="260"/>
      <c r="CXP195" s="260"/>
      <c r="CXQ195" s="260"/>
      <c r="CXR195" s="260"/>
      <c r="CXS195" s="260"/>
      <c r="CXT195" s="260"/>
      <c r="CXU195" s="260"/>
      <c r="CXV195" s="260"/>
      <c r="CXW195" s="260"/>
      <c r="CXX195" s="260"/>
      <c r="CXY195" s="260"/>
      <c r="CXZ195" s="260"/>
      <c r="CYA195" s="260"/>
      <c r="CYB195" s="260"/>
      <c r="CYC195" s="260"/>
      <c r="CYD195" s="260"/>
      <c r="CYE195" s="260"/>
      <c r="CYF195" s="260"/>
      <c r="CYG195" s="260"/>
      <c r="CYH195" s="260"/>
      <c r="CYI195" s="260"/>
      <c r="CYJ195" s="260"/>
      <c r="CYK195" s="260"/>
      <c r="CYL195" s="260"/>
      <c r="CYM195" s="260"/>
      <c r="CYN195" s="260"/>
      <c r="CYO195" s="260"/>
      <c r="CYP195" s="260"/>
      <c r="CYQ195" s="260"/>
      <c r="CYR195" s="260"/>
      <c r="CYS195" s="260"/>
      <c r="CYT195" s="260"/>
      <c r="CYU195" s="260"/>
      <c r="CYV195" s="260"/>
      <c r="CYW195" s="260"/>
      <c r="CYX195" s="260"/>
      <c r="CYY195" s="260"/>
      <c r="CYZ195" s="260"/>
      <c r="CZA195" s="260"/>
      <c r="CZB195" s="260"/>
      <c r="CZC195" s="260"/>
      <c r="CZD195" s="260"/>
      <c r="CZE195" s="260"/>
      <c r="CZF195" s="260"/>
      <c r="CZG195" s="260"/>
      <c r="CZH195" s="260"/>
      <c r="CZI195" s="260"/>
      <c r="CZJ195" s="260"/>
      <c r="CZK195" s="260"/>
      <c r="CZL195" s="260"/>
      <c r="CZM195" s="260"/>
      <c r="CZN195" s="260"/>
      <c r="CZO195" s="260"/>
      <c r="CZP195" s="260"/>
      <c r="CZQ195" s="260"/>
      <c r="CZR195" s="260"/>
      <c r="CZS195" s="260"/>
      <c r="CZT195" s="260"/>
      <c r="CZU195" s="260"/>
      <c r="CZV195" s="260"/>
      <c r="CZW195" s="260"/>
      <c r="CZX195" s="260"/>
      <c r="CZY195" s="260"/>
      <c r="CZZ195" s="260"/>
      <c r="DAA195" s="260"/>
      <c r="DAB195" s="260"/>
      <c r="DAC195" s="260"/>
      <c r="DAD195" s="260"/>
      <c r="DAE195" s="260"/>
      <c r="DAF195" s="260"/>
      <c r="DAG195" s="260"/>
      <c r="DAH195" s="260"/>
      <c r="DAI195" s="260"/>
      <c r="DAJ195" s="260"/>
      <c r="DAK195" s="260"/>
      <c r="DAL195" s="260"/>
      <c r="DAM195" s="260"/>
      <c r="DAN195" s="260"/>
      <c r="DAO195" s="260"/>
      <c r="DAP195" s="260"/>
      <c r="DAQ195" s="260"/>
      <c r="DAR195" s="260"/>
      <c r="DAS195" s="260"/>
      <c r="DAT195" s="260"/>
      <c r="DAU195" s="260"/>
      <c r="DAV195" s="260"/>
      <c r="DAW195" s="260"/>
      <c r="DAX195" s="260"/>
      <c r="DAY195" s="260"/>
      <c r="DAZ195" s="260"/>
      <c r="DBA195" s="260"/>
      <c r="DBB195" s="260"/>
      <c r="DBC195" s="260"/>
      <c r="DBD195" s="260"/>
      <c r="DBE195" s="260"/>
      <c r="DBF195" s="260"/>
      <c r="DBG195" s="260"/>
      <c r="DBH195" s="260"/>
      <c r="DBI195" s="260"/>
      <c r="DBJ195" s="260"/>
      <c r="DBK195" s="260"/>
      <c r="DBL195" s="260"/>
      <c r="DBM195" s="260"/>
      <c r="DBN195" s="260"/>
      <c r="DBO195" s="260"/>
      <c r="DBP195" s="260"/>
      <c r="DBQ195" s="260"/>
      <c r="DBR195" s="260"/>
      <c r="DBS195" s="260"/>
      <c r="DBT195" s="260"/>
      <c r="DBU195" s="260"/>
      <c r="DBV195" s="260"/>
      <c r="DBW195" s="260"/>
      <c r="DBX195" s="260"/>
      <c r="DBY195" s="260"/>
      <c r="DBZ195" s="260"/>
      <c r="DCA195" s="260"/>
      <c r="DCB195" s="260"/>
      <c r="DCC195" s="260"/>
      <c r="DCD195" s="260"/>
      <c r="DCE195" s="260"/>
      <c r="DCF195" s="260"/>
      <c r="DCG195" s="260"/>
      <c r="DCH195" s="260"/>
      <c r="DCI195" s="260"/>
      <c r="DCJ195" s="260"/>
      <c r="DCK195" s="260"/>
      <c r="DCL195" s="260"/>
      <c r="DCM195" s="260"/>
      <c r="DCN195" s="260"/>
      <c r="DCO195" s="260"/>
      <c r="DCP195" s="260"/>
      <c r="DCQ195" s="260"/>
      <c r="DCR195" s="260"/>
      <c r="DCS195" s="260"/>
      <c r="DCT195" s="260"/>
      <c r="DCU195" s="260"/>
      <c r="DCV195" s="260"/>
      <c r="DCW195" s="260"/>
      <c r="DCX195" s="260"/>
      <c r="DCY195" s="260"/>
      <c r="DCZ195" s="260"/>
      <c r="DDA195" s="260"/>
      <c r="DDB195" s="260"/>
      <c r="DDC195" s="260"/>
      <c r="DDD195" s="260"/>
      <c r="DDE195" s="260"/>
      <c r="DDF195" s="260"/>
      <c r="DDG195" s="260"/>
      <c r="DDH195" s="260"/>
      <c r="DDI195" s="260"/>
      <c r="DDJ195" s="260"/>
      <c r="DDK195" s="260"/>
      <c r="DDL195" s="260"/>
      <c r="DDM195" s="260"/>
      <c r="DDN195" s="260"/>
      <c r="DDO195" s="260"/>
      <c r="DDP195" s="260"/>
      <c r="DDQ195" s="260"/>
      <c r="DDR195" s="260"/>
      <c r="DDS195" s="260"/>
      <c r="DDT195" s="260"/>
      <c r="DDU195" s="260"/>
      <c r="DDV195" s="260"/>
      <c r="DDW195" s="260"/>
      <c r="DDX195" s="260"/>
      <c r="DDY195" s="260"/>
      <c r="DDZ195" s="260"/>
      <c r="DEA195" s="260"/>
      <c r="DEB195" s="260"/>
      <c r="DEC195" s="260"/>
      <c r="DED195" s="260"/>
      <c r="DEE195" s="260"/>
      <c r="DEF195" s="260"/>
      <c r="DEG195" s="260"/>
      <c r="DEH195" s="260"/>
      <c r="DEI195" s="260"/>
      <c r="DEJ195" s="260"/>
      <c r="DEK195" s="260"/>
      <c r="DEL195" s="260"/>
      <c r="DEM195" s="260"/>
      <c r="DEN195" s="260"/>
      <c r="DEO195" s="260"/>
      <c r="DEP195" s="260"/>
      <c r="DEQ195" s="260"/>
      <c r="DER195" s="260"/>
      <c r="DES195" s="260"/>
      <c r="DET195" s="260"/>
      <c r="DEU195" s="260"/>
      <c r="DEV195" s="260"/>
      <c r="DEW195" s="260"/>
      <c r="DEX195" s="260"/>
      <c r="DEY195" s="260"/>
      <c r="DEZ195" s="260"/>
      <c r="DFA195" s="260"/>
      <c r="DFB195" s="260"/>
      <c r="DFC195" s="260"/>
      <c r="DFD195" s="260"/>
      <c r="DFE195" s="260"/>
      <c r="DFF195" s="260"/>
      <c r="DFG195" s="260"/>
      <c r="DFH195" s="260"/>
      <c r="DFI195" s="260"/>
      <c r="DFJ195" s="260"/>
      <c r="DFK195" s="260"/>
      <c r="DFL195" s="260"/>
      <c r="DFM195" s="260"/>
      <c r="DFN195" s="260"/>
      <c r="DFO195" s="260"/>
      <c r="DFP195" s="260"/>
      <c r="DFQ195" s="260"/>
      <c r="DFR195" s="260"/>
      <c r="DFS195" s="260"/>
      <c r="DFT195" s="260"/>
      <c r="DFU195" s="260"/>
      <c r="DFV195" s="260"/>
      <c r="DFW195" s="260"/>
      <c r="DFX195" s="260"/>
      <c r="DFY195" s="260"/>
      <c r="DFZ195" s="260"/>
      <c r="DGA195" s="260"/>
      <c r="DGB195" s="260"/>
      <c r="DGC195" s="260"/>
      <c r="DGD195" s="260"/>
      <c r="DGE195" s="260"/>
      <c r="DGF195" s="260"/>
      <c r="DGG195" s="260"/>
      <c r="DGH195" s="260"/>
      <c r="DGI195" s="260"/>
      <c r="DGJ195" s="260"/>
      <c r="DGK195" s="260"/>
      <c r="DGL195" s="260"/>
      <c r="DGM195" s="260"/>
      <c r="DGN195" s="260"/>
      <c r="DGO195" s="260"/>
      <c r="DGP195" s="260"/>
      <c r="DGQ195" s="260"/>
      <c r="DGR195" s="260"/>
      <c r="DGS195" s="260"/>
      <c r="DGT195" s="260"/>
      <c r="DGU195" s="260"/>
      <c r="DGV195" s="260"/>
      <c r="DGW195" s="260"/>
      <c r="DGX195" s="260"/>
      <c r="DGY195" s="260"/>
      <c r="DGZ195" s="260"/>
      <c r="DHA195" s="260"/>
      <c r="DHB195" s="260"/>
      <c r="DHC195" s="260"/>
      <c r="DHD195" s="260"/>
      <c r="DHE195" s="260"/>
      <c r="DHF195" s="260"/>
      <c r="DHG195" s="260"/>
      <c r="DHH195" s="260"/>
      <c r="DHI195" s="260"/>
      <c r="DHJ195" s="260"/>
      <c r="DHK195" s="260"/>
      <c r="DHL195" s="260"/>
      <c r="DHM195" s="260"/>
      <c r="DHN195" s="260"/>
      <c r="DHO195" s="260"/>
      <c r="DHP195" s="260"/>
      <c r="DHQ195" s="260"/>
      <c r="DHR195" s="260"/>
      <c r="DHS195" s="260"/>
      <c r="DHT195" s="260"/>
      <c r="DHU195" s="260"/>
      <c r="DHV195" s="260"/>
      <c r="DHW195" s="260"/>
      <c r="DHX195" s="260"/>
      <c r="DHY195" s="260"/>
      <c r="DHZ195" s="260"/>
      <c r="DIA195" s="260"/>
      <c r="DIB195" s="260"/>
      <c r="DIC195" s="260"/>
      <c r="DID195" s="260"/>
      <c r="DIE195" s="260"/>
      <c r="DIF195" s="260"/>
      <c r="DIG195" s="260"/>
      <c r="DIH195" s="260"/>
      <c r="DII195" s="260"/>
      <c r="DIJ195" s="260"/>
      <c r="DIK195" s="260"/>
      <c r="DIL195" s="260"/>
      <c r="DIM195" s="260"/>
      <c r="DIN195" s="260"/>
      <c r="DIO195" s="260"/>
      <c r="DIP195" s="260"/>
      <c r="DIQ195" s="260"/>
      <c r="DIR195" s="260"/>
      <c r="DIS195" s="260"/>
      <c r="DIT195" s="260"/>
      <c r="DIU195" s="260"/>
      <c r="DIV195" s="260"/>
      <c r="DIW195" s="260"/>
      <c r="DIX195" s="260"/>
      <c r="DIY195" s="260"/>
      <c r="DIZ195" s="260"/>
      <c r="DJA195" s="260"/>
      <c r="DJB195" s="260"/>
      <c r="DJC195" s="260"/>
      <c r="DJD195" s="260"/>
      <c r="DJE195" s="260"/>
      <c r="DJF195" s="260"/>
      <c r="DJG195" s="260"/>
      <c r="DJH195" s="260"/>
      <c r="DJI195" s="260"/>
      <c r="DJJ195" s="260"/>
      <c r="DJK195" s="260"/>
      <c r="DJL195" s="260"/>
      <c r="DJM195" s="260"/>
      <c r="DJN195" s="260"/>
      <c r="DJO195" s="260"/>
      <c r="DJP195" s="260"/>
      <c r="DJQ195" s="260"/>
      <c r="DJR195" s="260"/>
      <c r="DJS195" s="260"/>
      <c r="DJT195" s="260"/>
      <c r="DJU195" s="260"/>
      <c r="DJV195" s="260"/>
      <c r="DJW195" s="260"/>
      <c r="DJX195" s="260"/>
      <c r="DJY195" s="260"/>
      <c r="DJZ195" s="260"/>
      <c r="DKA195" s="260"/>
      <c r="DKB195" s="260"/>
      <c r="DKC195" s="260"/>
      <c r="DKD195" s="260"/>
      <c r="DKE195" s="260"/>
      <c r="DKF195" s="260"/>
      <c r="DKG195" s="260"/>
      <c r="DKH195" s="260"/>
      <c r="DKI195" s="260"/>
      <c r="DKJ195" s="260"/>
      <c r="DKK195" s="260"/>
      <c r="DKL195" s="260"/>
      <c r="DKM195" s="260"/>
      <c r="DKN195" s="260"/>
      <c r="DKO195" s="260"/>
      <c r="DKP195" s="260"/>
      <c r="DKQ195" s="260"/>
      <c r="DKR195" s="260"/>
      <c r="DKS195" s="260"/>
      <c r="DKT195" s="260"/>
      <c r="DKU195" s="260"/>
      <c r="DKV195" s="260"/>
      <c r="DKW195" s="260"/>
      <c r="DKX195" s="260"/>
      <c r="DKY195" s="260"/>
      <c r="DKZ195" s="260"/>
      <c r="DLA195" s="260"/>
      <c r="DLB195" s="260"/>
      <c r="DLC195" s="260"/>
      <c r="DLD195" s="260"/>
      <c r="DLE195" s="260"/>
      <c r="DLF195" s="260"/>
      <c r="DLG195" s="260"/>
      <c r="DLH195" s="260"/>
      <c r="DLI195" s="260"/>
      <c r="DLJ195" s="260"/>
      <c r="DLK195" s="260"/>
      <c r="DLL195" s="260"/>
      <c r="DLM195" s="260"/>
      <c r="DLN195" s="260"/>
      <c r="DLO195" s="260"/>
      <c r="DLP195" s="260"/>
      <c r="DLQ195" s="260"/>
      <c r="DLR195" s="260"/>
      <c r="DLS195" s="260"/>
      <c r="DLT195" s="260"/>
      <c r="DLU195" s="260"/>
      <c r="DLV195" s="260"/>
      <c r="DLW195" s="260"/>
      <c r="DLX195" s="260"/>
      <c r="DLY195" s="260"/>
      <c r="DLZ195" s="260"/>
      <c r="DMA195" s="260"/>
      <c r="DMB195" s="260"/>
      <c r="DMC195" s="260"/>
      <c r="DMD195" s="260"/>
      <c r="DME195" s="260"/>
      <c r="DMF195" s="260"/>
      <c r="DMG195" s="260"/>
      <c r="DMH195" s="260"/>
      <c r="DMI195" s="260"/>
      <c r="DMJ195" s="260"/>
      <c r="DMK195" s="260"/>
      <c r="DML195" s="260"/>
      <c r="DMM195" s="260"/>
      <c r="DMN195" s="260"/>
      <c r="DMO195" s="260"/>
      <c r="DMP195" s="260"/>
      <c r="DMQ195" s="260"/>
      <c r="DMR195" s="260"/>
      <c r="DMS195" s="260"/>
      <c r="DMT195" s="260"/>
      <c r="DMU195" s="260"/>
      <c r="DMV195" s="260"/>
      <c r="DMW195" s="260"/>
      <c r="DMX195" s="260"/>
      <c r="DMY195" s="260"/>
      <c r="DMZ195" s="260"/>
      <c r="DNA195" s="260"/>
      <c r="DNB195" s="260"/>
      <c r="DNC195" s="260"/>
      <c r="DND195" s="260"/>
      <c r="DNE195" s="260"/>
      <c r="DNF195" s="260"/>
      <c r="DNG195" s="260"/>
      <c r="DNH195" s="260"/>
      <c r="DNI195" s="260"/>
      <c r="DNJ195" s="260"/>
      <c r="DNK195" s="260"/>
      <c r="DNL195" s="260"/>
      <c r="DNM195" s="260"/>
      <c r="DNN195" s="260"/>
      <c r="DNO195" s="260"/>
      <c r="DNP195" s="260"/>
      <c r="DNQ195" s="260"/>
      <c r="DNR195" s="260"/>
      <c r="DNS195" s="260"/>
      <c r="DNT195" s="260"/>
      <c r="DNU195" s="260"/>
      <c r="DNV195" s="260"/>
      <c r="DNW195" s="260"/>
      <c r="DNX195" s="260"/>
      <c r="DNY195" s="260"/>
      <c r="DNZ195" s="260"/>
      <c r="DOA195" s="260"/>
      <c r="DOB195" s="260"/>
      <c r="DOC195" s="260"/>
      <c r="DOD195" s="260"/>
      <c r="DOE195" s="260"/>
      <c r="DOF195" s="260"/>
      <c r="DOG195" s="260"/>
      <c r="DOH195" s="260"/>
      <c r="DOI195" s="260"/>
      <c r="DOJ195" s="260"/>
      <c r="DOK195" s="260"/>
      <c r="DOL195" s="260"/>
      <c r="DOM195" s="260"/>
      <c r="DON195" s="260"/>
      <c r="DOO195" s="260"/>
      <c r="DOP195" s="260"/>
      <c r="DOQ195" s="260"/>
      <c r="DOR195" s="260"/>
      <c r="DOS195" s="260"/>
      <c r="DOT195" s="260"/>
      <c r="DOU195" s="260"/>
      <c r="DOV195" s="260"/>
      <c r="DOW195" s="260"/>
      <c r="DOX195" s="260"/>
      <c r="DOY195" s="260"/>
      <c r="DOZ195" s="260"/>
      <c r="DPA195" s="260"/>
      <c r="DPB195" s="260"/>
      <c r="DPC195" s="260"/>
      <c r="DPD195" s="260"/>
      <c r="DPE195" s="260"/>
      <c r="DPF195" s="260"/>
      <c r="DPG195" s="260"/>
      <c r="DPH195" s="260"/>
      <c r="DPI195" s="260"/>
      <c r="DPJ195" s="260"/>
      <c r="DPK195" s="260"/>
      <c r="DPL195" s="260"/>
      <c r="DPM195" s="260"/>
      <c r="DPN195" s="260"/>
      <c r="DPO195" s="260"/>
      <c r="DPP195" s="260"/>
      <c r="DPQ195" s="260"/>
      <c r="DPR195" s="260"/>
      <c r="DPS195" s="260"/>
      <c r="DPT195" s="260"/>
      <c r="DPU195" s="260"/>
      <c r="DPV195" s="260"/>
      <c r="DPW195" s="260"/>
      <c r="DPX195" s="260"/>
      <c r="DPY195" s="260"/>
      <c r="DPZ195" s="260"/>
      <c r="DQA195" s="260"/>
      <c r="DQB195" s="260"/>
      <c r="DQC195" s="260"/>
      <c r="DQD195" s="260"/>
      <c r="DQE195" s="260"/>
      <c r="DQF195" s="260"/>
      <c r="DQG195" s="260"/>
      <c r="DQH195" s="260"/>
      <c r="DQI195" s="260"/>
      <c r="DQJ195" s="260"/>
      <c r="DQK195" s="260"/>
      <c r="DQL195" s="260"/>
      <c r="DQM195" s="260"/>
      <c r="DQN195" s="260"/>
      <c r="DQO195" s="260"/>
      <c r="DQP195" s="260"/>
      <c r="DQQ195" s="260"/>
      <c r="DQR195" s="260"/>
      <c r="DQS195" s="260"/>
      <c r="DQT195" s="260"/>
      <c r="DQU195" s="260"/>
      <c r="DQV195" s="260"/>
      <c r="DQW195" s="260"/>
      <c r="DQX195" s="260"/>
      <c r="DQY195" s="260"/>
      <c r="DQZ195" s="260"/>
      <c r="DRA195" s="260"/>
      <c r="DRB195" s="260"/>
      <c r="DRC195" s="260"/>
      <c r="DRD195" s="260"/>
      <c r="DRE195" s="260"/>
      <c r="DRF195" s="260"/>
      <c r="DRG195" s="260"/>
      <c r="DRH195" s="260"/>
      <c r="DRI195" s="260"/>
      <c r="DRJ195" s="260"/>
      <c r="DRK195" s="260"/>
      <c r="DRL195" s="260"/>
      <c r="DRM195" s="260"/>
      <c r="DRN195" s="260"/>
      <c r="DRO195" s="260"/>
      <c r="DRP195" s="260"/>
      <c r="DRQ195" s="260"/>
      <c r="DRR195" s="260"/>
      <c r="DRS195" s="260"/>
      <c r="DRT195" s="260"/>
      <c r="DRU195" s="260"/>
      <c r="DRV195" s="260"/>
      <c r="DRW195" s="260"/>
      <c r="DRX195" s="260"/>
      <c r="DRY195" s="260"/>
      <c r="DRZ195" s="260"/>
      <c r="DSA195" s="260"/>
      <c r="DSB195" s="260"/>
      <c r="DSC195" s="260"/>
      <c r="DSD195" s="260"/>
      <c r="DSE195" s="260"/>
      <c r="DSF195" s="260"/>
      <c r="DSG195" s="260"/>
      <c r="DSH195" s="260"/>
      <c r="DSI195" s="260"/>
      <c r="DSJ195" s="260"/>
      <c r="DSK195" s="260"/>
      <c r="DSL195" s="260"/>
      <c r="DSM195" s="260"/>
      <c r="DSN195" s="260"/>
      <c r="DSO195" s="260"/>
      <c r="DSP195" s="260"/>
      <c r="DSQ195" s="260"/>
      <c r="DSR195" s="260"/>
      <c r="DSS195" s="260"/>
      <c r="DST195" s="260"/>
      <c r="DSU195" s="260"/>
      <c r="DSV195" s="260"/>
      <c r="DSW195" s="260"/>
      <c r="DSX195" s="260"/>
      <c r="DSY195" s="260"/>
      <c r="DSZ195" s="260"/>
      <c r="DTA195" s="260"/>
      <c r="DTB195" s="260"/>
      <c r="DTC195" s="260"/>
      <c r="DTD195" s="260"/>
      <c r="DTE195" s="260"/>
      <c r="DTF195" s="260"/>
      <c r="DTG195" s="260"/>
      <c r="DTH195" s="260"/>
      <c r="DTI195" s="260"/>
      <c r="DTJ195" s="260"/>
      <c r="DTK195" s="260"/>
      <c r="DTL195" s="260"/>
      <c r="DTM195" s="260"/>
      <c r="DTN195" s="260"/>
      <c r="DTO195" s="260"/>
      <c r="DTP195" s="260"/>
      <c r="DTQ195" s="260"/>
      <c r="DTR195" s="260"/>
      <c r="DTS195" s="260"/>
      <c r="DTT195" s="260"/>
      <c r="DTU195" s="260"/>
      <c r="DTV195" s="260"/>
      <c r="DTW195" s="260"/>
      <c r="DTX195" s="260"/>
      <c r="DTY195" s="260"/>
      <c r="DTZ195" s="260"/>
      <c r="DUA195" s="260"/>
      <c r="DUB195" s="260"/>
      <c r="DUC195" s="260"/>
      <c r="DUD195" s="260"/>
      <c r="DUE195" s="260"/>
      <c r="DUF195" s="260"/>
      <c r="DUG195" s="260"/>
      <c r="DUH195" s="260"/>
      <c r="DUI195" s="260"/>
      <c r="DUJ195" s="260"/>
      <c r="DUK195" s="260"/>
      <c r="DUL195" s="260"/>
      <c r="DUM195" s="260"/>
      <c r="DUN195" s="260"/>
      <c r="DUO195" s="260"/>
      <c r="DUP195" s="260"/>
      <c r="DUQ195" s="260"/>
      <c r="DUR195" s="260"/>
      <c r="DUS195" s="260"/>
      <c r="DUT195" s="260"/>
      <c r="DUU195" s="260"/>
      <c r="DUV195" s="260"/>
      <c r="DUW195" s="260"/>
      <c r="DUX195" s="260"/>
      <c r="DUY195" s="260"/>
      <c r="DUZ195" s="260"/>
      <c r="DVA195" s="260"/>
      <c r="DVB195" s="260"/>
      <c r="DVC195" s="260"/>
      <c r="DVD195" s="260"/>
      <c r="DVE195" s="260"/>
      <c r="DVF195" s="260"/>
      <c r="DVG195" s="260"/>
      <c r="DVH195" s="260"/>
      <c r="DVI195" s="260"/>
      <c r="DVJ195" s="260"/>
      <c r="DVK195" s="260"/>
      <c r="DVL195" s="260"/>
      <c r="DVM195" s="260"/>
      <c r="DVN195" s="260"/>
      <c r="DVO195" s="260"/>
      <c r="DVP195" s="260"/>
      <c r="DVQ195" s="260"/>
      <c r="DVR195" s="260"/>
      <c r="DVS195" s="260"/>
      <c r="DVT195" s="260"/>
      <c r="DVU195" s="260"/>
      <c r="DVV195" s="260"/>
      <c r="DVW195" s="260"/>
      <c r="DVX195" s="260"/>
      <c r="DVY195" s="260"/>
      <c r="DVZ195" s="260"/>
      <c r="DWA195" s="260"/>
      <c r="DWB195" s="260"/>
      <c r="DWC195" s="260"/>
      <c r="DWD195" s="260"/>
      <c r="DWE195" s="260"/>
      <c r="DWF195" s="260"/>
      <c r="DWG195" s="260"/>
      <c r="DWH195" s="260"/>
      <c r="DWI195" s="260"/>
      <c r="DWJ195" s="260"/>
      <c r="DWK195" s="260"/>
      <c r="DWL195" s="260"/>
      <c r="DWM195" s="260"/>
      <c r="DWN195" s="260"/>
      <c r="DWO195" s="260"/>
      <c r="DWP195" s="260"/>
      <c r="DWQ195" s="260"/>
      <c r="DWR195" s="260"/>
      <c r="DWS195" s="260"/>
      <c r="DWT195" s="260"/>
      <c r="DWU195" s="260"/>
      <c r="DWV195" s="260"/>
      <c r="DWW195" s="260"/>
      <c r="DWX195" s="260"/>
      <c r="DWY195" s="260"/>
      <c r="DWZ195" s="260"/>
      <c r="DXA195" s="260"/>
      <c r="DXB195" s="260"/>
      <c r="DXC195" s="260"/>
      <c r="DXD195" s="260"/>
      <c r="DXE195" s="260"/>
      <c r="DXF195" s="260"/>
      <c r="DXG195" s="260"/>
      <c r="DXH195" s="260"/>
      <c r="DXI195" s="260"/>
      <c r="DXJ195" s="260"/>
      <c r="DXK195" s="260"/>
      <c r="DXL195" s="260"/>
      <c r="DXM195" s="260"/>
      <c r="DXN195" s="260"/>
      <c r="DXO195" s="260"/>
      <c r="DXP195" s="260"/>
      <c r="DXQ195" s="260"/>
      <c r="DXR195" s="260"/>
      <c r="DXS195" s="260"/>
      <c r="DXT195" s="260"/>
      <c r="DXU195" s="260"/>
      <c r="DXV195" s="260"/>
      <c r="DXW195" s="260"/>
      <c r="DXX195" s="260"/>
      <c r="DXY195" s="260"/>
      <c r="DXZ195" s="260"/>
      <c r="DYA195" s="260"/>
      <c r="DYB195" s="260"/>
      <c r="DYC195" s="260"/>
      <c r="DYD195" s="260"/>
      <c r="DYE195" s="260"/>
      <c r="DYF195" s="260"/>
      <c r="DYG195" s="260"/>
      <c r="DYH195" s="260"/>
      <c r="DYI195" s="260"/>
      <c r="DYJ195" s="260"/>
      <c r="DYK195" s="260"/>
      <c r="DYL195" s="260"/>
      <c r="DYM195" s="260"/>
      <c r="DYN195" s="260"/>
      <c r="DYO195" s="260"/>
      <c r="DYP195" s="260"/>
      <c r="DYQ195" s="260"/>
      <c r="DYR195" s="260"/>
      <c r="DYS195" s="260"/>
      <c r="DYT195" s="260"/>
      <c r="DYU195" s="260"/>
      <c r="DYV195" s="260"/>
      <c r="DYW195" s="260"/>
      <c r="DYX195" s="260"/>
      <c r="DYY195" s="260"/>
      <c r="DYZ195" s="260"/>
      <c r="DZA195" s="260"/>
      <c r="DZB195" s="260"/>
      <c r="DZC195" s="260"/>
      <c r="DZD195" s="260"/>
      <c r="DZE195" s="260"/>
      <c r="DZF195" s="260"/>
      <c r="DZG195" s="260"/>
      <c r="DZH195" s="260"/>
      <c r="DZI195" s="260"/>
      <c r="DZJ195" s="260"/>
      <c r="DZK195" s="260"/>
      <c r="DZL195" s="260"/>
      <c r="DZM195" s="260"/>
      <c r="DZN195" s="260"/>
      <c r="DZO195" s="260"/>
      <c r="DZP195" s="260"/>
      <c r="DZQ195" s="260"/>
      <c r="DZR195" s="260"/>
      <c r="DZS195" s="260"/>
      <c r="DZT195" s="260"/>
      <c r="DZU195" s="260"/>
      <c r="DZV195" s="260"/>
      <c r="DZW195" s="260"/>
      <c r="DZX195" s="260"/>
      <c r="DZY195" s="260"/>
      <c r="DZZ195" s="260"/>
      <c r="EAA195" s="260"/>
      <c r="EAB195" s="260"/>
      <c r="EAC195" s="260"/>
      <c r="EAD195" s="260"/>
      <c r="EAE195" s="260"/>
      <c r="EAF195" s="260"/>
      <c r="EAG195" s="260"/>
      <c r="EAH195" s="260"/>
      <c r="EAI195" s="260"/>
      <c r="EAJ195" s="260"/>
      <c r="EAK195" s="260"/>
      <c r="EAL195" s="260"/>
      <c r="EAM195" s="260"/>
      <c r="EAN195" s="260"/>
      <c r="EAO195" s="260"/>
      <c r="EAP195" s="260"/>
      <c r="EAQ195" s="260"/>
      <c r="EAR195" s="260"/>
      <c r="EAS195" s="260"/>
      <c r="EAT195" s="260"/>
      <c r="EAU195" s="260"/>
      <c r="EAV195" s="260"/>
      <c r="EAW195" s="260"/>
      <c r="EAX195" s="260"/>
      <c r="EAY195" s="260"/>
      <c r="EAZ195" s="260"/>
      <c r="EBA195" s="260"/>
      <c r="EBB195" s="260"/>
      <c r="EBC195" s="260"/>
      <c r="EBD195" s="260"/>
      <c r="EBE195" s="260"/>
      <c r="EBF195" s="260"/>
      <c r="EBG195" s="260"/>
      <c r="EBH195" s="260"/>
      <c r="EBI195" s="260"/>
      <c r="EBJ195" s="260"/>
      <c r="EBK195" s="260"/>
      <c r="EBL195" s="260"/>
      <c r="EBM195" s="260"/>
      <c r="EBN195" s="260"/>
      <c r="EBO195" s="260"/>
      <c r="EBP195" s="260"/>
      <c r="EBQ195" s="260"/>
      <c r="EBR195" s="260"/>
      <c r="EBS195" s="260"/>
      <c r="EBT195" s="260"/>
      <c r="EBU195" s="260"/>
      <c r="EBV195" s="260"/>
      <c r="EBW195" s="260"/>
      <c r="EBX195" s="260"/>
      <c r="EBY195" s="260"/>
      <c r="EBZ195" s="260"/>
      <c r="ECA195" s="260"/>
      <c r="ECB195" s="260"/>
      <c r="ECC195" s="260"/>
      <c r="ECD195" s="260"/>
      <c r="ECE195" s="260"/>
      <c r="ECF195" s="260"/>
      <c r="ECG195" s="260"/>
      <c r="ECH195" s="260"/>
      <c r="ECI195" s="260"/>
      <c r="ECJ195" s="260"/>
      <c r="ECK195" s="260"/>
      <c r="ECL195" s="260"/>
      <c r="ECM195" s="260"/>
      <c r="ECN195" s="260"/>
      <c r="ECO195" s="260"/>
      <c r="ECP195" s="260"/>
      <c r="ECQ195" s="260"/>
      <c r="ECR195" s="260"/>
      <c r="ECS195" s="260"/>
      <c r="ECT195" s="260"/>
      <c r="ECU195" s="260"/>
      <c r="ECV195" s="260"/>
      <c r="ECW195" s="260"/>
      <c r="ECX195" s="260"/>
      <c r="ECY195" s="260"/>
      <c r="ECZ195" s="260"/>
      <c r="EDA195" s="260"/>
      <c r="EDB195" s="260"/>
      <c r="EDC195" s="260"/>
      <c r="EDD195" s="260"/>
      <c r="EDE195" s="260"/>
      <c r="EDF195" s="260"/>
      <c r="EDG195" s="260"/>
      <c r="EDH195" s="260"/>
      <c r="EDI195" s="260"/>
      <c r="EDJ195" s="260"/>
      <c r="EDK195" s="260"/>
      <c r="EDL195" s="260"/>
      <c r="EDM195" s="260"/>
      <c r="EDN195" s="260"/>
      <c r="EDO195" s="260"/>
      <c r="EDP195" s="260"/>
      <c r="EDQ195" s="260"/>
      <c r="EDR195" s="260"/>
      <c r="EDS195" s="260"/>
      <c r="EDT195" s="260"/>
      <c r="EDU195" s="260"/>
      <c r="EDV195" s="260"/>
      <c r="EDW195" s="260"/>
      <c r="EDX195" s="260"/>
      <c r="EDY195" s="260"/>
      <c r="EDZ195" s="260"/>
      <c r="EEA195" s="260"/>
      <c r="EEB195" s="260"/>
      <c r="EEC195" s="260"/>
      <c r="EED195" s="260"/>
      <c r="EEE195" s="260"/>
      <c r="EEF195" s="260"/>
      <c r="EEG195" s="260"/>
      <c r="EEH195" s="260"/>
      <c r="EEI195" s="260"/>
      <c r="EEJ195" s="260"/>
      <c r="EEK195" s="260"/>
      <c r="EEL195" s="260"/>
      <c r="EEM195" s="260"/>
      <c r="EEN195" s="260"/>
      <c r="EEO195" s="260"/>
      <c r="EEP195" s="260"/>
      <c r="EEQ195" s="260"/>
      <c r="EER195" s="260"/>
      <c r="EES195" s="260"/>
      <c r="EET195" s="260"/>
      <c r="EEU195" s="260"/>
      <c r="EEV195" s="260"/>
      <c r="EEW195" s="260"/>
      <c r="EEX195" s="260"/>
      <c r="EEY195" s="260"/>
      <c r="EEZ195" s="260"/>
      <c r="EFA195" s="260"/>
      <c r="EFB195" s="260"/>
      <c r="EFC195" s="260"/>
      <c r="EFD195" s="260"/>
      <c r="EFE195" s="260"/>
      <c r="EFF195" s="260"/>
      <c r="EFG195" s="260"/>
      <c r="EFH195" s="260"/>
      <c r="EFI195" s="260"/>
      <c r="EFJ195" s="260"/>
      <c r="EFK195" s="260"/>
      <c r="EFL195" s="260"/>
      <c r="EFM195" s="260"/>
      <c r="EFN195" s="260"/>
      <c r="EFO195" s="260"/>
      <c r="EFP195" s="260"/>
      <c r="EFQ195" s="260"/>
      <c r="EFR195" s="260"/>
      <c r="EFS195" s="260"/>
      <c r="EFT195" s="260"/>
      <c r="EFU195" s="260"/>
      <c r="EFV195" s="260"/>
      <c r="EFW195" s="260"/>
      <c r="EFX195" s="260"/>
      <c r="EFY195" s="260"/>
      <c r="EFZ195" s="260"/>
      <c r="EGA195" s="260"/>
      <c r="EGB195" s="260"/>
      <c r="EGC195" s="260"/>
      <c r="EGD195" s="260"/>
      <c r="EGE195" s="260"/>
      <c r="EGF195" s="260"/>
      <c r="EGG195" s="260"/>
      <c r="EGH195" s="260"/>
      <c r="EGI195" s="260"/>
      <c r="EGJ195" s="260"/>
      <c r="EGK195" s="260"/>
      <c r="EGL195" s="260"/>
      <c r="EGM195" s="260"/>
      <c r="EGN195" s="260"/>
      <c r="EGO195" s="260"/>
      <c r="EGP195" s="260"/>
      <c r="EGQ195" s="260"/>
      <c r="EGR195" s="260"/>
      <c r="EGS195" s="260"/>
      <c r="EGT195" s="260"/>
      <c r="EGU195" s="260"/>
      <c r="EGV195" s="260"/>
      <c r="EGW195" s="260"/>
      <c r="EGX195" s="260"/>
      <c r="EGY195" s="260"/>
      <c r="EGZ195" s="260"/>
      <c r="EHA195" s="260"/>
      <c r="EHB195" s="260"/>
      <c r="EHC195" s="260"/>
      <c r="EHD195" s="260"/>
      <c r="EHE195" s="260"/>
      <c r="EHF195" s="260"/>
      <c r="EHG195" s="260"/>
      <c r="EHH195" s="260"/>
      <c r="EHI195" s="260"/>
      <c r="EHJ195" s="260"/>
      <c r="EHK195" s="260"/>
      <c r="EHL195" s="260"/>
      <c r="EHM195" s="260"/>
      <c r="EHN195" s="260"/>
      <c r="EHO195" s="260"/>
      <c r="EHP195" s="260"/>
      <c r="EHQ195" s="260"/>
      <c r="EHR195" s="260"/>
      <c r="EHS195" s="260"/>
      <c r="EHT195" s="260"/>
      <c r="EHU195" s="260"/>
      <c r="EHV195" s="260"/>
      <c r="EHW195" s="260"/>
      <c r="EHX195" s="260"/>
      <c r="EHY195" s="260"/>
      <c r="EHZ195" s="260"/>
      <c r="EIA195" s="260"/>
      <c r="EIB195" s="260"/>
      <c r="EIC195" s="260"/>
      <c r="EID195" s="260"/>
      <c r="EIE195" s="260"/>
      <c r="EIF195" s="260"/>
      <c r="EIG195" s="260"/>
      <c r="EIH195" s="260"/>
      <c r="EII195" s="260"/>
      <c r="EIJ195" s="260"/>
      <c r="EIK195" s="260"/>
      <c r="EIL195" s="260"/>
      <c r="EIM195" s="260"/>
      <c r="EIN195" s="260"/>
      <c r="EIO195" s="260"/>
      <c r="EIP195" s="260"/>
      <c r="EIQ195" s="260"/>
      <c r="EIR195" s="260"/>
      <c r="EIS195" s="260"/>
      <c r="EIT195" s="260"/>
      <c r="EIU195" s="260"/>
      <c r="EIV195" s="260"/>
      <c r="EIW195" s="260"/>
      <c r="EIX195" s="260"/>
      <c r="EIY195" s="260"/>
      <c r="EIZ195" s="260"/>
      <c r="EJA195" s="260"/>
      <c r="EJB195" s="260"/>
      <c r="EJC195" s="260"/>
      <c r="EJD195" s="260"/>
      <c r="EJE195" s="260"/>
      <c r="EJF195" s="260"/>
      <c r="EJG195" s="260"/>
      <c r="EJH195" s="260"/>
      <c r="EJI195" s="260"/>
      <c r="EJJ195" s="260"/>
      <c r="EJK195" s="260"/>
      <c r="EJL195" s="260"/>
      <c r="EJM195" s="260"/>
      <c r="EJN195" s="260"/>
      <c r="EJO195" s="260"/>
      <c r="EJP195" s="260"/>
      <c r="EJQ195" s="260"/>
      <c r="EJR195" s="260"/>
      <c r="EJS195" s="260"/>
      <c r="EJT195" s="260"/>
      <c r="EJU195" s="260"/>
      <c r="EJV195" s="260"/>
      <c r="EJW195" s="260"/>
      <c r="EJX195" s="260"/>
      <c r="EJY195" s="260"/>
      <c r="EJZ195" s="260"/>
      <c r="EKA195" s="260"/>
      <c r="EKB195" s="260"/>
      <c r="EKC195" s="260"/>
      <c r="EKD195" s="260"/>
      <c r="EKE195" s="260"/>
      <c r="EKF195" s="260"/>
      <c r="EKG195" s="260"/>
      <c r="EKH195" s="260"/>
      <c r="EKI195" s="260"/>
      <c r="EKJ195" s="260"/>
      <c r="EKK195" s="260"/>
      <c r="EKL195" s="260"/>
      <c r="EKM195" s="260"/>
      <c r="EKN195" s="260"/>
      <c r="EKO195" s="260"/>
      <c r="EKP195" s="260"/>
      <c r="EKQ195" s="260"/>
      <c r="EKR195" s="260"/>
      <c r="EKS195" s="260"/>
      <c r="EKT195" s="260"/>
      <c r="EKU195" s="260"/>
      <c r="EKV195" s="260"/>
      <c r="EKW195" s="260"/>
      <c r="EKX195" s="260"/>
      <c r="EKY195" s="260"/>
      <c r="EKZ195" s="260"/>
      <c r="ELA195" s="260"/>
      <c r="ELB195" s="260"/>
      <c r="ELC195" s="260"/>
      <c r="ELD195" s="260"/>
      <c r="ELE195" s="260"/>
      <c r="ELF195" s="260"/>
      <c r="ELG195" s="260"/>
      <c r="ELH195" s="260"/>
      <c r="ELI195" s="260"/>
      <c r="ELJ195" s="260"/>
      <c r="ELK195" s="260"/>
      <c r="ELL195" s="260"/>
      <c r="ELM195" s="260"/>
      <c r="ELN195" s="260"/>
      <c r="ELO195" s="260"/>
      <c r="ELP195" s="260"/>
      <c r="ELQ195" s="260"/>
      <c r="ELR195" s="260"/>
      <c r="ELS195" s="260"/>
      <c r="ELT195" s="260"/>
      <c r="ELU195" s="260"/>
      <c r="ELV195" s="260"/>
      <c r="ELW195" s="260"/>
      <c r="ELX195" s="260"/>
      <c r="ELY195" s="260"/>
      <c r="ELZ195" s="260"/>
      <c r="EMA195" s="260"/>
      <c r="EMB195" s="260"/>
      <c r="EMC195" s="260"/>
      <c r="EMD195" s="260"/>
      <c r="EME195" s="260"/>
      <c r="EMF195" s="260"/>
      <c r="EMG195" s="260"/>
      <c r="EMH195" s="260"/>
      <c r="EMI195" s="260"/>
      <c r="EMJ195" s="260"/>
      <c r="EMK195" s="260"/>
      <c r="EML195" s="260"/>
      <c r="EMM195" s="260"/>
      <c r="EMN195" s="260"/>
      <c r="EMO195" s="260"/>
      <c r="EMP195" s="260"/>
      <c r="EMQ195" s="260"/>
      <c r="EMR195" s="260"/>
      <c r="EMS195" s="260"/>
      <c r="EMT195" s="260"/>
      <c r="EMU195" s="260"/>
      <c r="EMV195" s="260"/>
      <c r="EMW195" s="260"/>
      <c r="EMX195" s="260"/>
      <c r="EMY195" s="260"/>
      <c r="EMZ195" s="260"/>
      <c r="ENA195" s="260"/>
      <c r="ENB195" s="260"/>
      <c r="ENC195" s="260"/>
      <c r="END195" s="260"/>
      <c r="ENE195" s="260"/>
      <c r="ENF195" s="260"/>
      <c r="ENG195" s="260"/>
      <c r="ENH195" s="260"/>
      <c r="ENI195" s="260"/>
      <c r="ENJ195" s="260"/>
      <c r="ENK195" s="260"/>
      <c r="ENL195" s="260"/>
      <c r="ENM195" s="260"/>
      <c r="ENN195" s="260"/>
      <c r="ENO195" s="260"/>
      <c r="ENP195" s="260"/>
      <c r="ENQ195" s="260"/>
      <c r="ENR195" s="260"/>
      <c r="ENS195" s="260"/>
      <c r="ENT195" s="260"/>
      <c r="ENU195" s="260"/>
      <c r="ENV195" s="260"/>
      <c r="ENW195" s="260"/>
      <c r="ENX195" s="260"/>
      <c r="ENY195" s="260"/>
      <c r="ENZ195" s="260"/>
      <c r="EOA195" s="260"/>
      <c r="EOB195" s="260"/>
      <c r="EOC195" s="260"/>
      <c r="EOD195" s="260"/>
      <c r="EOE195" s="260"/>
      <c r="EOF195" s="260"/>
      <c r="EOG195" s="260"/>
      <c r="EOH195" s="260"/>
      <c r="EOI195" s="260"/>
      <c r="EOJ195" s="260"/>
      <c r="EOK195" s="260"/>
      <c r="EOL195" s="260"/>
      <c r="EOM195" s="260"/>
      <c r="EON195" s="260"/>
      <c r="EOO195" s="260"/>
      <c r="EOP195" s="260"/>
      <c r="EOQ195" s="260"/>
      <c r="EOR195" s="260"/>
      <c r="EOS195" s="260"/>
      <c r="EOT195" s="260"/>
      <c r="EOU195" s="260"/>
      <c r="EOV195" s="260"/>
      <c r="EOW195" s="260"/>
      <c r="EOX195" s="260"/>
      <c r="EOY195" s="260"/>
      <c r="EOZ195" s="260"/>
      <c r="EPA195" s="260"/>
      <c r="EPB195" s="260"/>
      <c r="EPC195" s="260"/>
      <c r="EPD195" s="260"/>
      <c r="EPE195" s="260"/>
      <c r="EPF195" s="260"/>
      <c r="EPG195" s="260"/>
      <c r="EPH195" s="260"/>
      <c r="EPI195" s="260"/>
      <c r="EPJ195" s="260"/>
      <c r="EPK195" s="260"/>
      <c r="EPL195" s="260"/>
      <c r="EPM195" s="260"/>
      <c r="EPN195" s="260"/>
      <c r="EPO195" s="260"/>
      <c r="EPP195" s="260"/>
      <c r="EPQ195" s="260"/>
      <c r="EPR195" s="260"/>
      <c r="EPS195" s="260"/>
      <c r="EPT195" s="260"/>
      <c r="EPU195" s="260"/>
      <c r="EPV195" s="260"/>
      <c r="EPW195" s="260"/>
      <c r="EPX195" s="260"/>
      <c r="EPY195" s="260"/>
      <c r="EPZ195" s="260"/>
      <c r="EQA195" s="260"/>
      <c r="EQB195" s="260"/>
      <c r="EQC195" s="260"/>
      <c r="EQD195" s="260"/>
      <c r="EQE195" s="260"/>
      <c r="EQF195" s="260"/>
      <c r="EQG195" s="260"/>
      <c r="EQH195" s="260"/>
      <c r="EQI195" s="260"/>
      <c r="EQJ195" s="260"/>
      <c r="EQK195" s="260"/>
      <c r="EQL195" s="260"/>
      <c r="EQM195" s="260"/>
      <c r="EQN195" s="260"/>
      <c r="EQO195" s="260"/>
      <c r="EQP195" s="260"/>
      <c r="EQQ195" s="260"/>
      <c r="EQR195" s="260"/>
      <c r="EQS195" s="260"/>
      <c r="EQT195" s="260"/>
      <c r="EQU195" s="260"/>
      <c r="EQV195" s="260"/>
      <c r="EQW195" s="260"/>
      <c r="EQX195" s="260"/>
      <c r="EQY195" s="260"/>
      <c r="EQZ195" s="260"/>
      <c r="ERA195" s="260"/>
      <c r="ERB195" s="260"/>
      <c r="ERC195" s="260"/>
      <c r="ERD195" s="260"/>
      <c r="ERE195" s="260"/>
      <c r="ERF195" s="260"/>
      <c r="ERG195" s="260"/>
      <c r="ERH195" s="260"/>
      <c r="ERI195" s="260"/>
      <c r="ERJ195" s="260"/>
      <c r="ERK195" s="260"/>
      <c r="ERL195" s="260"/>
      <c r="ERM195" s="260"/>
      <c r="ERN195" s="260"/>
      <c r="ERO195" s="260"/>
      <c r="ERP195" s="260"/>
      <c r="ERQ195" s="260"/>
      <c r="ERR195" s="260"/>
      <c r="ERS195" s="260"/>
      <c r="ERT195" s="260"/>
      <c r="ERU195" s="260"/>
      <c r="ERV195" s="260"/>
      <c r="ERW195" s="260"/>
      <c r="ERX195" s="260"/>
      <c r="ERY195" s="260"/>
      <c r="ERZ195" s="260"/>
      <c r="ESA195" s="260"/>
      <c r="ESB195" s="260"/>
      <c r="ESC195" s="260"/>
      <c r="ESD195" s="260"/>
      <c r="ESE195" s="260"/>
      <c r="ESF195" s="260"/>
      <c r="ESG195" s="260"/>
      <c r="ESH195" s="260"/>
      <c r="ESI195" s="260"/>
      <c r="ESJ195" s="260"/>
      <c r="ESK195" s="260"/>
      <c r="ESL195" s="260"/>
      <c r="ESM195" s="260"/>
      <c r="ESN195" s="260"/>
      <c r="ESO195" s="260"/>
      <c r="ESP195" s="260"/>
      <c r="ESQ195" s="260"/>
      <c r="ESR195" s="260"/>
      <c r="ESS195" s="260"/>
      <c r="EST195" s="260"/>
      <c r="ESU195" s="260"/>
      <c r="ESV195" s="260"/>
      <c r="ESW195" s="260"/>
      <c r="ESX195" s="260"/>
      <c r="ESY195" s="260"/>
      <c r="ESZ195" s="260"/>
      <c r="ETA195" s="260"/>
      <c r="ETB195" s="260"/>
      <c r="ETC195" s="260"/>
      <c r="ETD195" s="260"/>
      <c r="ETE195" s="260"/>
      <c r="ETF195" s="260"/>
      <c r="ETG195" s="260"/>
      <c r="ETH195" s="260"/>
      <c r="ETI195" s="260"/>
      <c r="ETJ195" s="260"/>
      <c r="ETK195" s="260"/>
      <c r="ETL195" s="260"/>
      <c r="ETM195" s="260"/>
      <c r="ETN195" s="260"/>
      <c r="ETO195" s="260"/>
      <c r="ETP195" s="260"/>
      <c r="ETQ195" s="260"/>
      <c r="ETR195" s="260"/>
      <c r="ETS195" s="260"/>
      <c r="ETT195" s="260"/>
      <c r="ETU195" s="260"/>
      <c r="ETV195" s="260"/>
      <c r="ETW195" s="260"/>
      <c r="ETX195" s="260"/>
      <c r="ETY195" s="260"/>
      <c r="ETZ195" s="260"/>
      <c r="EUA195" s="260"/>
      <c r="EUB195" s="260"/>
      <c r="EUC195" s="260"/>
      <c r="EUD195" s="260"/>
      <c r="EUE195" s="260"/>
      <c r="EUF195" s="260"/>
      <c r="EUG195" s="260"/>
      <c r="EUH195" s="260"/>
      <c r="EUI195" s="260"/>
      <c r="EUJ195" s="260"/>
      <c r="EUK195" s="260"/>
      <c r="EUL195" s="260"/>
      <c r="EUM195" s="260"/>
      <c r="EUN195" s="260"/>
      <c r="EUO195" s="260"/>
      <c r="EUP195" s="260"/>
      <c r="EUQ195" s="260"/>
      <c r="EUR195" s="260"/>
      <c r="EUS195" s="260"/>
      <c r="EUT195" s="260"/>
      <c r="EUU195" s="260"/>
      <c r="EUV195" s="260"/>
      <c r="EUW195" s="260"/>
      <c r="EUX195" s="260"/>
      <c r="EUY195" s="260"/>
      <c r="EUZ195" s="260"/>
      <c r="EVA195" s="260"/>
      <c r="EVB195" s="260"/>
      <c r="EVC195" s="260"/>
      <c r="EVD195" s="260"/>
      <c r="EVE195" s="260"/>
      <c r="EVF195" s="260"/>
      <c r="EVG195" s="260"/>
      <c r="EVH195" s="260"/>
      <c r="EVI195" s="260"/>
      <c r="EVJ195" s="260"/>
      <c r="EVK195" s="260"/>
      <c r="EVL195" s="260"/>
      <c r="EVM195" s="260"/>
      <c r="EVN195" s="260"/>
      <c r="EVO195" s="260"/>
      <c r="EVP195" s="260"/>
      <c r="EVQ195" s="260"/>
      <c r="EVR195" s="260"/>
      <c r="EVS195" s="260"/>
      <c r="EVT195" s="260"/>
      <c r="EVU195" s="260"/>
      <c r="EVV195" s="260"/>
      <c r="EVW195" s="260"/>
      <c r="EVX195" s="260"/>
      <c r="EVY195" s="260"/>
      <c r="EVZ195" s="260"/>
      <c r="EWA195" s="260"/>
      <c r="EWB195" s="260"/>
      <c r="EWC195" s="260"/>
      <c r="EWD195" s="260"/>
      <c r="EWE195" s="260"/>
      <c r="EWF195" s="260"/>
      <c r="EWG195" s="260"/>
      <c r="EWH195" s="260"/>
      <c r="EWI195" s="260"/>
      <c r="EWJ195" s="260"/>
      <c r="EWK195" s="260"/>
      <c r="EWL195" s="260"/>
      <c r="EWM195" s="260"/>
      <c r="EWN195" s="260"/>
      <c r="EWO195" s="260"/>
      <c r="EWP195" s="260"/>
      <c r="EWQ195" s="260"/>
      <c r="EWR195" s="260"/>
      <c r="EWS195" s="260"/>
      <c r="EWT195" s="260"/>
      <c r="EWU195" s="260"/>
      <c r="EWV195" s="260"/>
      <c r="EWW195" s="260"/>
      <c r="EWX195" s="260"/>
      <c r="EWY195" s="260"/>
      <c r="EWZ195" s="260"/>
      <c r="EXA195" s="260"/>
      <c r="EXB195" s="260"/>
      <c r="EXC195" s="260"/>
      <c r="EXD195" s="260"/>
      <c r="EXE195" s="260"/>
      <c r="EXF195" s="260"/>
      <c r="EXG195" s="260"/>
      <c r="EXH195" s="260"/>
      <c r="EXI195" s="260"/>
      <c r="EXJ195" s="260"/>
      <c r="EXK195" s="260"/>
      <c r="EXL195" s="260"/>
      <c r="EXM195" s="260"/>
      <c r="EXN195" s="260"/>
      <c r="EXO195" s="260"/>
      <c r="EXP195" s="260"/>
      <c r="EXQ195" s="260"/>
      <c r="EXR195" s="260"/>
      <c r="EXS195" s="260"/>
      <c r="EXT195" s="260"/>
      <c r="EXU195" s="260"/>
      <c r="EXV195" s="260"/>
      <c r="EXW195" s="260"/>
      <c r="EXX195" s="260"/>
      <c r="EXY195" s="260"/>
      <c r="EXZ195" s="260"/>
      <c r="EYA195" s="260"/>
      <c r="EYB195" s="260"/>
      <c r="EYC195" s="260"/>
      <c r="EYD195" s="260"/>
      <c r="EYE195" s="260"/>
      <c r="EYF195" s="260"/>
      <c r="EYG195" s="260"/>
      <c r="EYH195" s="260"/>
      <c r="EYI195" s="260"/>
      <c r="EYJ195" s="260"/>
      <c r="EYK195" s="260"/>
      <c r="EYL195" s="260"/>
      <c r="EYM195" s="260"/>
      <c r="EYN195" s="260"/>
      <c r="EYO195" s="260"/>
      <c r="EYP195" s="260"/>
      <c r="EYQ195" s="260"/>
      <c r="EYR195" s="260"/>
      <c r="EYS195" s="260"/>
      <c r="EYT195" s="260"/>
      <c r="EYU195" s="260"/>
      <c r="EYV195" s="260"/>
      <c r="EYW195" s="260"/>
      <c r="EYX195" s="260"/>
      <c r="EYY195" s="260"/>
      <c r="EYZ195" s="260"/>
      <c r="EZA195" s="260"/>
      <c r="EZB195" s="260"/>
      <c r="EZC195" s="260"/>
      <c r="EZD195" s="260"/>
      <c r="EZE195" s="260"/>
      <c r="EZF195" s="260"/>
      <c r="EZG195" s="260"/>
      <c r="EZH195" s="260"/>
      <c r="EZI195" s="260"/>
      <c r="EZJ195" s="260"/>
      <c r="EZK195" s="260"/>
      <c r="EZL195" s="260"/>
      <c r="EZM195" s="260"/>
      <c r="EZN195" s="260"/>
      <c r="EZO195" s="260"/>
      <c r="EZP195" s="260"/>
      <c r="EZQ195" s="260"/>
      <c r="EZR195" s="260"/>
      <c r="EZS195" s="260"/>
      <c r="EZT195" s="260"/>
      <c r="EZU195" s="260"/>
      <c r="EZV195" s="260"/>
      <c r="EZW195" s="260"/>
      <c r="EZX195" s="260"/>
      <c r="EZY195" s="260"/>
      <c r="EZZ195" s="260"/>
      <c r="FAA195" s="260"/>
      <c r="FAB195" s="260"/>
      <c r="FAC195" s="260"/>
      <c r="FAD195" s="260"/>
      <c r="FAE195" s="260"/>
      <c r="FAF195" s="260"/>
      <c r="FAG195" s="260"/>
      <c r="FAH195" s="260"/>
      <c r="FAI195" s="260"/>
      <c r="FAJ195" s="260"/>
      <c r="FAK195" s="260"/>
      <c r="FAL195" s="260"/>
      <c r="FAM195" s="260"/>
      <c r="FAN195" s="260"/>
      <c r="FAO195" s="260"/>
      <c r="FAP195" s="260"/>
      <c r="FAQ195" s="260"/>
      <c r="FAR195" s="260"/>
      <c r="FAS195" s="260"/>
      <c r="FAT195" s="260"/>
      <c r="FAU195" s="260"/>
      <c r="FAV195" s="260"/>
      <c r="FAW195" s="260"/>
      <c r="FAX195" s="260"/>
      <c r="FAY195" s="260"/>
      <c r="FAZ195" s="260"/>
      <c r="FBA195" s="260"/>
      <c r="FBB195" s="260"/>
      <c r="FBC195" s="260"/>
      <c r="FBD195" s="260"/>
      <c r="FBE195" s="260"/>
      <c r="FBF195" s="260"/>
      <c r="FBG195" s="260"/>
      <c r="FBH195" s="260"/>
      <c r="FBI195" s="260"/>
      <c r="FBJ195" s="260"/>
      <c r="FBK195" s="260"/>
      <c r="FBL195" s="260"/>
      <c r="FBM195" s="260"/>
      <c r="FBN195" s="260"/>
      <c r="FBO195" s="260"/>
      <c r="FBP195" s="260"/>
      <c r="FBQ195" s="260"/>
      <c r="FBR195" s="260"/>
      <c r="FBS195" s="260"/>
      <c r="FBT195" s="260"/>
      <c r="FBU195" s="260"/>
      <c r="FBV195" s="260"/>
      <c r="FBW195" s="260"/>
      <c r="FBX195" s="260"/>
      <c r="FBY195" s="260"/>
      <c r="FBZ195" s="260"/>
      <c r="FCA195" s="260"/>
      <c r="FCB195" s="260"/>
      <c r="FCC195" s="260"/>
      <c r="FCD195" s="260"/>
      <c r="FCE195" s="260"/>
      <c r="FCF195" s="260"/>
      <c r="FCG195" s="260"/>
      <c r="FCH195" s="260"/>
      <c r="FCI195" s="260"/>
      <c r="FCJ195" s="260"/>
      <c r="FCK195" s="260"/>
      <c r="FCL195" s="260"/>
      <c r="FCM195" s="260"/>
      <c r="FCN195" s="260"/>
      <c r="FCO195" s="260"/>
      <c r="FCP195" s="260"/>
      <c r="FCQ195" s="260"/>
      <c r="FCR195" s="260"/>
      <c r="FCS195" s="260"/>
      <c r="FCT195" s="260"/>
      <c r="FCU195" s="260"/>
      <c r="FCV195" s="260"/>
      <c r="FCW195" s="260"/>
      <c r="FCX195" s="260"/>
      <c r="FCY195" s="260"/>
      <c r="FCZ195" s="260"/>
      <c r="FDA195" s="260"/>
      <c r="FDB195" s="260"/>
      <c r="FDC195" s="260"/>
      <c r="FDD195" s="260"/>
      <c r="FDE195" s="260"/>
      <c r="FDF195" s="260"/>
      <c r="FDG195" s="260"/>
      <c r="FDH195" s="260"/>
      <c r="FDI195" s="260"/>
      <c r="FDJ195" s="260"/>
      <c r="FDK195" s="260"/>
      <c r="FDL195" s="260"/>
      <c r="FDM195" s="260"/>
      <c r="FDN195" s="260"/>
      <c r="FDO195" s="260"/>
      <c r="FDP195" s="260"/>
      <c r="FDQ195" s="260"/>
      <c r="FDR195" s="260"/>
      <c r="FDS195" s="260"/>
      <c r="FDT195" s="260"/>
      <c r="FDU195" s="260"/>
      <c r="FDV195" s="260"/>
      <c r="FDW195" s="260"/>
      <c r="FDX195" s="260"/>
      <c r="FDY195" s="260"/>
      <c r="FDZ195" s="260"/>
      <c r="FEA195" s="260"/>
      <c r="FEB195" s="260"/>
      <c r="FEC195" s="260"/>
      <c r="FED195" s="260"/>
      <c r="FEE195" s="260"/>
      <c r="FEF195" s="260"/>
      <c r="FEG195" s="260"/>
      <c r="FEH195" s="260"/>
      <c r="FEI195" s="260"/>
      <c r="FEJ195" s="260"/>
      <c r="FEK195" s="260"/>
      <c r="FEL195" s="260"/>
      <c r="FEM195" s="260"/>
      <c r="FEN195" s="260"/>
      <c r="FEO195" s="260"/>
      <c r="FEP195" s="260"/>
      <c r="FEQ195" s="260"/>
      <c r="FER195" s="260"/>
      <c r="FES195" s="260"/>
      <c r="FET195" s="260"/>
      <c r="FEU195" s="260"/>
      <c r="FEV195" s="260"/>
      <c r="FEW195" s="260"/>
      <c r="FEX195" s="260"/>
      <c r="FEY195" s="260"/>
      <c r="FEZ195" s="260"/>
      <c r="FFA195" s="260"/>
      <c r="FFB195" s="260"/>
      <c r="FFC195" s="260"/>
      <c r="FFD195" s="260"/>
      <c r="FFE195" s="260"/>
      <c r="FFF195" s="260"/>
      <c r="FFG195" s="260"/>
      <c r="FFH195" s="260"/>
      <c r="FFI195" s="260"/>
      <c r="FFJ195" s="260"/>
      <c r="FFK195" s="260"/>
      <c r="FFL195" s="260"/>
      <c r="FFM195" s="260"/>
      <c r="FFN195" s="260"/>
      <c r="FFO195" s="260"/>
      <c r="FFP195" s="260"/>
      <c r="FFQ195" s="260"/>
      <c r="FFR195" s="260"/>
      <c r="FFS195" s="260"/>
      <c r="FFT195" s="260"/>
      <c r="FFU195" s="260"/>
      <c r="FFV195" s="260"/>
      <c r="FFW195" s="260"/>
      <c r="FFX195" s="260"/>
      <c r="FFY195" s="260"/>
      <c r="FFZ195" s="260"/>
      <c r="FGA195" s="260"/>
      <c r="FGB195" s="260"/>
      <c r="FGC195" s="260"/>
      <c r="FGD195" s="260"/>
      <c r="FGE195" s="260"/>
      <c r="FGF195" s="260"/>
      <c r="FGG195" s="260"/>
      <c r="FGH195" s="260"/>
      <c r="FGI195" s="260"/>
      <c r="FGJ195" s="260"/>
      <c r="FGK195" s="260"/>
      <c r="FGL195" s="260"/>
      <c r="FGM195" s="260"/>
      <c r="FGN195" s="260"/>
      <c r="FGO195" s="260"/>
      <c r="FGP195" s="260"/>
      <c r="FGQ195" s="260"/>
      <c r="FGR195" s="260"/>
      <c r="FGS195" s="260"/>
      <c r="FGT195" s="260"/>
      <c r="FGU195" s="260"/>
      <c r="FGV195" s="260"/>
      <c r="FGW195" s="260"/>
      <c r="FGX195" s="260"/>
      <c r="FGY195" s="260"/>
      <c r="FGZ195" s="260"/>
      <c r="FHA195" s="260"/>
      <c r="FHB195" s="260"/>
      <c r="FHC195" s="260"/>
      <c r="FHD195" s="260"/>
      <c r="FHE195" s="260"/>
      <c r="FHF195" s="260"/>
      <c r="FHG195" s="260"/>
      <c r="FHH195" s="260"/>
      <c r="FHI195" s="260"/>
      <c r="FHJ195" s="260"/>
      <c r="FHK195" s="260"/>
      <c r="FHL195" s="260"/>
      <c r="FHM195" s="260"/>
      <c r="FHN195" s="260"/>
      <c r="FHO195" s="260"/>
      <c r="FHP195" s="260"/>
      <c r="FHQ195" s="260"/>
      <c r="FHR195" s="260"/>
      <c r="FHS195" s="260"/>
      <c r="FHT195" s="260"/>
      <c r="FHU195" s="260"/>
      <c r="FHV195" s="260"/>
      <c r="FHW195" s="260"/>
      <c r="FHX195" s="260"/>
      <c r="FHY195" s="260"/>
      <c r="FHZ195" s="260"/>
      <c r="FIA195" s="260"/>
      <c r="FIB195" s="260"/>
      <c r="FIC195" s="260"/>
      <c r="FID195" s="260"/>
      <c r="FIE195" s="260"/>
      <c r="FIF195" s="260"/>
      <c r="FIG195" s="260"/>
      <c r="FIH195" s="260"/>
      <c r="FII195" s="260"/>
      <c r="FIJ195" s="260"/>
      <c r="FIK195" s="260"/>
      <c r="FIL195" s="260"/>
      <c r="FIM195" s="260"/>
      <c r="FIN195" s="260"/>
      <c r="FIO195" s="260"/>
      <c r="FIP195" s="260"/>
      <c r="FIQ195" s="260"/>
      <c r="FIR195" s="260"/>
      <c r="FIS195" s="260"/>
      <c r="FIT195" s="260"/>
      <c r="FIU195" s="260"/>
      <c r="FIV195" s="260"/>
      <c r="FIW195" s="260"/>
      <c r="FIX195" s="260"/>
      <c r="FIY195" s="260"/>
      <c r="FIZ195" s="260"/>
      <c r="FJA195" s="260"/>
      <c r="FJB195" s="260"/>
      <c r="FJC195" s="260"/>
      <c r="FJD195" s="260"/>
      <c r="FJE195" s="260"/>
      <c r="FJF195" s="260"/>
      <c r="FJG195" s="260"/>
      <c r="FJH195" s="260"/>
      <c r="FJI195" s="260"/>
      <c r="FJJ195" s="260"/>
      <c r="FJK195" s="260"/>
      <c r="FJL195" s="260"/>
      <c r="FJM195" s="260"/>
      <c r="FJN195" s="260"/>
      <c r="FJO195" s="260"/>
      <c r="FJP195" s="260"/>
      <c r="FJQ195" s="260"/>
      <c r="FJR195" s="260"/>
      <c r="FJS195" s="260"/>
      <c r="FJT195" s="260"/>
      <c r="FJU195" s="260"/>
      <c r="FJV195" s="260"/>
      <c r="FJW195" s="260"/>
      <c r="FJX195" s="260"/>
      <c r="FJY195" s="260"/>
      <c r="FJZ195" s="260"/>
      <c r="FKA195" s="260"/>
      <c r="FKB195" s="260"/>
      <c r="FKC195" s="260"/>
      <c r="FKD195" s="260"/>
      <c r="FKE195" s="260"/>
      <c r="FKF195" s="260"/>
      <c r="FKG195" s="260"/>
      <c r="FKH195" s="260"/>
      <c r="FKI195" s="260"/>
      <c r="FKJ195" s="260"/>
      <c r="FKK195" s="260"/>
      <c r="FKL195" s="260"/>
      <c r="FKM195" s="260"/>
      <c r="FKN195" s="260"/>
      <c r="FKO195" s="260"/>
      <c r="FKP195" s="260"/>
      <c r="FKQ195" s="260"/>
      <c r="FKR195" s="260"/>
      <c r="FKS195" s="260"/>
      <c r="FKT195" s="260"/>
      <c r="FKU195" s="260"/>
      <c r="FKV195" s="260"/>
      <c r="FKW195" s="260"/>
      <c r="FKX195" s="260"/>
      <c r="FKY195" s="260"/>
      <c r="FKZ195" s="260"/>
      <c r="FLA195" s="260"/>
      <c r="FLB195" s="260"/>
      <c r="FLC195" s="260"/>
      <c r="FLD195" s="260"/>
      <c r="FLE195" s="260"/>
      <c r="FLF195" s="260"/>
      <c r="FLG195" s="260"/>
      <c r="FLH195" s="260"/>
      <c r="FLI195" s="260"/>
      <c r="FLJ195" s="260"/>
      <c r="FLK195" s="260"/>
      <c r="FLL195" s="260"/>
      <c r="FLM195" s="260"/>
      <c r="FLN195" s="260"/>
      <c r="FLO195" s="260"/>
      <c r="FLP195" s="260"/>
      <c r="FLQ195" s="260"/>
      <c r="FLR195" s="260"/>
      <c r="FLS195" s="260"/>
      <c r="FLT195" s="260"/>
      <c r="FLU195" s="260"/>
      <c r="FLV195" s="260"/>
      <c r="FLW195" s="260"/>
      <c r="FLX195" s="260"/>
      <c r="FLY195" s="260"/>
      <c r="FLZ195" s="260"/>
      <c r="FMA195" s="260"/>
      <c r="FMB195" s="260"/>
      <c r="FMC195" s="260"/>
      <c r="FMD195" s="260"/>
      <c r="FME195" s="260"/>
      <c r="FMF195" s="260"/>
      <c r="FMG195" s="260"/>
      <c r="FMH195" s="260"/>
      <c r="FMI195" s="260"/>
      <c r="FMJ195" s="260"/>
      <c r="FMK195" s="260"/>
      <c r="FML195" s="260"/>
      <c r="FMM195" s="260"/>
      <c r="FMN195" s="260"/>
      <c r="FMO195" s="260"/>
      <c r="FMP195" s="260"/>
      <c r="FMQ195" s="260"/>
      <c r="FMR195" s="260"/>
      <c r="FMS195" s="260"/>
      <c r="FMT195" s="260"/>
      <c r="FMU195" s="260"/>
      <c r="FMV195" s="260"/>
      <c r="FMW195" s="260"/>
      <c r="FMX195" s="260"/>
      <c r="FMY195" s="260"/>
      <c r="FMZ195" s="260"/>
      <c r="FNA195" s="260"/>
      <c r="FNB195" s="260"/>
      <c r="FNC195" s="260"/>
      <c r="FND195" s="260"/>
      <c r="FNE195" s="260"/>
      <c r="FNF195" s="260"/>
      <c r="FNG195" s="260"/>
      <c r="FNH195" s="260"/>
      <c r="FNI195" s="260"/>
      <c r="FNJ195" s="260"/>
      <c r="FNK195" s="260"/>
      <c r="FNL195" s="260"/>
      <c r="FNM195" s="260"/>
      <c r="FNN195" s="260"/>
      <c r="FNO195" s="260"/>
      <c r="FNP195" s="260"/>
      <c r="FNQ195" s="260"/>
      <c r="FNR195" s="260"/>
      <c r="FNS195" s="260"/>
      <c r="FNT195" s="260"/>
      <c r="FNU195" s="260"/>
      <c r="FNV195" s="260"/>
      <c r="FNW195" s="260"/>
      <c r="FNX195" s="260"/>
      <c r="FNY195" s="260"/>
      <c r="FNZ195" s="260"/>
      <c r="FOA195" s="260"/>
      <c r="FOB195" s="260"/>
      <c r="FOC195" s="260"/>
      <c r="FOD195" s="260"/>
      <c r="FOE195" s="260"/>
      <c r="FOF195" s="260"/>
      <c r="FOG195" s="260"/>
      <c r="FOH195" s="260"/>
      <c r="FOI195" s="260"/>
      <c r="FOJ195" s="260"/>
      <c r="FOK195" s="260"/>
      <c r="FOL195" s="260"/>
      <c r="FOM195" s="260"/>
      <c r="FON195" s="260"/>
      <c r="FOO195" s="260"/>
      <c r="FOP195" s="260"/>
      <c r="FOQ195" s="260"/>
      <c r="FOR195" s="260"/>
      <c r="FOS195" s="260"/>
      <c r="FOT195" s="260"/>
      <c r="FOU195" s="260"/>
      <c r="FOV195" s="260"/>
      <c r="FOW195" s="260"/>
      <c r="FOX195" s="260"/>
      <c r="FOY195" s="260"/>
      <c r="FOZ195" s="260"/>
      <c r="FPA195" s="260"/>
      <c r="FPB195" s="260"/>
      <c r="FPC195" s="260"/>
      <c r="FPD195" s="260"/>
      <c r="FPE195" s="260"/>
      <c r="FPF195" s="260"/>
      <c r="FPG195" s="260"/>
      <c r="FPH195" s="260"/>
      <c r="FPI195" s="260"/>
      <c r="FPJ195" s="260"/>
      <c r="FPK195" s="260"/>
      <c r="FPL195" s="260"/>
      <c r="FPM195" s="260"/>
      <c r="FPN195" s="260"/>
      <c r="FPO195" s="260"/>
      <c r="FPP195" s="260"/>
      <c r="FPQ195" s="260"/>
      <c r="FPR195" s="260"/>
      <c r="FPS195" s="260"/>
      <c r="FPT195" s="260"/>
      <c r="FPU195" s="260"/>
      <c r="FPV195" s="260"/>
      <c r="FPW195" s="260"/>
      <c r="FPX195" s="260"/>
      <c r="FPY195" s="260"/>
      <c r="FPZ195" s="260"/>
      <c r="FQA195" s="260"/>
      <c r="FQB195" s="260"/>
      <c r="FQC195" s="260"/>
      <c r="FQD195" s="260"/>
      <c r="FQE195" s="260"/>
      <c r="FQF195" s="260"/>
      <c r="FQG195" s="260"/>
      <c r="FQH195" s="260"/>
      <c r="FQI195" s="260"/>
      <c r="FQJ195" s="260"/>
      <c r="FQK195" s="260"/>
      <c r="FQL195" s="260"/>
      <c r="FQM195" s="260"/>
      <c r="FQN195" s="260"/>
      <c r="FQO195" s="260"/>
      <c r="FQP195" s="260"/>
      <c r="FQQ195" s="260"/>
      <c r="FQR195" s="260"/>
      <c r="FQS195" s="260"/>
      <c r="FQT195" s="260"/>
      <c r="FQU195" s="260"/>
      <c r="FQV195" s="260"/>
      <c r="FQW195" s="260"/>
      <c r="FQX195" s="260"/>
      <c r="FQY195" s="260"/>
      <c r="FQZ195" s="260"/>
      <c r="FRA195" s="260"/>
      <c r="FRB195" s="260"/>
      <c r="FRC195" s="260"/>
      <c r="FRD195" s="260"/>
      <c r="FRE195" s="260"/>
      <c r="FRF195" s="260"/>
      <c r="FRG195" s="260"/>
      <c r="FRH195" s="260"/>
      <c r="FRI195" s="260"/>
      <c r="FRJ195" s="260"/>
      <c r="FRK195" s="260"/>
      <c r="FRL195" s="260"/>
      <c r="FRM195" s="260"/>
      <c r="FRN195" s="260"/>
      <c r="FRO195" s="260"/>
      <c r="FRP195" s="260"/>
      <c r="FRQ195" s="260"/>
      <c r="FRR195" s="260"/>
      <c r="FRS195" s="260"/>
      <c r="FRT195" s="260"/>
      <c r="FRU195" s="260"/>
      <c r="FRV195" s="260"/>
      <c r="FRW195" s="260"/>
      <c r="FRX195" s="260"/>
      <c r="FRY195" s="260"/>
      <c r="FRZ195" s="260"/>
      <c r="FSA195" s="260"/>
      <c r="FSB195" s="260"/>
      <c r="FSC195" s="260"/>
      <c r="FSD195" s="260"/>
      <c r="FSE195" s="260"/>
      <c r="FSF195" s="260"/>
      <c r="FSG195" s="260"/>
      <c r="FSH195" s="260"/>
      <c r="FSI195" s="260"/>
      <c r="FSJ195" s="260"/>
      <c r="FSK195" s="260"/>
      <c r="FSL195" s="260"/>
      <c r="FSM195" s="260"/>
      <c r="FSN195" s="260"/>
      <c r="FSO195" s="260"/>
      <c r="FSP195" s="260"/>
      <c r="FSQ195" s="260"/>
      <c r="FSR195" s="260"/>
      <c r="FSS195" s="260"/>
      <c r="FST195" s="260"/>
      <c r="FSU195" s="260"/>
      <c r="FSV195" s="260"/>
      <c r="FSW195" s="260"/>
      <c r="FSX195" s="260"/>
      <c r="FSY195" s="260"/>
      <c r="FSZ195" s="260"/>
      <c r="FTA195" s="260"/>
      <c r="FTB195" s="260"/>
      <c r="FTC195" s="260"/>
      <c r="FTD195" s="260"/>
      <c r="FTE195" s="260"/>
      <c r="FTF195" s="260"/>
      <c r="FTG195" s="260"/>
      <c r="FTH195" s="260"/>
      <c r="FTI195" s="260"/>
      <c r="FTJ195" s="260"/>
      <c r="FTK195" s="260"/>
      <c r="FTL195" s="260"/>
      <c r="FTM195" s="260"/>
      <c r="FTN195" s="260"/>
      <c r="FTO195" s="260"/>
      <c r="FTP195" s="260"/>
      <c r="FTQ195" s="260"/>
      <c r="FTR195" s="260"/>
      <c r="FTS195" s="260"/>
      <c r="FTT195" s="260"/>
      <c r="FTU195" s="260"/>
      <c r="FTV195" s="260"/>
      <c r="FTW195" s="260"/>
      <c r="FTX195" s="260"/>
      <c r="FTY195" s="260"/>
      <c r="FTZ195" s="260"/>
      <c r="FUA195" s="260"/>
      <c r="FUB195" s="260"/>
      <c r="FUC195" s="260"/>
      <c r="FUD195" s="260"/>
      <c r="FUE195" s="260"/>
      <c r="FUF195" s="260"/>
      <c r="FUG195" s="260"/>
      <c r="FUH195" s="260"/>
      <c r="FUI195" s="260"/>
      <c r="FUJ195" s="260"/>
      <c r="FUK195" s="260"/>
      <c r="FUL195" s="260"/>
      <c r="FUM195" s="260"/>
      <c r="FUN195" s="260"/>
      <c r="FUO195" s="260"/>
      <c r="FUP195" s="260"/>
      <c r="FUQ195" s="260"/>
      <c r="FUR195" s="260"/>
      <c r="FUS195" s="260"/>
      <c r="FUT195" s="260"/>
      <c r="FUU195" s="260"/>
      <c r="FUV195" s="260"/>
      <c r="FUW195" s="260"/>
      <c r="FUX195" s="260"/>
      <c r="FUY195" s="260"/>
      <c r="FUZ195" s="260"/>
      <c r="FVA195" s="260"/>
      <c r="FVB195" s="260"/>
      <c r="FVC195" s="260"/>
      <c r="FVD195" s="260"/>
      <c r="FVE195" s="260"/>
      <c r="FVF195" s="260"/>
      <c r="FVG195" s="260"/>
      <c r="FVH195" s="260"/>
      <c r="FVI195" s="260"/>
      <c r="FVJ195" s="260"/>
      <c r="FVK195" s="260"/>
      <c r="FVL195" s="260"/>
      <c r="FVM195" s="260"/>
      <c r="FVN195" s="260"/>
      <c r="FVO195" s="260"/>
      <c r="FVP195" s="260"/>
      <c r="FVQ195" s="260"/>
      <c r="FVR195" s="260"/>
      <c r="FVS195" s="260"/>
      <c r="FVT195" s="260"/>
      <c r="FVU195" s="260"/>
      <c r="FVV195" s="260"/>
      <c r="FVW195" s="260"/>
      <c r="FVX195" s="260"/>
      <c r="FVY195" s="260"/>
      <c r="FVZ195" s="260"/>
      <c r="FWA195" s="260"/>
      <c r="FWB195" s="260"/>
      <c r="FWC195" s="260"/>
      <c r="FWD195" s="260"/>
      <c r="FWE195" s="260"/>
      <c r="FWF195" s="260"/>
      <c r="FWG195" s="260"/>
      <c r="FWH195" s="260"/>
      <c r="FWI195" s="260"/>
      <c r="FWJ195" s="260"/>
      <c r="FWK195" s="260"/>
      <c r="FWL195" s="260"/>
      <c r="FWM195" s="260"/>
      <c r="FWN195" s="260"/>
      <c r="FWO195" s="260"/>
      <c r="FWP195" s="260"/>
      <c r="FWQ195" s="260"/>
      <c r="FWR195" s="260"/>
      <c r="FWS195" s="260"/>
      <c r="FWT195" s="260"/>
      <c r="FWU195" s="260"/>
      <c r="FWV195" s="260"/>
      <c r="FWW195" s="260"/>
      <c r="FWX195" s="260"/>
      <c r="FWY195" s="260"/>
      <c r="FWZ195" s="260"/>
      <c r="FXA195" s="260"/>
      <c r="FXB195" s="260"/>
      <c r="FXC195" s="260"/>
      <c r="FXD195" s="260"/>
      <c r="FXE195" s="260"/>
      <c r="FXF195" s="260"/>
      <c r="FXG195" s="260"/>
      <c r="FXH195" s="260"/>
      <c r="FXI195" s="260"/>
      <c r="FXJ195" s="260"/>
      <c r="FXK195" s="260"/>
      <c r="FXL195" s="260"/>
      <c r="FXM195" s="260"/>
      <c r="FXN195" s="260"/>
      <c r="FXO195" s="260"/>
      <c r="FXP195" s="260"/>
      <c r="FXQ195" s="260"/>
      <c r="FXR195" s="260"/>
      <c r="FXS195" s="260"/>
      <c r="FXT195" s="260"/>
      <c r="FXU195" s="260"/>
      <c r="FXV195" s="260"/>
      <c r="FXW195" s="260"/>
      <c r="FXX195" s="260"/>
      <c r="FXY195" s="260"/>
      <c r="FXZ195" s="260"/>
      <c r="FYA195" s="260"/>
      <c r="FYB195" s="260"/>
      <c r="FYC195" s="260"/>
      <c r="FYD195" s="260"/>
      <c r="FYE195" s="260"/>
      <c r="FYF195" s="260"/>
      <c r="FYG195" s="260"/>
      <c r="FYH195" s="260"/>
      <c r="FYI195" s="260"/>
      <c r="FYJ195" s="260"/>
      <c r="FYK195" s="260"/>
      <c r="FYL195" s="260"/>
      <c r="FYM195" s="260"/>
      <c r="FYN195" s="260"/>
      <c r="FYO195" s="260"/>
      <c r="FYP195" s="260"/>
      <c r="FYQ195" s="260"/>
      <c r="FYR195" s="260"/>
      <c r="FYS195" s="260"/>
      <c r="FYT195" s="260"/>
      <c r="FYU195" s="260"/>
      <c r="FYV195" s="260"/>
      <c r="FYW195" s="260"/>
      <c r="FYX195" s="260"/>
      <c r="FYY195" s="260"/>
      <c r="FYZ195" s="260"/>
      <c r="FZA195" s="260"/>
      <c r="FZB195" s="260"/>
      <c r="FZC195" s="260"/>
      <c r="FZD195" s="260"/>
      <c r="FZE195" s="260"/>
      <c r="FZF195" s="260"/>
      <c r="FZG195" s="260"/>
      <c r="FZH195" s="260"/>
      <c r="FZI195" s="260"/>
      <c r="FZJ195" s="260"/>
      <c r="FZK195" s="260"/>
      <c r="FZL195" s="260"/>
      <c r="FZM195" s="260"/>
      <c r="FZN195" s="260"/>
      <c r="FZO195" s="260"/>
      <c r="FZP195" s="260"/>
      <c r="FZQ195" s="260"/>
      <c r="FZR195" s="260"/>
      <c r="FZS195" s="260"/>
      <c r="FZT195" s="260"/>
      <c r="FZU195" s="260"/>
      <c r="FZV195" s="260"/>
      <c r="FZW195" s="260"/>
      <c r="FZX195" s="260"/>
      <c r="FZY195" s="260"/>
      <c r="FZZ195" s="260"/>
      <c r="GAA195" s="260"/>
      <c r="GAB195" s="260"/>
      <c r="GAC195" s="260"/>
      <c r="GAD195" s="260"/>
      <c r="GAE195" s="260"/>
      <c r="GAF195" s="260"/>
      <c r="GAG195" s="260"/>
      <c r="GAH195" s="260"/>
      <c r="GAI195" s="260"/>
      <c r="GAJ195" s="260"/>
      <c r="GAK195" s="260"/>
      <c r="GAL195" s="260"/>
      <c r="GAM195" s="260"/>
      <c r="GAN195" s="260"/>
      <c r="GAO195" s="260"/>
      <c r="GAP195" s="260"/>
      <c r="GAQ195" s="260"/>
      <c r="GAR195" s="260"/>
      <c r="GAS195" s="260"/>
      <c r="GAT195" s="260"/>
      <c r="GAU195" s="260"/>
      <c r="GAV195" s="260"/>
      <c r="GAW195" s="260"/>
      <c r="GAX195" s="260"/>
      <c r="GAY195" s="260"/>
      <c r="GAZ195" s="260"/>
      <c r="GBA195" s="260"/>
      <c r="GBB195" s="260"/>
      <c r="GBC195" s="260"/>
      <c r="GBD195" s="260"/>
      <c r="GBE195" s="260"/>
      <c r="GBF195" s="260"/>
      <c r="GBG195" s="260"/>
      <c r="GBH195" s="260"/>
      <c r="GBI195" s="260"/>
      <c r="GBJ195" s="260"/>
      <c r="GBK195" s="260"/>
      <c r="GBL195" s="260"/>
      <c r="GBM195" s="260"/>
      <c r="GBN195" s="260"/>
      <c r="GBO195" s="260"/>
      <c r="GBP195" s="260"/>
      <c r="GBQ195" s="260"/>
      <c r="GBR195" s="260"/>
      <c r="GBS195" s="260"/>
      <c r="GBT195" s="260"/>
      <c r="GBU195" s="260"/>
      <c r="GBV195" s="260"/>
      <c r="GBW195" s="260"/>
      <c r="GBX195" s="260"/>
      <c r="GBY195" s="260"/>
      <c r="GBZ195" s="260"/>
      <c r="GCA195" s="260"/>
      <c r="GCB195" s="260"/>
      <c r="GCC195" s="260"/>
      <c r="GCD195" s="260"/>
      <c r="GCE195" s="260"/>
      <c r="GCF195" s="260"/>
      <c r="GCG195" s="260"/>
      <c r="GCH195" s="260"/>
      <c r="GCI195" s="260"/>
      <c r="GCJ195" s="260"/>
      <c r="GCK195" s="260"/>
      <c r="GCL195" s="260"/>
      <c r="GCM195" s="260"/>
      <c r="GCN195" s="260"/>
      <c r="GCO195" s="260"/>
      <c r="GCP195" s="260"/>
      <c r="GCQ195" s="260"/>
      <c r="GCR195" s="260"/>
      <c r="GCS195" s="260"/>
      <c r="GCT195" s="260"/>
      <c r="GCU195" s="260"/>
      <c r="GCV195" s="260"/>
      <c r="GCW195" s="260"/>
      <c r="GCX195" s="260"/>
      <c r="GCY195" s="260"/>
      <c r="GCZ195" s="260"/>
      <c r="GDA195" s="260"/>
      <c r="GDB195" s="260"/>
      <c r="GDC195" s="260"/>
      <c r="GDD195" s="260"/>
      <c r="GDE195" s="260"/>
      <c r="GDF195" s="260"/>
      <c r="GDG195" s="260"/>
      <c r="GDH195" s="260"/>
      <c r="GDI195" s="260"/>
      <c r="GDJ195" s="260"/>
      <c r="GDK195" s="260"/>
      <c r="GDL195" s="260"/>
      <c r="GDM195" s="260"/>
      <c r="GDN195" s="260"/>
      <c r="GDO195" s="260"/>
      <c r="GDP195" s="260"/>
      <c r="GDQ195" s="260"/>
      <c r="GDR195" s="260"/>
      <c r="GDS195" s="260"/>
      <c r="GDT195" s="260"/>
      <c r="GDU195" s="260"/>
      <c r="GDV195" s="260"/>
      <c r="GDW195" s="260"/>
      <c r="GDX195" s="260"/>
      <c r="GDY195" s="260"/>
      <c r="GDZ195" s="260"/>
      <c r="GEA195" s="260"/>
      <c r="GEB195" s="260"/>
      <c r="GEC195" s="260"/>
      <c r="GED195" s="260"/>
      <c r="GEE195" s="260"/>
      <c r="GEF195" s="260"/>
      <c r="GEG195" s="260"/>
      <c r="GEH195" s="260"/>
      <c r="GEI195" s="260"/>
      <c r="GEJ195" s="260"/>
      <c r="GEK195" s="260"/>
      <c r="GEL195" s="260"/>
      <c r="GEM195" s="260"/>
      <c r="GEN195" s="260"/>
      <c r="GEO195" s="260"/>
      <c r="GEP195" s="260"/>
      <c r="GEQ195" s="260"/>
      <c r="GER195" s="260"/>
      <c r="GES195" s="260"/>
      <c r="GET195" s="260"/>
      <c r="GEU195" s="260"/>
      <c r="GEV195" s="260"/>
      <c r="GEW195" s="260"/>
      <c r="GEX195" s="260"/>
      <c r="GEY195" s="260"/>
      <c r="GEZ195" s="260"/>
      <c r="GFA195" s="260"/>
      <c r="GFB195" s="260"/>
      <c r="GFC195" s="260"/>
      <c r="GFD195" s="260"/>
      <c r="GFE195" s="260"/>
      <c r="GFF195" s="260"/>
      <c r="GFG195" s="260"/>
      <c r="GFH195" s="260"/>
      <c r="GFI195" s="260"/>
      <c r="GFJ195" s="260"/>
      <c r="GFK195" s="260"/>
      <c r="GFL195" s="260"/>
      <c r="GFM195" s="260"/>
      <c r="GFN195" s="260"/>
      <c r="GFO195" s="260"/>
      <c r="GFP195" s="260"/>
      <c r="GFQ195" s="260"/>
      <c r="GFR195" s="260"/>
      <c r="GFS195" s="260"/>
      <c r="GFT195" s="260"/>
      <c r="GFU195" s="260"/>
      <c r="GFV195" s="260"/>
      <c r="GFW195" s="260"/>
      <c r="GFX195" s="260"/>
      <c r="GFY195" s="260"/>
      <c r="GFZ195" s="260"/>
      <c r="GGA195" s="260"/>
      <c r="GGB195" s="260"/>
      <c r="GGC195" s="260"/>
      <c r="GGD195" s="260"/>
      <c r="GGE195" s="260"/>
      <c r="GGF195" s="260"/>
      <c r="GGG195" s="260"/>
      <c r="GGH195" s="260"/>
      <c r="GGI195" s="260"/>
      <c r="GGJ195" s="260"/>
      <c r="GGK195" s="260"/>
      <c r="GGL195" s="260"/>
      <c r="GGM195" s="260"/>
      <c r="GGN195" s="260"/>
      <c r="GGO195" s="260"/>
      <c r="GGP195" s="260"/>
      <c r="GGQ195" s="260"/>
      <c r="GGR195" s="260"/>
      <c r="GGS195" s="260"/>
      <c r="GGT195" s="260"/>
      <c r="GGU195" s="260"/>
      <c r="GGV195" s="260"/>
      <c r="GGW195" s="260"/>
      <c r="GGX195" s="260"/>
      <c r="GGY195" s="260"/>
      <c r="GGZ195" s="260"/>
      <c r="GHA195" s="260"/>
      <c r="GHB195" s="260"/>
      <c r="GHC195" s="260"/>
      <c r="GHD195" s="260"/>
      <c r="GHE195" s="260"/>
      <c r="GHF195" s="260"/>
      <c r="GHG195" s="260"/>
      <c r="GHH195" s="260"/>
      <c r="GHI195" s="260"/>
      <c r="GHJ195" s="260"/>
      <c r="GHK195" s="260"/>
      <c r="GHL195" s="260"/>
      <c r="GHM195" s="260"/>
      <c r="GHN195" s="260"/>
      <c r="GHO195" s="260"/>
      <c r="GHP195" s="260"/>
      <c r="GHQ195" s="260"/>
      <c r="GHR195" s="260"/>
      <c r="GHS195" s="260"/>
      <c r="GHT195" s="260"/>
      <c r="GHU195" s="260"/>
      <c r="GHV195" s="260"/>
      <c r="GHW195" s="260"/>
      <c r="GHX195" s="260"/>
      <c r="GHY195" s="260"/>
      <c r="GHZ195" s="260"/>
      <c r="GIA195" s="260"/>
      <c r="GIB195" s="260"/>
      <c r="GIC195" s="260"/>
      <c r="GID195" s="260"/>
      <c r="GIE195" s="260"/>
      <c r="GIF195" s="260"/>
      <c r="GIG195" s="260"/>
      <c r="GIH195" s="260"/>
      <c r="GII195" s="260"/>
      <c r="GIJ195" s="260"/>
      <c r="GIK195" s="260"/>
      <c r="GIL195" s="260"/>
      <c r="GIM195" s="260"/>
      <c r="GIN195" s="260"/>
      <c r="GIO195" s="260"/>
      <c r="GIP195" s="260"/>
      <c r="GIQ195" s="260"/>
      <c r="GIR195" s="260"/>
      <c r="GIS195" s="260"/>
      <c r="GIT195" s="260"/>
      <c r="GIU195" s="260"/>
      <c r="GIV195" s="260"/>
      <c r="GIW195" s="260"/>
      <c r="GIX195" s="260"/>
      <c r="GIY195" s="260"/>
      <c r="GIZ195" s="260"/>
      <c r="GJA195" s="260"/>
      <c r="GJB195" s="260"/>
      <c r="GJC195" s="260"/>
      <c r="GJD195" s="260"/>
      <c r="GJE195" s="260"/>
      <c r="GJF195" s="260"/>
      <c r="GJG195" s="260"/>
      <c r="GJH195" s="260"/>
      <c r="GJI195" s="260"/>
      <c r="GJJ195" s="260"/>
      <c r="GJK195" s="260"/>
      <c r="GJL195" s="260"/>
      <c r="GJM195" s="260"/>
      <c r="GJN195" s="260"/>
      <c r="GJO195" s="260"/>
      <c r="GJP195" s="260"/>
      <c r="GJQ195" s="260"/>
      <c r="GJR195" s="260"/>
      <c r="GJS195" s="260"/>
      <c r="GJT195" s="260"/>
      <c r="GJU195" s="260"/>
      <c r="GJV195" s="260"/>
      <c r="GJW195" s="260"/>
      <c r="GJX195" s="260"/>
      <c r="GJY195" s="260"/>
      <c r="GJZ195" s="260"/>
      <c r="GKA195" s="260"/>
      <c r="GKB195" s="260"/>
      <c r="GKC195" s="260"/>
      <c r="GKD195" s="260"/>
      <c r="GKE195" s="260"/>
      <c r="GKF195" s="260"/>
      <c r="GKG195" s="260"/>
      <c r="GKH195" s="260"/>
      <c r="GKI195" s="260"/>
      <c r="GKJ195" s="260"/>
      <c r="GKK195" s="260"/>
      <c r="GKL195" s="260"/>
      <c r="GKM195" s="260"/>
      <c r="GKN195" s="260"/>
      <c r="GKO195" s="260"/>
      <c r="GKP195" s="260"/>
      <c r="GKQ195" s="260"/>
      <c r="GKR195" s="260"/>
      <c r="GKS195" s="260"/>
      <c r="GKT195" s="260"/>
      <c r="GKU195" s="260"/>
      <c r="GKV195" s="260"/>
      <c r="GKW195" s="260"/>
      <c r="GKX195" s="260"/>
      <c r="GKY195" s="260"/>
      <c r="GKZ195" s="260"/>
      <c r="GLA195" s="260"/>
      <c r="GLB195" s="260"/>
      <c r="GLC195" s="260"/>
      <c r="GLD195" s="260"/>
      <c r="GLE195" s="260"/>
      <c r="GLF195" s="260"/>
      <c r="GLG195" s="260"/>
      <c r="GLH195" s="260"/>
      <c r="GLI195" s="260"/>
      <c r="GLJ195" s="260"/>
      <c r="GLK195" s="260"/>
      <c r="GLL195" s="260"/>
      <c r="GLM195" s="260"/>
      <c r="GLN195" s="260"/>
      <c r="GLO195" s="260"/>
      <c r="GLP195" s="260"/>
      <c r="GLQ195" s="260"/>
      <c r="GLR195" s="260"/>
      <c r="GLS195" s="260"/>
      <c r="GLT195" s="260"/>
      <c r="GLU195" s="260"/>
      <c r="GLV195" s="260"/>
      <c r="GLW195" s="260"/>
      <c r="GLX195" s="260"/>
      <c r="GLY195" s="260"/>
      <c r="GLZ195" s="260"/>
      <c r="GMA195" s="260"/>
      <c r="GMB195" s="260"/>
      <c r="GMC195" s="260"/>
      <c r="GMD195" s="260"/>
      <c r="GME195" s="260"/>
      <c r="GMF195" s="260"/>
      <c r="GMG195" s="260"/>
      <c r="GMH195" s="260"/>
      <c r="GMI195" s="260"/>
      <c r="GMJ195" s="260"/>
      <c r="GMK195" s="260"/>
      <c r="GML195" s="260"/>
      <c r="GMM195" s="260"/>
      <c r="GMN195" s="260"/>
      <c r="GMO195" s="260"/>
      <c r="GMP195" s="260"/>
      <c r="GMQ195" s="260"/>
      <c r="GMR195" s="260"/>
      <c r="GMS195" s="260"/>
      <c r="GMT195" s="260"/>
      <c r="GMU195" s="260"/>
      <c r="GMV195" s="260"/>
      <c r="GMW195" s="260"/>
      <c r="GMX195" s="260"/>
      <c r="GMY195" s="260"/>
      <c r="GMZ195" s="260"/>
      <c r="GNA195" s="260"/>
      <c r="GNB195" s="260"/>
      <c r="GNC195" s="260"/>
      <c r="GND195" s="260"/>
      <c r="GNE195" s="260"/>
      <c r="GNF195" s="260"/>
      <c r="GNG195" s="260"/>
      <c r="GNH195" s="260"/>
      <c r="GNI195" s="260"/>
      <c r="GNJ195" s="260"/>
      <c r="GNK195" s="260"/>
      <c r="GNL195" s="260"/>
      <c r="GNM195" s="260"/>
      <c r="GNN195" s="260"/>
      <c r="GNO195" s="260"/>
      <c r="GNP195" s="260"/>
      <c r="GNQ195" s="260"/>
      <c r="GNR195" s="260"/>
      <c r="GNS195" s="260"/>
      <c r="GNT195" s="260"/>
      <c r="GNU195" s="260"/>
      <c r="GNV195" s="260"/>
      <c r="GNW195" s="260"/>
      <c r="GNX195" s="260"/>
      <c r="GNY195" s="260"/>
      <c r="GNZ195" s="260"/>
      <c r="GOA195" s="260"/>
      <c r="GOB195" s="260"/>
      <c r="GOC195" s="260"/>
      <c r="GOD195" s="260"/>
      <c r="GOE195" s="260"/>
      <c r="GOF195" s="260"/>
      <c r="GOG195" s="260"/>
      <c r="GOH195" s="260"/>
      <c r="GOI195" s="260"/>
      <c r="GOJ195" s="260"/>
      <c r="GOK195" s="260"/>
      <c r="GOL195" s="260"/>
      <c r="GOM195" s="260"/>
      <c r="GON195" s="260"/>
      <c r="GOO195" s="260"/>
      <c r="GOP195" s="260"/>
      <c r="GOQ195" s="260"/>
      <c r="GOR195" s="260"/>
      <c r="GOS195" s="260"/>
      <c r="GOT195" s="260"/>
      <c r="GOU195" s="260"/>
      <c r="GOV195" s="260"/>
      <c r="GOW195" s="260"/>
      <c r="GOX195" s="260"/>
      <c r="GOY195" s="260"/>
      <c r="GOZ195" s="260"/>
      <c r="GPA195" s="260"/>
      <c r="GPB195" s="260"/>
      <c r="GPC195" s="260"/>
      <c r="GPD195" s="260"/>
      <c r="GPE195" s="260"/>
      <c r="GPF195" s="260"/>
      <c r="GPG195" s="260"/>
      <c r="GPH195" s="260"/>
      <c r="GPI195" s="260"/>
      <c r="GPJ195" s="260"/>
      <c r="GPK195" s="260"/>
      <c r="GPL195" s="260"/>
      <c r="GPM195" s="260"/>
      <c r="GPN195" s="260"/>
      <c r="GPO195" s="260"/>
      <c r="GPP195" s="260"/>
      <c r="GPQ195" s="260"/>
      <c r="GPR195" s="260"/>
      <c r="GPS195" s="260"/>
      <c r="GPT195" s="260"/>
      <c r="GPU195" s="260"/>
      <c r="GPV195" s="260"/>
      <c r="GPW195" s="260"/>
      <c r="GPX195" s="260"/>
      <c r="GPY195" s="260"/>
      <c r="GPZ195" s="260"/>
      <c r="GQA195" s="260"/>
      <c r="GQB195" s="260"/>
      <c r="GQC195" s="260"/>
      <c r="GQD195" s="260"/>
      <c r="GQE195" s="260"/>
      <c r="GQF195" s="260"/>
      <c r="GQG195" s="260"/>
      <c r="GQH195" s="260"/>
      <c r="GQI195" s="260"/>
      <c r="GQJ195" s="260"/>
      <c r="GQK195" s="260"/>
      <c r="GQL195" s="260"/>
      <c r="GQM195" s="260"/>
      <c r="GQN195" s="260"/>
      <c r="GQO195" s="260"/>
      <c r="GQP195" s="260"/>
      <c r="GQQ195" s="260"/>
      <c r="GQR195" s="260"/>
      <c r="GQS195" s="260"/>
      <c r="GQT195" s="260"/>
      <c r="GQU195" s="260"/>
      <c r="GQV195" s="260"/>
      <c r="GQW195" s="260"/>
      <c r="GQX195" s="260"/>
      <c r="GQY195" s="260"/>
      <c r="GQZ195" s="260"/>
      <c r="GRA195" s="260"/>
      <c r="GRB195" s="260"/>
      <c r="GRC195" s="260"/>
      <c r="GRD195" s="260"/>
      <c r="GRE195" s="260"/>
      <c r="GRF195" s="260"/>
      <c r="GRG195" s="260"/>
      <c r="GRH195" s="260"/>
      <c r="GRI195" s="260"/>
      <c r="GRJ195" s="260"/>
      <c r="GRK195" s="260"/>
      <c r="GRL195" s="260"/>
      <c r="GRM195" s="260"/>
      <c r="GRN195" s="260"/>
      <c r="GRO195" s="260"/>
      <c r="GRP195" s="260"/>
      <c r="GRQ195" s="260"/>
      <c r="GRR195" s="260"/>
      <c r="GRS195" s="260"/>
      <c r="GRT195" s="260"/>
      <c r="GRU195" s="260"/>
      <c r="GRV195" s="260"/>
      <c r="GRW195" s="260"/>
      <c r="GRX195" s="260"/>
      <c r="GRY195" s="260"/>
      <c r="GRZ195" s="260"/>
      <c r="GSA195" s="260"/>
      <c r="GSB195" s="260"/>
      <c r="GSC195" s="260"/>
      <c r="GSD195" s="260"/>
      <c r="GSE195" s="260"/>
      <c r="GSF195" s="260"/>
      <c r="GSG195" s="260"/>
      <c r="GSH195" s="260"/>
      <c r="GSI195" s="260"/>
      <c r="GSJ195" s="260"/>
      <c r="GSK195" s="260"/>
      <c r="GSL195" s="260"/>
      <c r="GSM195" s="260"/>
      <c r="GSN195" s="260"/>
      <c r="GSO195" s="260"/>
      <c r="GSP195" s="260"/>
      <c r="GSQ195" s="260"/>
      <c r="GSR195" s="260"/>
      <c r="GSS195" s="260"/>
      <c r="GST195" s="260"/>
      <c r="GSU195" s="260"/>
      <c r="GSV195" s="260"/>
      <c r="GSW195" s="260"/>
      <c r="GSX195" s="260"/>
      <c r="GSY195" s="260"/>
      <c r="GSZ195" s="260"/>
      <c r="GTA195" s="260"/>
      <c r="GTB195" s="260"/>
      <c r="GTC195" s="260"/>
      <c r="GTD195" s="260"/>
      <c r="GTE195" s="260"/>
      <c r="GTF195" s="260"/>
      <c r="GTG195" s="260"/>
      <c r="GTH195" s="260"/>
      <c r="GTI195" s="260"/>
      <c r="GTJ195" s="260"/>
      <c r="GTK195" s="260"/>
      <c r="GTL195" s="260"/>
      <c r="GTM195" s="260"/>
      <c r="GTN195" s="260"/>
      <c r="GTO195" s="260"/>
      <c r="GTP195" s="260"/>
      <c r="GTQ195" s="260"/>
      <c r="GTR195" s="260"/>
      <c r="GTS195" s="260"/>
      <c r="GTT195" s="260"/>
      <c r="GTU195" s="260"/>
      <c r="GTV195" s="260"/>
      <c r="GTW195" s="260"/>
      <c r="GTX195" s="260"/>
      <c r="GTY195" s="260"/>
      <c r="GTZ195" s="260"/>
      <c r="GUA195" s="260"/>
      <c r="GUB195" s="260"/>
      <c r="GUC195" s="260"/>
      <c r="GUD195" s="260"/>
      <c r="GUE195" s="260"/>
      <c r="GUF195" s="260"/>
      <c r="GUG195" s="260"/>
      <c r="GUH195" s="260"/>
      <c r="GUI195" s="260"/>
      <c r="GUJ195" s="260"/>
      <c r="GUK195" s="260"/>
      <c r="GUL195" s="260"/>
      <c r="GUM195" s="260"/>
      <c r="GUN195" s="260"/>
      <c r="GUO195" s="260"/>
      <c r="GUP195" s="260"/>
      <c r="GUQ195" s="260"/>
      <c r="GUR195" s="260"/>
      <c r="GUS195" s="260"/>
      <c r="GUT195" s="260"/>
      <c r="GUU195" s="260"/>
      <c r="GUV195" s="260"/>
      <c r="GUW195" s="260"/>
      <c r="GUX195" s="260"/>
      <c r="GUY195" s="260"/>
      <c r="GUZ195" s="260"/>
      <c r="GVA195" s="260"/>
      <c r="GVB195" s="260"/>
      <c r="GVC195" s="260"/>
      <c r="GVD195" s="260"/>
      <c r="GVE195" s="260"/>
      <c r="GVF195" s="260"/>
      <c r="GVG195" s="260"/>
      <c r="GVH195" s="260"/>
      <c r="GVI195" s="260"/>
      <c r="GVJ195" s="260"/>
      <c r="GVK195" s="260"/>
      <c r="GVL195" s="260"/>
      <c r="GVM195" s="260"/>
      <c r="GVN195" s="260"/>
      <c r="GVO195" s="260"/>
      <c r="GVP195" s="260"/>
      <c r="GVQ195" s="260"/>
      <c r="GVR195" s="260"/>
      <c r="GVS195" s="260"/>
      <c r="GVT195" s="260"/>
      <c r="GVU195" s="260"/>
      <c r="GVV195" s="260"/>
      <c r="GVW195" s="260"/>
      <c r="GVX195" s="260"/>
      <c r="GVY195" s="260"/>
      <c r="GVZ195" s="260"/>
      <c r="GWA195" s="260"/>
      <c r="GWB195" s="260"/>
      <c r="GWC195" s="260"/>
      <c r="GWD195" s="260"/>
      <c r="GWE195" s="260"/>
      <c r="GWF195" s="260"/>
      <c r="GWG195" s="260"/>
      <c r="GWH195" s="260"/>
      <c r="GWI195" s="260"/>
      <c r="GWJ195" s="260"/>
      <c r="GWK195" s="260"/>
      <c r="GWL195" s="260"/>
      <c r="GWM195" s="260"/>
      <c r="GWN195" s="260"/>
      <c r="GWO195" s="260"/>
      <c r="GWP195" s="260"/>
      <c r="GWQ195" s="260"/>
      <c r="GWR195" s="260"/>
      <c r="GWS195" s="260"/>
      <c r="GWT195" s="260"/>
      <c r="GWU195" s="260"/>
      <c r="GWV195" s="260"/>
      <c r="GWW195" s="260"/>
      <c r="GWX195" s="260"/>
      <c r="GWY195" s="260"/>
      <c r="GWZ195" s="260"/>
      <c r="GXA195" s="260"/>
      <c r="GXB195" s="260"/>
      <c r="GXC195" s="260"/>
      <c r="GXD195" s="260"/>
      <c r="GXE195" s="260"/>
      <c r="GXF195" s="260"/>
      <c r="GXG195" s="260"/>
      <c r="GXH195" s="260"/>
      <c r="GXI195" s="260"/>
      <c r="GXJ195" s="260"/>
      <c r="GXK195" s="260"/>
      <c r="GXL195" s="260"/>
      <c r="GXM195" s="260"/>
      <c r="GXN195" s="260"/>
      <c r="GXO195" s="260"/>
      <c r="GXP195" s="260"/>
      <c r="GXQ195" s="260"/>
      <c r="GXR195" s="260"/>
      <c r="GXS195" s="260"/>
      <c r="GXT195" s="260"/>
      <c r="GXU195" s="260"/>
      <c r="GXV195" s="260"/>
      <c r="GXW195" s="260"/>
      <c r="GXX195" s="260"/>
      <c r="GXY195" s="260"/>
      <c r="GXZ195" s="260"/>
      <c r="GYA195" s="260"/>
      <c r="GYB195" s="260"/>
      <c r="GYC195" s="260"/>
      <c r="GYD195" s="260"/>
      <c r="GYE195" s="260"/>
      <c r="GYF195" s="260"/>
      <c r="GYG195" s="260"/>
      <c r="GYH195" s="260"/>
      <c r="GYI195" s="260"/>
      <c r="GYJ195" s="260"/>
      <c r="GYK195" s="260"/>
      <c r="GYL195" s="260"/>
      <c r="GYM195" s="260"/>
      <c r="GYN195" s="260"/>
      <c r="GYO195" s="260"/>
      <c r="GYP195" s="260"/>
      <c r="GYQ195" s="260"/>
      <c r="GYR195" s="260"/>
      <c r="GYS195" s="260"/>
      <c r="GYT195" s="260"/>
      <c r="GYU195" s="260"/>
      <c r="GYV195" s="260"/>
      <c r="GYW195" s="260"/>
      <c r="GYX195" s="260"/>
      <c r="GYY195" s="260"/>
      <c r="GYZ195" s="260"/>
      <c r="GZA195" s="260"/>
      <c r="GZB195" s="260"/>
      <c r="GZC195" s="260"/>
      <c r="GZD195" s="260"/>
      <c r="GZE195" s="260"/>
      <c r="GZF195" s="260"/>
      <c r="GZG195" s="260"/>
      <c r="GZH195" s="260"/>
      <c r="GZI195" s="260"/>
      <c r="GZJ195" s="260"/>
      <c r="GZK195" s="260"/>
      <c r="GZL195" s="260"/>
      <c r="GZM195" s="260"/>
      <c r="GZN195" s="260"/>
      <c r="GZO195" s="260"/>
      <c r="GZP195" s="260"/>
      <c r="GZQ195" s="260"/>
      <c r="GZR195" s="260"/>
      <c r="GZS195" s="260"/>
      <c r="GZT195" s="260"/>
      <c r="GZU195" s="260"/>
      <c r="GZV195" s="260"/>
      <c r="GZW195" s="260"/>
      <c r="GZX195" s="260"/>
      <c r="GZY195" s="260"/>
      <c r="GZZ195" s="260"/>
      <c r="HAA195" s="260"/>
      <c r="HAB195" s="260"/>
      <c r="HAC195" s="260"/>
      <c r="HAD195" s="260"/>
      <c r="HAE195" s="260"/>
      <c r="HAF195" s="260"/>
      <c r="HAG195" s="260"/>
      <c r="HAH195" s="260"/>
      <c r="HAI195" s="260"/>
      <c r="HAJ195" s="260"/>
      <c r="HAK195" s="260"/>
      <c r="HAL195" s="260"/>
      <c r="HAM195" s="260"/>
      <c r="HAN195" s="260"/>
      <c r="HAO195" s="260"/>
      <c r="HAP195" s="260"/>
      <c r="HAQ195" s="260"/>
      <c r="HAR195" s="260"/>
      <c r="HAS195" s="260"/>
      <c r="HAT195" s="260"/>
      <c r="HAU195" s="260"/>
      <c r="HAV195" s="260"/>
      <c r="HAW195" s="260"/>
      <c r="HAX195" s="260"/>
      <c r="HAY195" s="260"/>
      <c r="HAZ195" s="260"/>
      <c r="HBA195" s="260"/>
      <c r="HBB195" s="260"/>
      <c r="HBC195" s="260"/>
      <c r="HBD195" s="260"/>
      <c r="HBE195" s="260"/>
      <c r="HBF195" s="260"/>
      <c r="HBG195" s="260"/>
      <c r="HBH195" s="260"/>
      <c r="HBI195" s="260"/>
      <c r="HBJ195" s="260"/>
      <c r="HBK195" s="260"/>
      <c r="HBL195" s="260"/>
      <c r="HBM195" s="260"/>
      <c r="HBN195" s="260"/>
      <c r="HBO195" s="260"/>
      <c r="HBP195" s="260"/>
      <c r="HBQ195" s="260"/>
      <c r="HBR195" s="260"/>
      <c r="HBS195" s="260"/>
      <c r="HBT195" s="260"/>
      <c r="HBU195" s="260"/>
      <c r="HBV195" s="260"/>
      <c r="HBW195" s="260"/>
      <c r="HBX195" s="260"/>
      <c r="HBY195" s="260"/>
      <c r="HBZ195" s="260"/>
      <c r="HCA195" s="260"/>
      <c r="HCB195" s="260"/>
      <c r="HCC195" s="260"/>
      <c r="HCD195" s="260"/>
      <c r="HCE195" s="260"/>
      <c r="HCF195" s="260"/>
      <c r="HCG195" s="260"/>
      <c r="HCH195" s="260"/>
      <c r="HCI195" s="260"/>
      <c r="HCJ195" s="260"/>
      <c r="HCK195" s="260"/>
      <c r="HCL195" s="260"/>
      <c r="HCM195" s="260"/>
      <c r="HCN195" s="260"/>
      <c r="HCO195" s="260"/>
      <c r="HCP195" s="260"/>
      <c r="HCQ195" s="260"/>
      <c r="HCR195" s="260"/>
      <c r="HCS195" s="260"/>
      <c r="HCT195" s="260"/>
      <c r="HCU195" s="260"/>
      <c r="HCV195" s="260"/>
      <c r="HCW195" s="260"/>
      <c r="HCX195" s="260"/>
      <c r="HCY195" s="260"/>
      <c r="HCZ195" s="260"/>
      <c r="HDA195" s="260"/>
      <c r="HDB195" s="260"/>
      <c r="HDC195" s="260"/>
      <c r="HDD195" s="260"/>
      <c r="HDE195" s="260"/>
      <c r="HDF195" s="260"/>
      <c r="HDG195" s="260"/>
      <c r="HDH195" s="260"/>
      <c r="HDI195" s="260"/>
      <c r="HDJ195" s="260"/>
      <c r="HDK195" s="260"/>
      <c r="HDL195" s="260"/>
      <c r="HDM195" s="260"/>
      <c r="HDN195" s="260"/>
      <c r="HDO195" s="260"/>
      <c r="HDP195" s="260"/>
      <c r="HDQ195" s="260"/>
      <c r="HDR195" s="260"/>
      <c r="HDS195" s="260"/>
      <c r="HDT195" s="260"/>
      <c r="HDU195" s="260"/>
      <c r="HDV195" s="260"/>
      <c r="HDW195" s="260"/>
      <c r="HDX195" s="260"/>
      <c r="HDY195" s="260"/>
      <c r="HDZ195" s="260"/>
      <c r="HEA195" s="260"/>
      <c r="HEB195" s="260"/>
      <c r="HEC195" s="260"/>
      <c r="HED195" s="260"/>
      <c r="HEE195" s="260"/>
      <c r="HEF195" s="260"/>
      <c r="HEG195" s="260"/>
      <c r="HEH195" s="260"/>
      <c r="HEI195" s="260"/>
      <c r="HEJ195" s="260"/>
      <c r="HEK195" s="260"/>
      <c r="HEL195" s="260"/>
      <c r="HEM195" s="260"/>
      <c r="HEN195" s="260"/>
      <c r="HEO195" s="260"/>
      <c r="HEP195" s="260"/>
      <c r="HEQ195" s="260"/>
      <c r="HER195" s="260"/>
      <c r="HES195" s="260"/>
      <c r="HET195" s="260"/>
      <c r="HEU195" s="260"/>
      <c r="HEV195" s="260"/>
      <c r="HEW195" s="260"/>
      <c r="HEX195" s="260"/>
      <c r="HEY195" s="260"/>
      <c r="HEZ195" s="260"/>
      <c r="HFA195" s="260"/>
      <c r="HFB195" s="260"/>
      <c r="HFC195" s="260"/>
      <c r="HFD195" s="260"/>
      <c r="HFE195" s="260"/>
      <c r="HFF195" s="260"/>
      <c r="HFG195" s="260"/>
      <c r="HFH195" s="260"/>
      <c r="HFI195" s="260"/>
      <c r="HFJ195" s="260"/>
      <c r="HFK195" s="260"/>
      <c r="HFL195" s="260"/>
      <c r="HFM195" s="260"/>
      <c r="HFN195" s="260"/>
      <c r="HFO195" s="260"/>
      <c r="HFP195" s="260"/>
      <c r="HFQ195" s="260"/>
      <c r="HFR195" s="260"/>
      <c r="HFS195" s="260"/>
      <c r="HFT195" s="260"/>
      <c r="HFU195" s="260"/>
      <c r="HFV195" s="260"/>
      <c r="HFW195" s="260"/>
      <c r="HFX195" s="260"/>
      <c r="HFY195" s="260"/>
      <c r="HFZ195" s="260"/>
      <c r="HGA195" s="260"/>
      <c r="HGB195" s="260"/>
      <c r="HGC195" s="260"/>
      <c r="HGD195" s="260"/>
      <c r="HGE195" s="260"/>
      <c r="HGF195" s="260"/>
      <c r="HGG195" s="260"/>
      <c r="HGH195" s="260"/>
      <c r="HGI195" s="260"/>
      <c r="HGJ195" s="260"/>
      <c r="HGK195" s="260"/>
      <c r="HGL195" s="260"/>
      <c r="HGM195" s="260"/>
      <c r="HGN195" s="260"/>
      <c r="HGO195" s="260"/>
      <c r="HGP195" s="260"/>
      <c r="HGQ195" s="260"/>
      <c r="HGR195" s="260"/>
      <c r="HGS195" s="260"/>
      <c r="HGT195" s="260"/>
      <c r="HGU195" s="260"/>
      <c r="HGV195" s="260"/>
      <c r="HGW195" s="260"/>
      <c r="HGX195" s="260"/>
      <c r="HGY195" s="260"/>
      <c r="HGZ195" s="260"/>
      <c r="HHA195" s="260"/>
      <c r="HHB195" s="260"/>
      <c r="HHC195" s="260"/>
      <c r="HHD195" s="260"/>
      <c r="HHE195" s="260"/>
      <c r="HHF195" s="260"/>
      <c r="HHG195" s="260"/>
      <c r="HHH195" s="260"/>
      <c r="HHI195" s="260"/>
      <c r="HHJ195" s="260"/>
      <c r="HHK195" s="260"/>
      <c r="HHL195" s="260"/>
      <c r="HHM195" s="260"/>
      <c r="HHN195" s="260"/>
      <c r="HHO195" s="260"/>
      <c r="HHP195" s="260"/>
      <c r="HHQ195" s="260"/>
      <c r="HHR195" s="260"/>
      <c r="HHS195" s="260"/>
      <c r="HHT195" s="260"/>
      <c r="HHU195" s="260"/>
      <c r="HHV195" s="260"/>
      <c r="HHW195" s="260"/>
      <c r="HHX195" s="260"/>
      <c r="HHY195" s="260"/>
      <c r="HHZ195" s="260"/>
      <c r="HIA195" s="260"/>
      <c r="HIB195" s="260"/>
      <c r="HIC195" s="260"/>
      <c r="HID195" s="260"/>
      <c r="HIE195" s="260"/>
      <c r="HIF195" s="260"/>
      <c r="HIG195" s="260"/>
      <c r="HIH195" s="260"/>
      <c r="HII195" s="260"/>
      <c r="HIJ195" s="260"/>
      <c r="HIK195" s="260"/>
      <c r="HIL195" s="260"/>
      <c r="HIM195" s="260"/>
      <c r="HIN195" s="260"/>
      <c r="HIO195" s="260"/>
      <c r="HIP195" s="260"/>
      <c r="HIQ195" s="260"/>
      <c r="HIR195" s="260"/>
      <c r="HIS195" s="260"/>
      <c r="HIT195" s="260"/>
      <c r="HIU195" s="260"/>
      <c r="HIV195" s="260"/>
      <c r="HIW195" s="260"/>
      <c r="HIX195" s="260"/>
      <c r="HIY195" s="260"/>
      <c r="HIZ195" s="260"/>
      <c r="HJA195" s="260"/>
      <c r="HJB195" s="260"/>
      <c r="HJC195" s="260"/>
      <c r="HJD195" s="260"/>
      <c r="HJE195" s="260"/>
      <c r="HJF195" s="260"/>
      <c r="HJG195" s="260"/>
      <c r="HJH195" s="260"/>
      <c r="HJI195" s="260"/>
      <c r="HJJ195" s="260"/>
      <c r="HJK195" s="260"/>
      <c r="HJL195" s="260"/>
      <c r="HJM195" s="260"/>
      <c r="HJN195" s="260"/>
      <c r="HJO195" s="260"/>
      <c r="HJP195" s="260"/>
      <c r="HJQ195" s="260"/>
      <c r="HJR195" s="260"/>
      <c r="HJS195" s="260"/>
      <c r="HJT195" s="260"/>
      <c r="HJU195" s="260"/>
      <c r="HJV195" s="260"/>
      <c r="HJW195" s="260"/>
      <c r="HJX195" s="260"/>
      <c r="HJY195" s="260"/>
      <c r="HJZ195" s="260"/>
      <c r="HKA195" s="260"/>
      <c r="HKB195" s="260"/>
      <c r="HKC195" s="260"/>
      <c r="HKD195" s="260"/>
      <c r="HKE195" s="260"/>
      <c r="HKF195" s="260"/>
      <c r="HKG195" s="260"/>
      <c r="HKH195" s="260"/>
      <c r="HKI195" s="260"/>
      <c r="HKJ195" s="260"/>
      <c r="HKK195" s="260"/>
      <c r="HKL195" s="260"/>
      <c r="HKM195" s="260"/>
      <c r="HKN195" s="260"/>
      <c r="HKO195" s="260"/>
      <c r="HKP195" s="260"/>
      <c r="HKQ195" s="260"/>
      <c r="HKR195" s="260"/>
      <c r="HKS195" s="260"/>
      <c r="HKT195" s="260"/>
      <c r="HKU195" s="260"/>
      <c r="HKV195" s="260"/>
      <c r="HKW195" s="260"/>
      <c r="HKX195" s="260"/>
      <c r="HKY195" s="260"/>
      <c r="HKZ195" s="260"/>
      <c r="HLA195" s="260"/>
      <c r="HLB195" s="260"/>
      <c r="HLC195" s="260"/>
      <c r="HLD195" s="260"/>
      <c r="HLE195" s="260"/>
      <c r="HLF195" s="260"/>
      <c r="HLG195" s="260"/>
      <c r="HLH195" s="260"/>
      <c r="HLI195" s="260"/>
      <c r="HLJ195" s="260"/>
      <c r="HLK195" s="260"/>
      <c r="HLL195" s="260"/>
      <c r="HLM195" s="260"/>
      <c r="HLN195" s="260"/>
      <c r="HLO195" s="260"/>
      <c r="HLP195" s="260"/>
      <c r="HLQ195" s="260"/>
      <c r="HLR195" s="260"/>
      <c r="HLS195" s="260"/>
      <c r="HLT195" s="260"/>
      <c r="HLU195" s="260"/>
      <c r="HLV195" s="260"/>
      <c r="HLW195" s="260"/>
      <c r="HLX195" s="260"/>
      <c r="HLY195" s="260"/>
      <c r="HLZ195" s="260"/>
      <c r="HMA195" s="260"/>
      <c r="HMB195" s="260"/>
      <c r="HMC195" s="260"/>
      <c r="HMD195" s="260"/>
      <c r="HME195" s="260"/>
      <c r="HMF195" s="260"/>
      <c r="HMG195" s="260"/>
      <c r="HMH195" s="260"/>
      <c r="HMI195" s="260"/>
      <c r="HMJ195" s="260"/>
      <c r="HMK195" s="260"/>
      <c r="HML195" s="260"/>
      <c r="HMM195" s="260"/>
      <c r="HMN195" s="260"/>
      <c r="HMO195" s="260"/>
      <c r="HMP195" s="260"/>
      <c r="HMQ195" s="260"/>
      <c r="HMR195" s="260"/>
      <c r="HMS195" s="260"/>
      <c r="HMT195" s="260"/>
      <c r="HMU195" s="260"/>
      <c r="HMV195" s="260"/>
      <c r="HMW195" s="260"/>
      <c r="HMX195" s="260"/>
      <c r="HMY195" s="260"/>
      <c r="HMZ195" s="260"/>
      <c r="HNA195" s="260"/>
      <c r="HNB195" s="260"/>
      <c r="HNC195" s="260"/>
      <c r="HND195" s="260"/>
      <c r="HNE195" s="260"/>
      <c r="HNF195" s="260"/>
      <c r="HNG195" s="260"/>
      <c r="HNH195" s="260"/>
      <c r="HNI195" s="260"/>
      <c r="HNJ195" s="260"/>
      <c r="HNK195" s="260"/>
      <c r="HNL195" s="260"/>
      <c r="HNM195" s="260"/>
      <c r="HNN195" s="260"/>
      <c r="HNO195" s="260"/>
      <c r="HNP195" s="260"/>
      <c r="HNQ195" s="260"/>
      <c r="HNR195" s="260"/>
      <c r="HNS195" s="260"/>
      <c r="HNT195" s="260"/>
      <c r="HNU195" s="260"/>
      <c r="HNV195" s="260"/>
      <c r="HNW195" s="260"/>
      <c r="HNX195" s="260"/>
      <c r="HNY195" s="260"/>
      <c r="HNZ195" s="260"/>
      <c r="HOA195" s="260"/>
      <c r="HOB195" s="260"/>
      <c r="HOC195" s="260"/>
      <c r="HOD195" s="260"/>
      <c r="HOE195" s="260"/>
      <c r="HOF195" s="260"/>
      <c r="HOG195" s="260"/>
      <c r="HOH195" s="260"/>
      <c r="HOI195" s="260"/>
      <c r="HOJ195" s="260"/>
      <c r="HOK195" s="260"/>
      <c r="HOL195" s="260"/>
      <c r="HOM195" s="260"/>
      <c r="HON195" s="260"/>
      <c r="HOO195" s="260"/>
      <c r="HOP195" s="260"/>
      <c r="HOQ195" s="260"/>
      <c r="HOR195" s="260"/>
      <c r="HOS195" s="260"/>
      <c r="HOT195" s="260"/>
      <c r="HOU195" s="260"/>
      <c r="HOV195" s="260"/>
      <c r="HOW195" s="260"/>
      <c r="HOX195" s="260"/>
      <c r="HOY195" s="260"/>
      <c r="HOZ195" s="260"/>
      <c r="HPA195" s="260"/>
      <c r="HPB195" s="260"/>
      <c r="HPC195" s="260"/>
      <c r="HPD195" s="260"/>
      <c r="HPE195" s="260"/>
      <c r="HPF195" s="260"/>
      <c r="HPG195" s="260"/>
      <c r="HPH195" s="260"/>
      <c r="HPI195" s="260"/>
      <c r="HPJ195" s="260"/>
      <c r="HPK195" s="260"/>
      <c r="HPL195" s="260"/>
      <c r="HPM195" s="260"/>
      <c r="HPN195" s="260"/>
      <c r="HPO195" s="260"/>
      <c r="HPP195" s="260"/>
      <c r="HPQ195" s="260"/>
      <c r="HPR195" s="260"/>
      <c r="HPS195" s="260"/>
      <c r="HPT195" s="260"/>
      <c r="HPU195" s="260"/>
      <c r="HPV195" s="260"/>
      <c r="HPW195" s="260"/>
      <c r="HPX195" s="260"/>
      <c r="HPY195" s="260"/>
      <c r="HPZ195" s="260"/>
      <c r="HQA195" s="260"/>
      <c r="HQB195" s="260"/>
      <c r="HQC195" s="260"/>
      <c r="HQD195" s="260"/>
      <c r="HQE195" s="260"/>
      <c r="HQF195" s="260"/>
      <c r="HQG195" s="260"/>
      <c r="HQH195" s="260"/>
      <c r="HQI195" s="260"/>
      <c r="HQJ195" s="260"/>
      <c r="HQK195" s="260"/>
      <c r="HQL195" s="260"/>
      <c r="HQM195" s="260"/>
      <c r="HQN195" s="260"/>
      <c r="HQO195" s="260"/>
      <c r="HQP195" s="260"/>
      <c r="HQQ195" s="260"/>
      <c r="HQR195" s="260"/>
      <c r="HQS195" s="260"/>
      <c r="HQT195" s="260"/>
      <c r="HQU195" s="260"/>
      <c r="HQV195" s="260"/>
      <c r="HQW195" s="260"/>
      <c r="HQX195" s="260"/>
      <c r="HQY195" s="260"/>
      <c r="HQZ195" s="260"/>
      <c r="HRA195" s="260"/>
      <c r="HRB195" s="260"/>
      <c r="HRC195" s="260"/>
      <c r="HRD195" s="260"/>
      <c r="HRE195" s="260"/>
      <c r="HRF195" s="260"/>
      <c r="HRG195" s="260"/>
      <c r="HRH195" s="260"/>
      <c r="HRI195" s="260"/>
      <c r="HRJ195" s="260"/>
      <c r="HRK195" s="260"/>
      <c r="HRL195" s="260"/>
      <c r="HRM195" s="260"/>
      <c r="HRN195" s="260"/>
      <c r="HRO195" s="260"/>
      <c r="HRP195" s="260"/>
      <c r="HRQ195" s="260"/>
      <c r="HRR195" s="260"/>
      <c r="HRS195" s="260"/>
      <c r="HRT195" s="260"/>
      <c r="HRU195" s="260"/>
      <c r="HRV195" s="260"/>
      <c r="HRW195" s="260"/>
      <c r="HRX195" s="260"/>
      <c r="HRY195" s="260"/>
      <c r="HRZ195" s="260"/>
      <c r="HSA195" s="260"/>
      <c r="HSB195" s="260"/>
      <c r="HSC195" s="260"/>
      <c r="HSD195" s="260"/>
      <c r="HSE195" s="260"/>
      <c r="HSF195" s="260"/>
      <c r="HSG195" s="260"/>
      <c r="HSH195" s="260"/>
      <c r="HSI195" s="260"/>
      <c r="HSJ195" s="260"/>
      <c r="HSK195" s="260"/>
      <c r="HSL195" s="260"/>
      <c r="HSM195" s="260"/>
      <c r="HSN195" s="260"/>
      <c r="HSO195" s="260"/>
      <c r="HSP195" s="260"/>
      <c r="HSQ195" s="260"/>
      <c r="HSR195" s="260"/>
      <c r="HSS195" s="260"/>
      <c r="HST195" s="260"/>
      <c r="HSU195" s="260"/>
      <c r="HSV195" s="260"/>
      <c r="HSW195" s="260"/>
      <c r="HSX195" s="260"/>
      <c r="HSY195" s="260"/>
      <c r="HSZ195" s="260"/>
      <c r="HTA195" s="260"/>
      <c r="HTB195" s="260"/>
      <c r="HTC195" s="260"/>
      <c r="HTD195" s="260"/>
      <c r="HTE195" s="260"/>
      <c r="HTF195" s="260"/>
      <c r="HTG195" s="260"/>
      <c r="HTH195" s="260"/>
      <c r="HTI195" s="260"/>
      <c r="HTJ195" s="260"/>
      <c r="HTK195" s="260"/>
      <c r="HTL195" s="260"/>
      <c r="HTM195" s="260"/>
      <c r="HTN195" s="260"/>
      <c r="HTO195" s="260"/>
      <c r="HTP195" s="260"/>
      <c r="HTQ195" s="260"/>
      <c r="HTR195" s="260"/>
      <c r="HTS195" s="260"/>
      <c r="HTT195" s="260"/>
      <c r="HTU195" s="260"/>
      <c r="HTV195" s="260"/>
      <c r="HTW195" s="260"/>
      <c r="HTX195" s="260"/>
      <c r="HTY195" s="260"/>
      <c r="HTZ195" s="260"/>
      <c r="HUA195" s="260"/>
      <c r="HUB195" s="260"/>
      <c r="HUC195" s="260"/>
      <c r="HUD195" s="260"/>
      <c r="HUE195" s="260"/>
      <c r="HUF195" s="260"/>
      <c r="HUG195" s="260"/>
      <c r="HUH195" s="260"/>
      <c r="HUI195" s="260"/>
      <c r="HUJ195" s="260"/>
      <c r="HUK195" s="260"/>
      <c r="HUL195" s="260"/>
      <c r="HUM195" s="260"/>
      <c r="HUN195" s="260"/>
      <c r="HUO195" s="260"/>
      <c r="HUP195" s="260"/>
      <c r="HUQ195" s="260"/>
      <c r="HUR195" s="260"/>
      <c r="HUS195" s="260"/>
      <c r="HUT195" s="260"/>
      <c r="HUU195" s="260"/>
      <c r="HUV195" s="260"/>
      <c r="HUW195" s="260"/>
      <c r="HUX195" s="260"/>
      <c r="HUY195" s="260"/>
      <c r="HUZ195" s="260"/>
      <c r="HVA195" s="260"/>
      <c r="HVB195" s="260"/>
      <c r="HVC195" s="260"/>
      <c r="HVD195" s="260"/>
      <c r="HVE195" s="260"/>
      <c r="HVF195" s="260"/>
      <c r="HVG195" s="260"/>
      <c r="HVH195" s="260"/>
      <c r="HVI195" s="260"/>
      <c r="HVJ195" s="260"/>
      <c r="HVK195" s="260"/>
      <c r="HVL195" s="260"/>
      <c r="HVM195" s="260"/>
      <c r="HVN195" s="260"/>
      <c r="HVO195" s="260"/>
      <c r="HVP195" s="260"/>
      <c r="HVQ195" s="260"/>
      <c r="HVR195" s="260"/>
      <c r="HVS195" s="260"/>
      <c r="HVT195" s="260"/>
      <c r="HVU195" s="260"/>
      <c r="HVV195" s="260"/>
      <c r="HVW195" s="260"/>
      <c r="HVX195" s="260"/>
      <c r="HVY195" s="260"/>
      <c r="HVZ195" s="260"/>
      <c r="HWA195" s="260"/>
      <c r="HWB195" s="260"/>
      <c r="HWC195" s="260"/>
      <c r="HWD195" s="260"/>
      <c r="HWE195" s="260"/>
      <c r="HWF195" s="260"/>
      <c r="HWG195" s="260"/>
      <c r="HWH195" s="260"/>
      <c r="HWI195" s="260"/>
      <c r="HWJ195" s="260"/>
      <c r="HWK195" s="260"/>
      <c r="HWL195" s="260"/>
      <c r="HWM195" s="260"/>
      <c r="HWN195" s="260"/>
      <c r="HWO195" s="260"/>
      <c r="HWP195" s="260"/>
      <c r="HWQ195" s="260"/>
      <c r="HWR195" s="260"/>
      <c r="HWS195" s="260"/>
      <c r="HWT195" s="260"/>
      <c r="HWU195" s="260"/>
      <c r="HWV195" s="260"/>
      <c r="HWW195" s="260"/>
      <c r="HWX195" s="260"/>
      <c r="HWY195" s="260"/>
      <c r="HWZ195" s="260"/>
      <c r="HXA195" s="260"/>
      <c r="HXB195" s="260"/>
      <c r="HXC195" s="260"/>
      <c r="HXD195" s="260"/>
      <c r="HXE195" s="260"/>
      <c r="HXF195" s="260"/>
      <c r="HXG195" s="260"/>
      <c r="HXH195" s="260"/>
      <c r="HXI195" s="260"/>
      <c r="HXJ195" s="260"/>
      <c r="HXK195" s="260"/>
      <c r="HXL195" s="260"/>
      <c r="HXM195" s="260"/>
      <c r="HXN195" s="260"/>
      <c r="HXO195" s="260"/>
      <c r="HXP195" s="260"/>
      <c r="HXQ195" s="260"/>
      <c r="HXR195" s="260"/>
      <c r="HXS195" s="260"/>
      <c r="HXT195" s="260"/>
      <c r="HXU195" s="260"/>
      <c r="HXV195" s="260"/>
      <c r="HXW195" s="260"/>
      <c r="HXX195" s="260"/>
      <c r="HXY195" s="260"/>
      <c r="HXZ195" s="260"/>
      <c r="HYA195" s="260"/>
      <c r="HYB195" s="260"/>
      <c r="HYC195" s="260"/>
      <c r="HYD195" s="260"/>
      <c r="HYE195" s="260"/>
      <c r="HYF195" s="260"/>
      <c r="HYG195" s="260"/>
      <c r="HYH195" s="260"/>
      <c r="HYI195" s="260"/>
      <c r="HYJ195" s="260"/>
      <c r="HYK195" s="260"/>
      <c r="HYL195" s="260"/>
      <c r="HYM195" s="260"/>
      <c r="HYN195" s="260"/>
      <c r="HYO195" s="260"/>
      <c r="HYP195" s="260"/>
      <c r="HYQ195" s="260"/>
      <c r="HYR195" s="260"/>
      <c r="HYS195" s="260"/>
      <c r="HYT195" s="260"/>
      <c r="HYU195" s="260"/>
      <c r="HYV195" s="260"/>
      <c r="HYW195" s="260"/>
      <c r="HYX195" s="260"/>
      <c r="HYY195" s="260"/>
      <c r="HYZ195" s="260"/>
      <c r="HZA195" s="260"/>
      <c r="HZB195" s="260"/>
      <c r="HZC195" s="260"/>
      <c r="HZD195" s="260"/>
      <c r="HZE195" s="260"/>
      <c r="HZF195" s="260"/>
      <c r="HZG195" s="260"/>
      <c r="HZH195" s="260"/>
      <c r="HZI195" s="260"/>
      <c r="HZJ195" s="260"/>
      <c r="HZK195" s="260"/>
      <c r="HZL195" s="260"/>
      <c r="HZM195" s="260"/>
      <c r="HZN195" s="260"/>
      <c r="HZO195" s="260"/>
      <c r="HZP195" s="260"/>
      <c r="HZQ195" s="260"/>
      <c r="HZR195" s="260"/>
      <c r="HZS195" s="260"/>
      <c r="HZT195" s="260"/>
      <c r="HZU195" s="260"/>
      <c r="HZV195" s="260"/>
      <c r="HZW195" s="260"/>
      <c r="HZX195" s="260"/>
      <c r="HZY195" s="260"/>
      <c r="HZZ195" s="260"/>
      <c r="IAA195" s="260"/>
      <c r="IAB195" s="260"/>
      <c r="IAC195" s="260"/>
      <c r="IAD195" s="260"/>
      <c r="IAE195" s="260"/>
      <c r="IAF195" s="260"/>
      <c r="IAG195" s="260"/>
      <c r="IAH195" s="260"/>
      <c r="IAI195" s="260"/>
      <c r="IAJ195" s="260"/>
      <c r="IAK195" s="260"/>
      <c r="IAL195" s="260"/>
      <c r="IAM195" s="260"/>
      <c r="IAN195" s="260"/>
      <c r="IAO195" s="260"/>
      <c r="IAP195" s="260"/>
      <c r="IAQ195" s="260"/>
      <c r="IAR195" s="260"/>
      <c r="IAS195" s="260"/>
      <c r="IAT195" s="260"/>
      <c r="IAU195" s="260"/>
      <c r="IAV195" s="260"/>
      <c r="IAW195" s="260"/>
      <c r="IAX195" s="260"/>
      <c r="IAY195" s="260"/>
      <c r="IAZ195" s="260"/>
      <c r="IBA195" s="260"/>
      <c r="IBB195" s="260"/>
      <c r="IBC195" s="260"/>
      <c r="IBD195" s="260"/>
      <c r="IBE195" s="260"/>
      <c r="IBF195" s="260"/>
      <c r="IBG195" s="260"/>
      <c r="IBH195" s="260"/>
      <c r="IBI195" s="260"/>
      <c r="IBJ195" s="260"/>
      <c r="IBK195" s="260"/>
      <c r="IBL195" s="260"/>
      <c r="IBM195" s="260"/>
      <c r="IBN195" s="260"/>
      <c r="IBO195" s="260"/>
      <c r="IBP195" s="260"/>
      <c r="IBQ195" s="260"/>
      <c r="IBR195" s="260"/>
      <c r="IBS195" s="260"/>
      <c r="IBT195" s="260"/>
      <c r="IBU195" s="260"/>
      <c r="IBV195" s="260"/>
      <c r="IBW195" s="260"/>
      <c r="IBX195" s="260"/>
      <c r="IBY195" s="260"/>
      <c r="IBZ195" s="260"/>
      <c r="ICA195" s="260"/>
      <c r="ICB195" s="260"/>
      <c r="ICC195" s="260"/>
      <c r="ICD195" s="260"/>
      <c r="ICE195" s="260"/>
      <c r="ICF195" s="260"/>
      <c r="ICG195" s="260"/>
      <c r="ICH195" s="260"/>
      <c r="ICI195" s="260"/>
      <c r="ICJ195" s="260"/>
      <c r="ICK195" s="260"/>
      <c r="ICL195" s="260"/>
      <c r="ICM195" s="260"/>
      <c r="ICN195" s="260"/>
      <c r="ICO195" s="260"/>
      <c r="ICP195" s="260"/>
      <c r="ICQ195" s="260"/>
      <c r="ICR195" s="260"/>
      <c r="ICS195" s="260"/>
      <c r="ICT195" s="260"/>
      <c r="ICU195" s="260"/>
      <c r="ICV195" s="260"/>
      <c r="ICW195" s="260"/>
      <c r="ICX195" s="260"/>
      <c r="ICY195" s="260"/>
      <c r="ICZ195" s="260"/>
      <c r="IDA195" s="260"/>
      <c r="IDB195" s="260"/>
      <c r="IDC195" s="260"/>
      <c r="IDD195" s="260"/>
      <c r="IDE195" s="260"/>
      <c r="IDF195" s="260"/>
      <c r="IDG195" s="260"/>
      <c r="IDH195" s="260"/>
      <c r="IDI195" s="260"/>
      <c r="IDJ195" s="260"/>
      <c r="IDK195" s="260"/>
      <c r="IDL195" s="260"/>
      <c r="IDM195" s="260"/>
      <c r="IDN195" s="260"/>
      <c r="IDO195" s="260"/>
      <c r="IDP195" s="260"/>
      <c r="IDQ195" s="260"/>
      <c r="IDR195" s="260"/>
      <c r="IDS195" s="260"/>
      <c r="IDT195" s="260"/>
      <c r="IDU195" s="260"/>
      <c r="IDV195" s="260"/>
      <c r="IDW195" s="260"/>
      <c r="IDX195" s="260"/>
      <c r="IDY195" s="260"/>
      <c r="IDZ195" s="260"/>
      <c r="IEA195" s="260"/>
      <c r="IEB195" s="260"/>
      <c r="IEC195" s="260"/>
      <c r="IED195" s="260"/>
      <c r="IEE195" s="260"/>
      <c r="IEF195" s="260"/>
      <c r="IEG195" s="260"/>
      <c r="IEH195" s="260"/>
      <c r="IEI195" s="260"/>
      <c r="IEJ195" s="260"/>
      <c r="IEK195" s="260"/>
      <c r="IEL195" s="260"/>
      <c r="IEM195" s="260"/>
      <c r="IEN195" s="260"/>
      <c r="IEO195" s="260"/>
      <c r="IEP195" s="260"/>
      <c r="IEQ195" s="260"/>
      <c r="IER195" s="260"/>
      <c r="IES195" s="260"/>
      <c r="IET195" s="260"/>
      <c r="IEU195" s="260"/>
      <c r="IEV195" s="260"/>
      <c r="IEW195" s="260"/>
      <c r="IEX195" s="260"/>
      <c r="IEY195" s="260"/>
      <c r="IEZ195" s="260"/>
      <c r="IFA195" s="260"/>
      <c r="IFB195" s="260"/>
      <c r="IFC195" s="260"/>
      <c r="IFD195" s="260"/>
      <c r="IFE195" s="260"/>
      <c r="IFF195" s="260"/>
      <c r="IFG195" s="260"/>
      <c r="IFH195" s="260"/>
      <c r="IFI195" s="260"/>
      <c r="IFJ195" s="260"/>
      <c r="IFK195" s="260"/>
      <c r="IFL195" s="260"/>
      <c r="IFM195" s="260"/>
      <c r="IFN195" s="260"/>
      <c r="IFO195" s="260"/>
      <c r="IFP195" s="260"/>
      <c r="IFQ195" s="260"/>
      <c r="IFR195" s="260"/>
      <c r="IFS195" s="260"/>
      <c r="IFT195" s="260"/>
      <c r="IFU195" s="260"/>
      <c r="IFV195" s="260"/>
      <c r="IFW195" s="260"/>
      <c r="IFX195" s="260"/>
      <c r="IFY195" s="260"/>
      <c r="IFZ195" s="260"/>
      <c r="IGA195" s="260"/>
      <c r="IGB195" s="260"/>
      <c r="IGC195" s="260"/>
      <c r="IGD195" s="260"/>
      <c r="IGE195" s="260"/>
      <c r="IGF195" s="260"/>
      <c r="IGG195" s="260"/>
      <c r="IGH195" s="260"/>
      <c r="IGI195" s="260"/>
      <c r="IGJ195" s="260"/>
      <c r="IGK195" s="260"/>
      <c r="IGL195" s="260"/>
      <c r="IGM195" s="260"/>
      <c r="IGN195" s="260"/>
      <c r="IGO195" s="260"/>
      <c r="IGP195" s="260"/>
      <c r="IGQ195" s="260"/>
      <c r="IGR195" s="260"/>
      <c r="IGS195" s="260"/>
      <c r="IGT195" s="260"/>
      <c r="IGU195" s="260"/>
      <c r="IGV195" s="260"/>
      <c r="IGW195" s="260"/>
      <c r="IGX195" s="260"/>
      <c r="IGY195" s="260"/>
      <c r="IGZ195" s="260"/>
      <c r="IHA195" s="260"/>
      <c r="IHB195" s="260"/>
      <c r="IHC195" s="260"/>
      <c r="IHD195" s="260"/>
      <c r="IHE195" s="260"/>
      <c r="IHF195" s="260"/>
      <c r="IHG195" s="260"/>
      <c r="IHH195" s="260"/>
      <c r="IHI195" s="260"/>
      <c r="IHJ195" s="260"/>
      <c r="IHK195" s="260"/>
      <c r="IHL195" s="260"/>
      <c r="IHM195" s="260"/>
      <c r="IHN195" s="260"/>
      <c r="IHO195" s="260"/>
      <c r="IHP195" s="260"/>
      <c r="IHQ195" s="260"/>
      <c r="IHR195" s="260"/>
      <c r="IHS195" s="260"/>
      <c r="IHT195" s="260"/>
      <c r="IHU195" s="260"/>
      <c r="IHV195" s="260"/>
      <c r="IHW195" s="260"/>
      <c r="IHX195" s="260"/>
      <c r="IHY195" s="260"/>
      <c r="IHZ195" s="260"/>
      <c r="IIA195" s="260"/>
      <c r="IIB195" s="260"/>
      <c r="IIC195" s="260"/>
      <c r="IID195" s="260"/>
      <c r="IIE195" s="260"/>
      <c r="IIF195" s="260"/>
      <c r="IIG195" s="260"/>
      <c r="IIH195" s="260"/>
      <c r="III195" s="260"/>
      <c r="IIJ195" s="260"/>
      <c r="IIK195" s="260"/>
      <c r="IIL195" s="260"/>
      <c r="IIM195" s="260"/>
      <c r="IIN195" s="260"/>
      <c r="IIO195" s="260"/>
      <c r="IIP195" s="260"/>
      <c r="IIQ195" s="260"/>
      <c r="IIR195" s="260"/>
      <c r="IIS195" s="260"/>
      <c r="IIT195" s="260"/>
      <c r="IIU195" s="260"/>
      <c r="IIV195" s="260"/>
      <c r="IIW195" s="260"/>
      <c r="IIX195" s="260"/>
      <c r="IIY195" s="260"/>
      <c r="IIZ195" s="260"/>
      <c r="IJA195" s="260"/>
      <c r="IJB195" s="260"/>
      <c r="IJC195" s="260"/>
      <c r="IJD195" s="260"/>
      <c r="IJE195" s="260"/>
      <c r="IJF195" s="260"/>
      <c r="IJG195" s="260"/>
      <c r="IJH195" s="260"/>
      <c r="IJI195" s="260"/>
      <c r="IJJ195" s="260"/>
      <c r="IJK195" s="260"/>
      <c r="IJL195" s="260"/>
      <c r="IJM195" s="260"/>
      <c r="IJN195" s="260"/>
      <c r="IJO195" s="260"/>
      <c r="IJP195" s="260"/>
      <c r="IJQ195" s="260"/>
      <c r="IJR195" s="260"/>
      <c r="IJS195" s="260"/>
      <c r="IJT195" s="260"/>
      <c r="IJU195" s="260"/>
      <c r="IJV195" s="260"/>
      <c r="IJW195" s="260"/>
      <c r="IJX195" s="260"/>
      <c r="IJY195" s="260"/>
      <c r="IJZ195" s="260"/>
      <c r="IKA195" s="260"/>
      <c r="IKB195" s="260"/>
      <c r="IKC195" s="260"/>
      <c r="IKD195" s="260"/>
      <c r="IKE195" s="260"/>
      <c r="IKF195" s="260"/>
      <c r="IKG195" s="260"/>
      <c r="IKH195" s="260"/>
      <c r="IKI195" s="260"/>
      <c r="IKJ195" s="260"/>
      <c r="IKK195" s="260"/>
      <c r="IKL195" s="260"/>
      <c r="IKM195" s="260"/>
      <c r="IKN195" s="260"/>
      <c r="IKO195" s="260"/>
      <c r="IKP195" s="260"/>
      <c r="IKQ195" s="260"/>
      <c r="IKR195" s="260"/>
      <c r="IKS195" s="260"/>
      <c r="IKT195" s="260"/>
      <c r="IKU195" s="260"/>
      <c r="IKV195" s="260"/>
      <c r="IKW195" s="260"/>
      <c r="IKX195" s="260"/>
      <c r="IKY195" s="260"/>
      <c r="IKZ195" s="260"/>
      <c r="ILA195" s="260"/>
      <c r="ILB195" s="260"/>
      <c r="ILC195" s="260"/>
      <c r="ILD195" s="260"/>
      <c r="ILE195" s="260"/>
      <c r="ILF195" s="260"/>
      <c r="ILG195" s="260"/>
      <c r="ILH195" s="260"/>
      <c r="ILI195" s="260"/>
      <c r="ILJ195" s="260"/>
      <c r="ILK195" s="260"/>
      <c r="ILL195" s="260"/>
      <c r="ILM195" s="260"/>
      <c r="ILN195" s="260"/>
      <c r="ILO195" s="260"/>
      <c r="ILP195" s="260"/>
      <c r="ILQ195" s="260"/>
      <c r="ILR195" s="260"/>
      <c r="ILS195" s="260"/>
      <c r="ILT195" s="260"/>
      <c r="ILU195" s="260"/>
      <c r="ILV195" s="260"/>
      <c r="ILW195" s="260"/>
      <c r="ILX195" s="260"/>
      <c r="ILY195" s="260"/>
      <c r="ILZ195" s="260"/>
      <c r="IMA195" s="260"/>
      <c r="IMB195" s="260"/>
      <c r="IMC195" s="260"/>
      <c r="IMD195" s="260"/>
      <c r="IME195" s="260"/>
      <c r="IMF195" s="260"/>
      <c r="IMG195" s="260"/>
      <c r="IMH195" s="260"/>
      <c r="IMI195" s="260"/>
      <c r="IMJ195" s="260"/>
      <c r="IMK195" s="260"/>
      <c r="IML195" s="260"/>
      <c r="IMM195" s="260"/>
      <c r="IMN195" s="260"/>
      <c r="IMO195" s="260"/>
      <c r="IMP195" s="260"/>
      <c r="IMQ195" s="260"/>
      <c r="IMR195" s="260"/>
      <c r="IMS195" s="260"/>
      <c r="IMT195" s="260"/>
      <c r="IMU195" s="260"/>
      <c r="IMV195" s="260"/>
      <c r="IMW195" s="260"/>
      <c r="IMX195" s="260"/>
      <c r="IMY195" s="260"/>
      <c r="IMZ195" s="260"/>
      <c r="INA195" s="260"/>
      <c r="INB195" s="260"/>
      <c r="INC195" s="260"/>
      <c r="IND195" s="260"/>
      <c r="INE195" s="260"/>
      <c r="INF195" s="260"/>
      <c r="ING195" s="260"/>
      <c r="INH195" s="260"/>
      <c r="INI195" s="260"/>
      <c r="INJ195" s="260"/>
      <c r="INK195" s="260"/>
      <c r="INL195" s="260"/>
      <c r="INM195" s="260"/>
      <c r="INN195" s="260"/>
      <c r="INO195" s="260"/>
      <c r="INP195" s="260"/>
      <c r="INQ195" s="260"/>
      <c r="INR195" s="260"/>
      <c r="INS195" s="260"/>
      <c r="INT195" s="260"/>
      <c r="INU195" s="260"/>
      <c r="INV195" s="260"/>
      <c r="INW195" s="260"/>
      <c r="INX195" s="260"/>
      <c r="INY195" s="260"/>
      <c r="INZ195" s="260"/>
      <c r="IOA195" s="260"/>
      <c r="IOB195" s="260"/>
      <c r="IOC195" s="260"/>
      <c r="IOD195" s="260"/>
      <c r="IOE195" s="260"/>
      <c r="IOF195" s="260"/>
      <c r="IOG195" s="260"/>
      <c r="IOH195" s="260"/>
      <c r="IOI195" s="260"/>
      <c r="IOJ195" s="260"/>
      <c r="IOK195" s="260"/>
      <c r="IOL195" s="260"/>
      <c r="IOM195" s="260"/>
      <c r="ION195" s="260"/>
      <c r="IOO195" s="260"/>
      <c r="IOP195" s="260"/>
      <c r="IOQ195" s="260"/>
      <c r="IOR195" s="260"/>
      <c r="IOS195" s="260"/>
      <c r="IOT195" s="260"/>
      <c r="IOU195" s="260"/>
      <c r="IOV195" s="260"/>
      <c r="IOW195" s="260"/>
      <c r="IOX195" s="260"/>
      <c r="IOY195" s="260"/>
      <c r="IOZ195" s="260"/>
      <c r="IPA195" s="260"/>
      <c r="IPB195" s="260"/>
      <c r="IPC195" s="260"/>
      <c r="IPD195" s="260"/>
      <c r="IPE195" s="260"/>
      <c r="IPF195" s="260"/>
      <c r="IPG195" s="260"/>
      <c r="IPH195" s="260"/>
      <c r="IPI195" s="260"/>
      <c r="IPJ195" s="260"/>
      <c r="IPK195" s="260"/>
      <c r="IPL195" s="260"/>
      <c r="IPM195" s="260"/>
      <c r="IPN195" s="260"/>
      <c r="IPO195" s="260"/>
      <c r="IPP195" s="260"/>
      <c r="IPQ195" s="260"/>
      <c r="IPR195" s="260"/>
      <c r="IPS195" s="260"/>
      <c r="IPT195" s="260"/>
      <c r="IPU195" s="260"/>
      <c r="IPV195" s="260"/>
      <c r="IPW195" s="260"/>
      <c r="IPX195" s="260"/>
      <c r="IPY195" s="260"/>
      <c r="IPZ195" s="260"/>
      <c r="IQA195" s="260"/>
      <c r="IQB195" s="260"/>
      <c r="IQC195" s="260"/>
      <c r="IQD195" s="260"/>
      <c r="IQE195" s="260"/>
      <c r="IQF195" s="260"/>
      <c r="IQG195" s="260"/>
      <c r="IQH195" s="260"/>
      <c r="IQI195" s="260"/>
      <c r="IQJ195" s="260"/>
      <c r="IQK195" s="260"/>
      <c r="IQL195" s="260"/>
      <c r="IQM195" s="260"/>
      <c r="IQN195" s="260"/>
      <c r="IQO195" s="260"/>
      <c r="IQP195" s="260"/>
      <c r="IQQ195" s="260"/>
      <c r="IQR195" s="260"/>
      <c r="IQS195" s="260"/>
      <c r="IQT195" s="260"/>
      <c r="IQU195" s="260"/>
      <c r="IQV195" s="260"/>
      <c r="IQW195" s="260"/>
      <c r="IQX195" s="260"/>
      <c r="IQY195" s="260"/>
      <c r="IQZ195" s="260"/>
      <c r="IRA195" s="260"/>
      <c r="IRB195" s="260"/>
      <c r="IRC195" s="260"/>
      <c r="IRD195" s="260"/>
      <c r="IRE195" s="260"/>
      <c r="IRF195" s="260"/>
      <c r="IRG195" s="260"/>
      <c r="IRH195" s="260"/>
      <c r="IRI195" s="260"/>
      <c r="IRJ195" s="260"/>
      <c r="IRK195" s="260"/>
      <c r="IRL195" s="260"/>
      <c r="IRM195" s="260"/>
      <c r="IRN195" s="260"/>
      <c r="IRO195" s="260"/>
      <c r="IRP195" s="260"/>
      <c r="IRQ195" s="260"/>
      <c r="IRR195" s="260"/>
      <c r="IRS195" s="260"/>
      <c r="IRT195" s="260"/>
      <c r="IRU195" s="260"/>
      <c r="IRV195" s="260"/>
      <c r="IRW195" s="260"/>
      <c r="IRX195" s="260"/>
      <c r="IRY195" s="260"/>
      <c r="IRZ195" s="260"/>
      <c r="ISA195" s="260"/>
      <c r="ISB195" s="260"/>
      <c r="ISC195" s="260"/>
      <c r="ISD195" s="260"/>
      <c r="ISE195" s="260"/>
      <c r="ISF195" s="260"/>
      <c r="ISG195" s="260"/>
      <c r="ISH195" s="260"/>
      <c r="ISI195" s="260"/>
      <c r="ISJ195" s="260"/>
      <c r="ISK195" s="260"/>
      <c r="ISL195" s="260"/>
      <c r="ISM195" s="260"/>
      <c r="ISN195" s="260"/>
      <c r="ISO195" s="260"/>
      <c r="ISP195" s="260"/>
      <c r="ISQ195" s="260"/>
      <c r="ISR195" s="260"/>
      <c r="ISS195" s="260"/>
      <c r="IST195" s="260"/>
      <c r="ISU195" s="260"/>
      <c r="ISV195" s="260"/>
      <c r="ISW195" s="260"/>
      <c r="ISX195" s="260"/>
      <c r="ISY195" s="260"/>
      <c r="ISZ195" s="260"/>
      <c r="ITA195" s="260"/>
      <c r="ITB195" s="260"/>
      <c r="ITC195" s="260"/>
      <c r="ITD195" s="260"/>
      <c r="ITE195" s="260"/>
      <c r="ITF195" s="260"/>
      <c r="ITG195" s="260"/>
      <c r="ITH195" s="260"/>
      <c r="ITI195" s="260"/>
      <c r="ITJ195" s="260"/>
      <c r="ITK195" s="260"/>
      <c r="ITL195" s="260"/>
      <c r="ITM195" s="260"/>
      <c r="ITN195" s="260"/>
      <c r="ITO195" s="260"/>
      <c r="ITP195" s="260"/>
      <c r="ITQ195" s="260"/>
      <c r="ITR195" s="260"/>
      <c r="ITS195" s="260"/>
      <c r="ITT195" s="260"/>
      <c r="ITU195" s="260"/>
      <c r="ITV195" s="260"/>
      <c r="ITW195" s="260"/>
      <c r="ITX195" s="260"/>
      <c r="ITY195" s="260"/>
      <c r="ITZ195" s="260"/>
      <c r="IUA195" s="260"/>
      <c r="IUB195" s="260"/>
      <c r="IUC195" s="260"/>
      <c r="IUD195" s="260"/>
      <c r="IUE195" s="260"/>
      <c r="IUF195" s="260"/>
      <c r="IUG195" s="260"/>
      <c r="IUH195" s="260"/>
      <c r="IUI195" s="260"/>
      <c r="IUJ195" s="260"/>
      <c r="IUK195" s="260"/>
      <c r="IUL195" s="260"/>
      <c r="IUM195" s="260"/>
      <c r="IUN195" s="260"/>
      <c r="IUO195" s="260"/>
      <c r="IUP195" s="260"/>
      <c r="IUQ195" s="260"/>
      <c r="IUR195" s="260"/>
      <c r="IUS195" s="260"/>
      <c r="IUT195" s="260"/>
      <c r="IUU195" s="260"/>
      <c r="IUV195" s="260"/>
      <c r="IUW195" s="260"/>
      <c r="IUX195" s="260"/>
      <c r="IUY195" s="260"/>
      <c r="IUZ195" s="260"/>
      <c r="IVA195" s="260"/>
      <c r="IVB195" s="260"/>
      <c r="IVC195" s="260"/>
      <c r="IVD195" s="260"/>
      <c r="IVE195" s="260"/>
      <c r="IVF195" s="260"/>
      <c r="IVG195" s="260"/>
      <c r="IVH195" s="260"/>
      <c r="IVI195" s="260"/>
      <c r="IVJ195" s="260"/>
      <c r="IVK195" s="260"/>
      <c r="IVL195" s="260"/>
      <c r="IVM195" s="260"/>
      <c r="IVN195" s="260"/>
      <c r="IVO195" s="260"/>
      <c r="IVP195" s="260"/>
      <c r="IVQ195" s="260"/>
      <c r="IVR195" s="260"/>
      <c r="IVS195" s="260"/>
      <c r="IVT195" s="260"/>
      <c r="IVU195" s="260"/>
      <c r="IVV195" s="260"/>
      <c r="IVW195" s="260"/>
      <c r="IVX195" s="260"/>
      <c r="IVY195" s="260"/>
      <c r="IVZ195" s="260"/>
      <c r="IWA195" s="260"/>
      <c r="IWB195" s="260"/>
      <c r="IWC195" s="260"/>
      <c r="IWD195" s="260"/>
      <c r="IWE195" s="260"/>
      <c r="IWF195" s="260"/>
      <c r="IWG195" s="260"/>
      <c r="IWH195" s="260"/>
      <c r="IWI195" s="260"/>
      <c r="IWJ195" s="260"/>
      <c r="IWK195" s="260"/>
      <c r="IWL195" s="260"/>
      <c r="IWM195" s="260"/>
      <c r="IWN195" s="260"/>
      <c r="IWO195" s="260"/>
      <c r="IWP195" s="260"/>
      <c r="IWQ195" s="260"/>
      <c r="IWR195" s="260"/>
      <c r="IWS195" s="260"/>
      <c r="IWT195" s="260"/>
      <c r="IWU195" s="260"/>
      <c r="IWV195" s="260"/>
      <c r="IWW195" s="260"/>
      <c r="IWX195" s="260"/>
      <c r="IWY195" s="260"/>
      <c r="IWZ195" s="260"/>
      <c r="IXA195" s="260"/>
      <c r="IXB195" s="260"/>
      <c r="IXC195" s="260"/>
      <c r="IXD195" s="260"/>
      <c r="IXE195" s="260"/>
      <c r="IXF195" s="260"/>
      <c r="IXG195" s="260"/>
      <c r="IXH195" s="260"/>
      <c r="IXI195" s="260"/>
      <c r="IXJ195" s="260"/>
      <c r="IXK195" s="260"/>
      <c r="IXL195" s="260"/>
      <c r="IXM195" s="260"/>
      <c r="IXN195" s="260"/>
      <c r="IXO195" s="260"/>
      <c r="IXP195" s="260"/>
      <c r="IXQ195" s="260"/>
      <c r="IXR195" s="260"/>
      <c r="IXS195" s="260"/>
      <c r="IXT195" s="260"/>
      <c r="IXU195" s="260"/>
      <c r="IXV195" s="260"/>
      <c r="IXW195" s="260"/>
      <c r="IXX195" s="260"/>
      <c r="IXY195" s="260"/>
      <c r="IXZ195" s="260"/>
      <c r="IYA195" s="260"/>
      <c r="IYB195" s="260"/>
      <c r="IYC195" s="260"/>
      <c r="IYD195" s="260"/>
      <c r="IYE195" s="260"/>
      <c r="IYF195" s="260"/>
      <c r="IYG195" s="260"/>
      <c r="IYH195" s="260"/>
      <c r="IYI195" s="260"/>
      <c r="IYJ195" s="260"/>
      <c r="IYK195" s="260"/>
      <c r="IYL195" s="260"/>
      <c r="IYM195" s="260"/>
      <c r="IYN195" s="260"/>
      <c r="IYO195" s="260"/>
      <c r="IYP195" s="260"/>
      <c r="IYQ195" s="260"/>
      <c r="IYR195" s="260"/>
      <c r="IYS195" s="260"/>
      <c r="IYT195" s="260"/>
      <c r="IYU195" s="260"/>
      <c r="IYV195" s="260"/>
      <c r="IYW195" s="260"/>
      <c r="IYX195" s="260"/>
      <c r="IYY195" s="260"/>
      <c r="IYZ195" s="260"/>
      <c r="IZA195" s="260"/>
      <c r="IZB195" s="260"/>
      <c r="IZC195" s="260"/>
      <c r="IZD195" s="260"/>
      <c r="IZE195" s="260"/>
      <c r="IZF195" s="260"/>
      <c r="IZG195" s="260"/>
      <c r="IZH195" s="260"/>
      <c r="IZI195" s="260"/>
      <c r="IZJ195" s="260"/>
      <c r="IZK195" s="260"/>
      <c r="IZL195" s="260"/>
      <c r="IZM195" s="260"/>
      <c r="IZN195" s="260"/>
      <c r="IZO195" s="260"/>
      <c r="IZP195" s="260"/>
      <c r="IZQ195" s="260"/>
      <c r="IZR195" s="260"/>
      <c r="IZS195" s="260"/>
      <c r="IZT195" s="260"/>
      <c r="IZU195" s="260"/>
      <c r="IZV195" s="260"/>
      <c r="IZW195" s="260"/>
      <c r="IZX195" s="260"/>
      <c r="IZY195" s="260"/>
      <c r="IZZ195" s="260"/>
      <c r="JAA195" s="260"/>
      <c r="JAB195" s="260"/>
      <c r="JAC195" s="260"/>
      <c r="JAD195" s="260"/>
      <c r="JAE195" s="260"/>
      <c r="JAF195" s="260"/>
      <c r="JAG195" s="260"/>
      <c r="JAH195" s="260"/>
      <c r="JAI195" s="260"/>
      <c r="JAJ195" s="260"/>
      <c r="JAK195" s="260"/>
      <c r="JAL195" s="260"/>
      <c r="JAM195" s="260"/>
      <c r="JAN195" s="260"/>
      <c r="JAO195" s="260"/>
      <c r="JAP195" s="260"/>
      <c r="JAQ195" s="260"/>
      <c r="JAR195" s="260"/>
      <c r="JAS195" s="260"/>
      <c r="JAT195" s="260"/>
      <c r="JAU195" s="260"/>
      <c r="JAV195" s="260"/>
      <c r="JAW195" s="260"/>
      <c r="JAX195" s="260"/>
      <c r="JAY195" s="260"/>
      <c r="JAZ195" s="260"/>
      <c r="JBA195" s="260"/>
      <c r="JBB195" s="260"/>
      <c r="JBC195" s="260"/>
      <c r="JBD195" s="260"/>
      <c r="JBE195" s="260"/>
      <c r="JBF195" s="260"/>
      <c r="JBG195" s="260"/>
      <c r="JBH195" s="260"/>
      <c r="JBI195" s="260"/>
      <c r="JBJ195" s="260"/>
      <c r="JBK195" s="260"/>
      <c r="JBL195" s="260"/>
      <c r="JBM195" s="260"/>
      <c r="JBN195" s="260"/>
      <c r="JBO195" s="260"/>
      <c r="JBP195" s="260"/>
      <c r="JBQ195" s="260"/>
      <c r="JBR195" s="260"/>
      <c r="JBS195" s="260"/>
      <c r="JBT195" s="260"/>
      <c r="JBU195" s="260"/>
      <c r="JBV195" s="260"/>
      <c r="JBW195" s="260"/>
      <c r="JBX195" s="260"/>
      <c r="JBY195" s="260"/>
      <c r="JBZ195" s="260"/>
      <c r="JCA195" s="260"/>
      <c r="JCB195" s="260"/>
      <c r="JCC195" s="260"/>
      <c r="JCD195" s="260"/>
      <c r="JCE195" s="260"/>
      <c r="JCF195" s="260"/>
      <c r="JCG195" s="260"/>
      <c r="JCH195" s="260"/>
      <c r="JCI195" s="260"/>
      <c r="JCJ195" s="260"/>
      <c r="JCK195" s="260"/>
      <c r="JCL195" s="260"/>
      <c r="JCM195" s="260"/>
      <c r="JCN195" s="260"/>
      <c r="JCO195" s="260"/>
      <c r="JCP195" s="260"/>
      <c r="JCQ195" s="260"/>
      <c r="JCR195" s="260"/>
      <c r="JCS195" s="260"/>
      <c r="JCT195" s="260"/>
      <c r="JCU195" s="260"/>
      <c r="JCV195" s="260"/>
      <c r="JCW195" s="260"/>
      <c r="JCX195" s="260"/>
      <c r="JCY195" s="260"/>
      <c r="JCZ195" s="260"/>
      <c r="JDA195" s="260"/>
      <c r="JDB195" s="260"/>
      <c r="JDC195" s="260"/>
      <c r="JDD195" s="260"/>
      <c r="JDE195" s="260"/>
      <c r="JDF195" s="260"/>
      <c r="JDG195" s="260"/>
      <c r="JDH195" s="260"/>
      <c r="JDI195" s="260"/>
      <c r="JDJ195" s="260"/>
      <c r="JDK195" s="260"/>
      <c r="JDL195" s="260"/>
      <c r="JDM195" s="260"/>
      <c r="JDN195" s="260"/>
      <c r="JDO195" s="260"/>
      <c r="JDP195" s="260"/>
      <c r="JDQ195" s="260"/>
      <c r="JDR195" s="260"/>
      <c r="JDS195" s="260"/>
      <c r="JDT195" s="260"/>
      <c r="JDU195" s="260"/>
      <c r="JDV195" s="260"/>
      <c r="JDW195" s="260"/>
      <c r="JDX195" s="260"/>
      <c r="JDY195" s="260"/>
      <c r="JDZ195" s="260"/>
      <c r="JEA195" s="260"/>
      <c r="JEB195" s="260"/>
      <c r="JEC195" s="260"/>
      <c r="JED195" s="260"/>
      <c r="JEE195" s="260"/>
      <c r="JEF195" s="260"/>
      <c r="JEG195" s="260"/>
      <c r="JEH195" s="260"/>
      <c r="JEI195" s="260"/>
      <c r="JEJ195" s="260"/>
      <c r="JEK195" s="260"/>
      <c r="JEL195" s="260"/>
      <c r="JEM195" s="260"/>
      <c r="JEN195" s="260"/>
      <c r="JEO195" s="260"/>
      <c r="JEP195" s="260"/>
      <c r="JEQ195" s="260"/>
      <c r="JER195" s="260"/>
      <c r="JES195" s="260"/>
      <c r="JET195" s="260"/>
      <c r="JEU195" s="260"/>
      <c r="JEV195" s="260"/>
      <c r="JEW195" s="260"/>
      <c r="JEX195" s="260"/>
      <c r="JEY195" s="260"/>
      <c r="JEZ195" s="260"/>
      <c r="JFA195" s="260"/>
      <c r="JFB195" s="260"/>
      <c r="JFC195" s="260"/>
      <c r="JFD195" s="260"/>
      <c r="JFE195" s="260"/>
      <c r="JFF195" s="260"/>
      <c r="JFG195" s="260"/>
      <c r="JFH195" s="260"/>
      <c r="JFI195" s="260"/>
      <c r="JFJ195" s="260"/>
      <c r="JFK195" s="260"/>
      <c r="JFL195" s="260"/>
      <c r="JFM195" s="260"/>
      <c r="JFN195" s="260"/>
      <c r="JFO195" s="260"/>
      <c r="JFP195" s="260"/>
      <c r="JFQ195" s="260"/>
      <c r="JFR195" s="260"/>
      <c r="JFS195" s="260"/>
      <c r="JFT195" s="260"/>
      <c r="JFU195" s="260"/>
      <c r="JFV195" s="260"/>
      <c r="JFW195" s="260"/>
      <c r="JFX195" s="260"/>
      <c r="JFY195" s="260"/>
      <c r="JFZ195" s="260"/>
      <c r="JGA195" s="260"/>
      <c r="JGB195" s="260"/>
      <c r="JGC195" s="260"/>
      <c r="JGD195" s="260"/>
      <c r="JGE195" s="260"/>
      <c r="JGF195" s="260"/>
      <c r="JGG195" s="260"/>
      <c r="JGH195" s="260"/>
      <c r="JGI195" s="260"/>
      <c r="JGJ195" s="260"/>
      <c r="JGK195" s="260"/>
      <c r="JGL195" s="260"/>
      <c r="JGM195" s="260"/>
      <c r="JGN195" s="260"/>
      <c r="JGO195" s="260"/>
      <c r="JGP195" s="260"/>
      <c r="JGQ195" s="260"/>
      <c r="JGR195" s="260"/>
      <c r="JGS195" s="260"/>
      <c r="JGT195" s="260"/>
      <c r="JGU195" s="260"/>
      <c r="JGV195" s="260"/>
      <c r="JGW195" s="260"/>
      <c r="JGX195" s="260"/>
      <c r="JGY195" s="260"/>
      <c r="JGZ195" s="260"/>
      <c r="JHA195" s="260"/>
      <c r="JHB195" s="260"/>
      <c r="JHC195" s="260"/>
      <c r="JHD195" s="260"/>
      <c r="JHE195" s="260"/>
      <c r="JHF195" s="260"/>
      <c r="JHG195" s="260"/>
      <c r="JHH195" s="260"/>
      <c r="JHI195" s="260"/>
      <c r="JHJ195" s="260"/>
      <c r="JHK195" s="260"/>
      <c r="JHL195" s="260"/>
      <c r="JHM195" s="260"/>
      <c r="JHN195" s="260"/>
      <c r="JHO195" s="260"/>
      <c r="JHP195" s="260"/>
      <c r="JHQ195" s="260"/>
      <c r="JHR195" s="260"/>
      <c r="JHS195" s="260"/>
      <c r="JHT195" s="260"/>
      <c r="JHU195" s="260"/>
      <c r="JHV195" s="260"/>
      <c r="JHW195" s="260"/>
      <c r="JHX195" s="260"/>
      <c r="JHY195" s="260"/>
      <c r="JHZ195" s="260"/>
      <c r="JIA195" s="260"/>
      <c r="JIB195" s="260"/>
      <c r="JIC195" s="260"/>
      <c r="JID195" s="260"/>
      <c r="JIE195" s="260"/>
      <c r="JIF195" s="260"/>
      <c r="JIG195" s="260"/>
      <c r="JIH195" s="260"/>
      <c r="JII195" s="260"/>
      <c r="JIJ195" s="260"/>
      <c r="JIK195" s="260"/>
      <c r="JIL195" s="260"/>
      <c r="JIM195" s="260"/>
      <c r="JIN195" s="260"/>
      <c r="JIO195" s="260"/>
      <c r="JIP195" s="260"/>
      <c r="JIQ195" s="260"/>
      <c r="JIR195" s="260"/>
      <c r="JIS195" s="260"/>
      <c r="JIT195" s="260"/>
      <c r="JIU195" s="260"/>
      <c r="JIV195" s="260"/>
      <c r="JIW195" s="260"/>
      <c r="JIX195" s="260"/>
      <c r="JIY195" s="260"/>
      <c r="JIZ195" s="260"/>
      <c r="JJA195" s="260"/>
      <c r="JJB195" s="260"/>
      <c r="JJC195" s="260"/>
      <c r="JJD195" s="260"/>
      <c r="JJE195" s="260"/>
      <c r="JJF195" s="260"/>
      <c r="JJG195" s="260"/>
      <c r="JJH195" s="260"/>
      <c r="JJI195" s="260"/>
      <c r="JJJ195" s="260"/>
      <c r="JJK195" s="260"/>
      <c r="JJL195" s="260"/>
      <c r="JJM195" s="260"/>
      <c r="JJN195" s="260"/>
      <c r="JJO195" s="260"/>
      <c r="JJP195" s="260"/>
      <c r="JJQ195" s="260"/>
      <c r="JJR195" s="260"/>
      <c r="JJS195" s="260"/>
      <c r="JJT195" s="260"/>
      <c r="JJU195" s="260"/>
      <c r="JJV195" s="260"/>
      <c r="JJW195" s="260"/>
      <c r="JJX195" s="260"/>
      <c r="JJY195" s="260"/>
      <c r="JJZ195" s="260"/>
      <c r="JKA195" s="260"/>
      <c r="JKB195" s="260"/>
      <c r="JKC195" s="260"/>
      <c r="JKD195" s="260"/>
      <c r="JKE195" s="260"/>
      <c r="JKF195" s="260"/>
      <c r="JKG195" s="260"/>
      <c r="JKH195" s="260"/>
      <c r="JKI195" s="260"/>
      <c r="JKJ195" s="260"/>
      <c r="JKK195" s="260"/>
      <c r="JKL195" s="260"/>
      <c r="JKM195" s="260"/>
      <c r="JKN195" s="260"/>
      <c r="JKO195" s="260"/>
      <c r="JKP195" s="260"/>
      <c r="JKQ195" s="260"/>
      <c r="JKR195" s="260"/>
      <c r="JKS195" s="260"/>
      <c r="JKT195" s="260"/>
      <c r="JKU195" s="260"/>
      <c r="JKV195" s="260"/>
      <c r="JKW195" s="260"/>
      <c r="JKX195" s="260"/>
      <c r="JKY195" s="260"/>
      <c r="JKZ195" s="260"/>
      <c r="JLA195" s="260"/>
      <c r="JLB195" s="260"/>
      <c r="JLC195" s="260"/>
      <c r="JLD195" s="260"/>
      <c r="JLE195" s="260"/>
      <c r="JLF195" s="260"/>
      <c r="JLG195" s="260"/>
      <c r="JLH195" s="260"/>
      <c r="JLI195" s="260"/>
      <c r="JLJ195" s="260"/>
      <c r="JLK195" s="260"/>
      <c r="JLL195" s="260"/>
      <c r="JLM195" s="260"/>
      <c r="JLN195" s="260"/>
      <c r="JLO195" s="260"/>
      <c r="JLP195" s="260"/>
      <c r="JLQ195" s="260"/>
      <c r="JLR195" s="260"/>
      <c r="JLS195" s="260"/>
      <c r="JLT195" s="260"/>
      <c r="JLU195" s="260"/>
      <c r="JLV195" s="260"/>
      <c r="JLW195" s="260"/>
      <c r="JLX195" s="260"/>
      <c r="JLY195" s="260"/>
      <c r="JLZ195" s="260"/>
      <c r="JMA195" s="260"/>
      <c r="JMB195" s="260"/>
      <c r="JMC195" s="260"/>
      <c r="JMD195" s="260"/>
      <c r="JME195" s="260"/>
      <c r="JMF195" s="260"/>
      <c r="JMG195" s="260"/>
      <c r="JMH195" s="260"/>
      <c r="JMI195" s="260"/>
      <c r="JMJ195" s="260"/>
      <c r="JMK195" s="260"/>
      <c r="JML195" s="260"/>
      <c r="JMM195" s="260"/>
      <c r="JMN195" s="260"/>
      <c r="JMO195" s="260"/>
      <c r="JMP195" s="260"/>
      <c r="JMQ195" s="260"/>
      <c r="JMR195" s="260"/>
      <c r="JMS195" s="260"/>
      <c r="JMT195" s="260"/>
      <c r="JMU195" s="260"/>
      <c r="JMV195" s="260"/>
      <c r="JMW195" s="260"/>
      <c r="JMX195" s="260"/>
      <c r="JMY195" s="260"/>
      <c r="JMZ195" s="260"/>
      <c r="JNA195" s="260"/>
      <c r="JNB195" s="260"/>
      <c r="JNC195" s="260"/>
      <c r="JND195" s="260"/>
      <c r="JNE195" s="260"/>
      <c r="JNF195" s="260"/>
      <c r="JNG195" s="260"/>
      <c r="JNH195" s="260"/>
      <c r="JNI195" s="260"/>
      <c r="JNJ195" s="260"/>
      <c r="JNK195" s="260"/>
      <c r="JNL195" s="260"/>
      <c r="JNM195" s="260"/>
      <c r="JNN195" s="260"/>
      <c r="JNO195" s="260"/>
      <c r="JNP195" s="260"/>
      <c r="JNQ195" s="260"/>
      <c r="JNR195" s="260"/>
      <c r="JNS195" s="260"/>
      <c r="JNT195" s="260"/>
      <c r="JNU195" s="260"/>
      <c r="JNV195" s="260"/>
      <c r="JNW195" s="260"/>
      <c r="JNX195" s="260"/>
      <c r="JNY195" s="260"/>
      <c r="JNZ195" s="260"/>
      <c r="JOA195" s="260"/>
      <c r="JOB195" s="260"/>
      <c r="JOC195" s="260"/>
      <c r="JOD195" s="260"/>
      <c r="JOE195" s="260"/>
      <c r="JOF195" s="260"/>
      <c r="JOG195" s="260"/>
      <c r="JOH195" s="260"/>
      <c r="JOI195" s="260"/>
      <c r="JOJ195" s="260"/>
      <c r="JOK195" s="260"/>
      <c r="JOL195" s="260"/>
      <c r="JOM195" s="260"/>
      <c r="JON195" s="260"/>
      <c r="JOO195" s="260"/>
      <c r="JOP195" s="260"/>
      <c r="JOQ195" s="260"/>
      <c r="JOR195" s="260"/>
      <c r="JOS195" s="260"/>
      <c r="JOT195" s="260"/>
      <c r="JOU195" s="260"/>
      <c r="JOV195" s="260"/>
      <c r="JOW195" s="260"/>
      <c r="JOX195" s="260"/>
      <c r="JOY195" s="260"/>
      <c r="JOZ195" s="260"/>
      <c r="JPA195" s="260"/>
      <c r="JPB195" s="260"/>
      <c r="JPC195" s="260"/>
      <c r="JPD195" s="260"/>
      <c r="JPE195" s="260"/>
      <c r="JPF195" s="260"/>
      <c r="JPG195" s="260"/>
      <c r="JPH195" s="260"/>
      <c r="JPI195" s="260"/>
      <c r="JPJ195" s="260"/>
      <c r="JPK195" s="260"/>
      <c r="JPL195" s="260"/>
      <c r="JPM195" s="260"/>
      <c r="JPN195" s="260"/>
      <c r="JPO195" s="260"/>
      <c r="JPP195" s="260"/>
      <c r="JPQ195" s="260"/>
      <c r="JPR195" s="260"/>
      <c r="JPS195" s="260"/>
      <c r="JPT195" s="260"/>
      <c r="JPU195" s="260"/>
      <c r="JPV195" s="260"/>
      <c r="JPW195" s="260"/>
      <c r="JPX195" s="260"/>
      <c r="JPY195" s="260"/>
      <c r="JPZ195" s="260"/>
      <c r="JQA195" s="260"/>
      <c r="JQB195" s="260"/>
      <c r="JQC195" s="260"/>
      <c r="JQD195" s="260"/>
      <c r="JQE195" s="260"/>
      <c r="JQF195" s="260"/>
      <c r="JQG195" s="260"/>
      <c r="JQH195" s="260"/>
      <c r="JQI195" s="260"/>
      <c r="JQJ195" s="260"/>
      <c r="JQK195" s="260"/>
      <c r="JQL195" s="260"/>
      <c r="JQM195" s="260"/>
      <c r="JQN195" s="260"/>
      <c r="JQO195" s="260"/>
      <c r="JQP195" s="260"/>
      <c r="JQQ195" s="260"/>
      <c r="JQR195" s="260"/>
      <c r="JQS195" s="260"/>
      <c r="JQT195" s="260"/>
      <c r="JQU195" s="260"/>
      <c r="JQV195" s="260"/>
      <c r="JQW195" s="260"/>
      <c r="JQX195" s="260"/>
      <c r="JQY195" s="260"/>
      <c r="JQZ195" s="260"/>
      <c r="JRA195" s="260"/>
      <c r="JRB195" s="260"/>
      <c r="JRC195" s="260"/>
      <c r="JRD195" s="260"/>
      <c r="JRE195" s="260"/>
      <c r="JRF195" s="260"/>
      <c r="JRG195" s="260"/>
      <c r="JRH195" s="260"/>
      <c r="JRI195" s="260"/>
      <c r="JRJ195" s="260"/>
      <c r="JRK195" s="260"/>
      <c r="JRL195" s="260"/>
      <c r="JRM195" s="260"/>
      <c r="JRN195" s="260"/>
      <c r="JRO195" s="260"/>
      <c r="JRP195" s="260"/>
      <c r="JRQ195" s="260"/>
      <c r="JRR195" s="260"/>
      <c r="JRS195" s="260"/>
      <c r="JRT195" s="260"/>
      <c r="JRU195" s="260"/>
      <c r="JRV195" s="260"/>
      <c r="JRW195" s="260"/>
      <c r="JRX195" s="260"/>
      <c r="JRY195" s="260"/>
      <c r="JRZ195" s="260"/>
      <c r="JSA195" s="260"/>
      <c r="JSB195" s="260"/>
      <c r="JSC195" s="260"/>
      <c r="JSD195" s="260"/>
      <c r="JSE195" s="260"/>
      <c r="JSF195" s="260"/>
      <c r="JSG195" s="260"/>
      <c r="JSH195" s="260"/>
      <c r="JSI195" s="260"/>
      <c r="JSJ195" s="260"/>
      <c r="JSK195" s="260"/>
      <c r="JSL195" s="260"/>
      <c r="JSM195" s="260"/>
      <c r="JSN195" s="260"/>
      <c r="JSO195" s="260"/>
      <c r="JSP195" s="260"/>
      <c r="JSQ195" s="260"/>
      <c r="JSR195" s="260"/>
      <c r="JSS195" s="260"/>
      <c r="JST195" s="260"/>
      <c r="JSU195" s="260"/>
      <c r="JSV195" s="260"/>
      <c r="JSW195" s="260"/>
      <c r="JSX195" s="260"/>
      <c r="JSY195" s="260"/>
      <c r="JSZ195" s="260"/>
      <c r="JTA195" s="260"/>
      <c r="JTB195" s="260"/>
      <c r="JTC195" s="260"/>
      <c r="JTD195" s="260"/>
      <c r="JTE195" s="260"/>
      <c r="JTF195" s="260"/>
      <c r="JTG195" s="260"/>
      <c r="JTH195" s="260"/>
      <c r="JTI195" s="260"/>
      <c r="JTJ195" s="260"/>
      <c r="JTK195" s="260"/>
      <c r="JTL195" s="260"/>
      <c r="JTM195" s="260"/>
      <c r="JTN195" s="260"/>
      <c r="JTO195" s="260"/>
      <c r="JTP195" s="260"/>
      <c r="JTQ195" s="260"/>
      <c r="JTR195" s="260"/>
      <c r="JTS195" s="260"/>
      <c r="JTT195" s="260"/>
      <c r="JTU195" s="260"/>
      <c r="JTV195" s="260"/>
      <c r="JTW195" s="260"/>
      <c r="JTX195" s="260"/>
      <c r="JTY195" s="260"/>
      <c r="JTZ195" s="260"/>
      <c r="JUA195" s="260"/>
      <c r="JUB195" s="260"/>
      <c r="JUC195" s="260"/>
      <c r="JUD195" s="260"/>
      <c r="JUE195" s="260"/>
      <c r="JUF195" s="260"/>
      <c r="JUG195" s="260"/>
      <c r="JUH195" s="260"/>
      <c r="JUI195" s="260"/>
      <c r="JUJ195" s="260"/>
      <c r="JUK195" s="260"/>
      <c r="JUL195" s="260"/>
      <c r="JUM195" s="260"/>
      <c r="JUN195" s="260"/>
      <c r="JUO195" s="260"/>
      <c r="JUP195" s="260"/>
      <c r="JUQ195" s="260"/>
      <c r="JUR195" s="260"/>
      <c r="JUS195" s="260"/>
      <c r="JUT195" s="260"/>
      <c r="JUU195" s="260"/>
      <c r="JUV195" s="260"/>
      <c r="JUW195" s="260"/>
      <c r="JUX195" s="260"/>
      <c r="JUY195" s="260"/>
      <c r="JUZ195" s="260"/>
      <c r="JVA195" s="260"/>
      <c r="JVB195" s="260"/>
      <c r="JVC195" s="260"/>
      <c r="JVD195" s="260"/>
      <c r="JVE195" s="260"/>
      <c r="JVF195" s="260"/>
      <c r="JVG195" s="260"/>
      <c r="JVH195" s="260"/>
      <c r="JVI195" s="260"/>
      <c r="JVJ195" s="260"/>
      <c r="JVK195" s="260"/>
      <c r="JVL195" s="260"/>
      <c r="JVM195" s="260"/>
      <c r="JVN195" s="260"/>
      <c r="JVO195" s="260"/>
      <c r="JVP195" s="260"/>
      <c r="JVQ195" s="260"/>
      <c r="JVR195" s="260"/>
      <c r="JVS195" s="260"/>
      <c r="JVT195" s="260"/>
      <c r="JVU195" s="260"/>
      <c r="JVV195" s="260"/>
      <c r="JVW195" s="260"/>
      <c r="JVX195" s="260"/>
      <c r="JVY195" s="260"/>
      <c r="JVZ195" s="260"/>
      <c r="JWA195" s="260"/>
      <c r="JWB195" s="260"/>
      <c r="JWC195" s="260"/>
      <c r="JWD195" s="260"/>
      <c r="JWE195" s="260"/>
      <c r="JWF195" s="260"/>
      <c r="JWG195" s="260"/>
      <c r="JWH195" s="260"/>
      <c r="JWI195" s="260"/>
      <c r="JWJ195" s="260"/>
      <c r="JWK195" s="260"/>
      <c r="JWL195" s="260"/>
      <c r="JWM195" s="260"/>
      <c r="JWN195" s="260"/>
      <c r="JWO195" s="260"/>
      <c r="JWP195" s="260"/>
      <c r="JWQ195" s="260"/>
      <c r="JWR195" s="260"/>
      <c r="JWS195" s="260"/>
      <c r="JWT195" s="260"/>
      <c r="JWU195" s="260"/>
      <c r="JWV195" s="260"/>
      <c r="JWW195" s="260"/>
      <c r="JWX195" s="260"/>
      <c r="JWY195" s="260"/>
      <c r="JWZ195" s="260"/>
      <c r="JXA195" s="260"/>
      <c r="JXB195" s="260"/>
      <c r="JXC195" s="260"/>
      <c r="JXD195" s="260"/>
      <c r="JXE195" s="260"/>
      <c r="JXF195" s="260"/>
      <c r="JXG195" s="260"/>
      <c r="JXH195" s="260"/>
      <c r="JXI195" s="260"/>
      <c r="JXJ195" s="260"/>
      <c r="JXK195" s="260"/>
      <c r="JXL195" s="260"/>
      <c r="JXM195" s="260"/>
      <c r="JXN195" s="260"/>
      <c r="JXO195" s="260"/>
      <c r="JXP195" s="260"/>
      <c r="JXQ195" s="260"/>
      <c r="JXR195" s="260"/>
      <c r="JXS195" s="260"/>
      <c r="JXT195" s="260"/>
      <c r="JXU195" s="260"/>
      <c r="JXV195" s="260"/>
      <c r="JXW195" s="260"/>
      <c r="JXX195" s="260"/>
      <c r="JXY195" s="260"/>
      <c r="JXZ195" s="260"/>
      <c r="JYA195" s="260"/>
      <c r="JYB195" s="260"/>
      <c r="JYC195" s="260"/>
      <c r="JYD195" s="260"/>
      <c r="JYE195" s="260"/>
      <c r="JYF195" s="260"/>
      <c r="JYG195" s="260"/>
      <c r="JYH195" s="260"/>
      <c r="JYI195" s="260"/>
      <c r="JYJ195" s="260"/>
      <c r="JYK195" s="260"/>
      <c r="JYL195" s="260"/>
      <c r="JYM195" s="260"/>
      <c r="JYN195" s="260"/>
      <c r="JYO195" s="260"/>
      <c r="JYP195" s="260"/>
      <c r="JYQ195" s="260"/>
      <c r="JYR195" s="260"/>
      <c r="JYS195" s="260"/>
      <c r="JYT195" s="260"/>
      <c r="JYU195" s="260"/>
      <c r="JYV195" s="260"/>
      <c r="JYW195" s="260"/>
      <c r="JYX195" s="260"/>
      <c r="JYY195" s="260"/>
      <c r="JYZ195" s="260"/>
      <c r="JZA195" s="260"/>
      <c r="JZB195" s="260"/>
      <c r="JZC195" s="260"/>
      <c r="JZD195" s="260"/>
      <c r="JZE195" s="260"/>
      <c r="JZF195" s="260"/>
      <c r="JZG195" s="260"/>
      <c r="JZH195" s="260"/>
      <c r="JZI195" s="260"/>
      <c r="JZJ195" s="260"/>
      <c r="JZK195" s="260"/>
      <c r="JZL195" s="260"/>
      <c r="JZM195" s="260"/>
      <c r="JZN195" s="260"/>
      <c r="JZO195" s="260"/>
      <c r="JZP195" s="260"/>
      <c r="JZQ195" s="260"/>
      <c r="JZR195" s="260"/>
      <c r="JZS195" s="260"/>
      <c r="JZT195" s="260"/>
      <c r="JZU195" s="260"/>
      <c r="JZV195" s="260"/>
      <c r="JZW195" s="260"/>
      <c r="JZX195" s="260"/>
      <c r="JZY195" s="260"/>
      <c r="JZZ195" s="260"/>
      <c r="KAA195" s="260"/>
      <c r="KAB195" s="260"/>
      <c r="KAC195" s="260"/>
      <c r="KAD195" s="260"/>
      <c r="KAE195" s="260"/>
      <c r="KAF195" s="260"/>
      <c r="KAG195" s="260"/>
      <c r="KAH195" s="260"/>
      <c r="KAI195" s="260"/>
      <c r="KAJ195" s="260"/>
      <c r="KAK195" s="260"/>
      <c r="KAL195" s="260"/>
      <c r="KAM195" s="260"/>
      <c r="KAN195" s="260"/>
      <c r="KAO195" s="260"/>
      <c r="KAP195" s="260"/>
      <c r="KAQ195" s="260"/>
      <c r="KAR195" s="260"/>
      <c r="KAS195" s="260"/>
      <c r="KAT195" s="260"/>
      <c r="KAU195" s="260"/>
      <c r="KAV195" s="260"/>
      <c r="KAW195" s="260"/>
      <c r="KAX195" s="260"/>
      <c r="KAY195" s="260"/>
      <c r="KAZ195" s="260"/>
      <c r="KBA195" s="260"/>
      <c r="KBB195" s="260"/>
      <c r="KBC195" s="260"/>
      <c r="KBD195" s="260"/>
      <c r="KBE195" s="260"/>
      <c r="KBF195" s="260"/>
      <c r="KBG195" s="260"/>
      <c r="KBH195" s="260"/>
      <c r="KBI195" s="260"/>
      <c r="KBJ195" s="260"/>
      <c r="KBK195" s="260"/>
      <c r="KBL195" s="260"/>
      <c r="KBM195" s="260"/>
      <c r="KBN195" s="260"/>
      <c r="KBO195" s="260"/>
      <c r="KBP195" s="260"/>
      <c r="KBQ195" s="260"/>
      <c r="KBR195" s="260"/>
      <c r="KBS195" s="260"/>
      <c r="KBT195" s="260"/>
      <c r="KBU195" s="260"/>
      <c r="KBV195" s="260"/>
      <c r="KBW195" s="260"/>
      <c r="KBX195" s="260"/>
      <c r="KBY195" s="260"/>
      <c r="KBZ195" s="260"/>
      <c r="KCA195" s="260"/>
      <c r="KCB195" s="260"/>
      <c r="KCC195" s="260"/>
      <c r="KCD195" s="260"/>
      <c r="KCE195" s="260"/>
      <c r="KCF195" s="260"/>
      <c r="KCG195" s="260"/>
      <c r="KCH195" s="260"/>
      <c r="KCI195" s="260"/>
      <c r="KCJ195" s="260"/>
      <c r="KCK195" s="260"/>
      <c r="KCL195" s="260"/>
      <c r="KCM195" s="260"/>
      <c r="KCN195" s="260"/>
      <c r="KCO195" s="260"/>
      <c r="KCP195" s="260"/>
      <c r="KCQ195" s="260"/>
      <c r="KCR195" s="260"/>
      <c r="KCS195" s="260"/>
      <c r="KCT195" s="260"/>
      <c r="KCU195" s="260"/>
      <c r="KCV195" s="260"/>
      <c r="KCW195" s="260"/>
      <c r="KCX195" s="260"/>
      <c r="KCY195" s="260"/>
      <c r="KCZ195" s="260"/>
      <c r="KDA195" s="260"/>
      <c r="KDB195" s="260"/>
      <c r="KDC195" s="260"/>
      <c r="KDD195" s="260"/>
      <c r="KDE195" s="260"/>
      <c r="KDF195" s="260"/>
      <c r="KDG195" s="260"/>
      <c r="KDH195" s="260"/>
      <c r="KDI195" s="260"/>
      <c r="KDJ195" s="260"/>
      <c r="KDK195" s="260"/>
      <c r="KDL195" s="260"/>
      <c r="KDM195" s="260"/>
      <c r="KDN195" s="260"/>
      <c r="KDO195" s="260"/>
      <c r="KDP195" s="260"/>
      <c r="KDQ195" s="260"/>
      <c r="KDR195" s="260"/>
      <c r="KDS195" s="260"/>
      <c r="KDT195" s="260"/>
      <c r="KDU195" s="260"/>
      <c r="KDV195" s="260"/>
      <c r="KDW195" s="260"/>
      <c r="KDX195" s="260"/>
      <c r="KDY195" s="260"/>
      <c r="KDZ195" s="260"/>
      <c r="KEA195" s="260"/>
      <c r="KEB195" s="260"/>
      <c r="KEC195" s="260"/>
      <c r="KED195" s="260"/>
      <c r="KEE195" s="260"/>
      <c r="KEF195" s="260"/>
      <c r="KEG195" s="260"/>
      <c r="KEH195" s="260"/>
      <c r="KEI195" s="260"/>
      <c r="KEJ195" s="260"/>
      <c r="KEK195" s="260"/>
      <c r="KEL195" s="260"/>
      <c r="KEM195" s="260"/>
      <c r="KEN195" s="260"/>
      <c r="KEO195" s="260"/>
      <c r="KEP195" s="260"/>
      <c r="KEQ195" s="260"/>
      <c r="KER195" s="260"/>
      <c r="KES195" s="260"/>
      <c r="KET195" s="260"/>
      <c r="KEU195" s="260"/>
      <c r="KEV195" s="260"/>
      <c r="KEW195" s="260"/>
      <c r="KEX195" s="260"/>
      <c r="KEY195" s="260"/>
      <c r="KEZ195" s="260"/>
      <c r="KFA195" s="260"/>
      <c r="KFB195" s="260"/>
      <c r="KFC195" s="260"/>
      <c r="KFD195" s="260"/>
      <c r="KFE195" s="260"/>
      <c r="KFF195" s="260"/>
      <c r="KFG195" s="260"/>
      <c r="KFH195" s="260"/>
      <c r="KFI195" s="260"/>
      <c r="KFJ195" s="260"/>
      <c r="KFK195" s="260"/>
      <c r="KFL195" s="260"/>
      <c r="KFM195" s="260"/>
      <c r="KFN195" s="260"/>
      <c r="KFO195" s="260"/>
      <c r="KFP195" s="260"/>
      <c r="KFQ195" s="260"/>
      <c r="KFR195" s="260"/>
      <c r="KFS195" s="260"/>
      <c r="KFT195" s="260"/>
      <c r="KFU195" s="260"/>
      <c r="KFV195" s="260"/>
      <c r="KFW195" s="260"/>
      <c r="KFX195" s="260"/>
      <c r="KFY195" s="260"/>
      <c r="KFZ195" s="260"/>
      <c r="KGA195" s="260"/>
      <c r="KGB195" s="260"/>
      <c r="KGC195" s="260"/>
      <c r="KGD195" s="260"/>
      <c r="KGE195" s="260"/>
      <c r="KGF195" s="260"/>
      <c r="KGG195" s="260"/>
      <c r="KGH195" s="260"/>
      <c r="KGI195" s="260"/>
      <c r="KGJ195" s="260"/>
      <c r="KGK195" s="260"/>
      <c r="KGL195" s="260"/>
      <c r="KGM195" s="260"/>
      <c r="KGN195" s="260"/>
      <c r="KGO195" s="260"/>
      <c r="KGP195" s="260"/>
      <c r="KGQ195" s="260"/>
      <c r="KGR195" s="260"/>
      <c r="KGS195" s="260"/>
      <c r="KGT195" s="260"/>
      <c r="KGU195" s="260"/>
      <c r="KGV195" s="260"/>
      <c r="KGW195" s="260"/>
      <c r="KGX195" s="260"/>
      <c r="KGY195" s="260"/>
      <c r="KGZ195" s="260"/>
      <c r="KHA195" s="260"/>
      <c r="KHB195" s="260"/>
      <c r="KHC195" s="260"/>
      <c r="KHD195" s="260"/>
      <c r="KHE195" s="260"/>
      <c r="KHF195" s="260"/>
      <c r="KHG195" s="260"/>
      <c r="KHH195" s="260"/>
      <c r="KHI195" s="260"/>
      <c r="KHJ195" s="260"/>
      <c r="KHK195" s="260"/>
      <c r="KHL195" s="260"/>
      <c r="KHM195" s="260"/>
      <c r="KHN195" s="260"/>
      <c r="KHO195" s="260"/>
      <c r="KHP195" s="260"/>
      <c r="KHQ195" s="260"/>
      <c r="KHR195" s="260"/>
      <c r="KHS195" s="260"/>
      <c r="KHT195" s="260"/>
      <c r="KHU195" s="260"/>
      <c r="KHV195" s="260"/>
      <c r="KHW195" s="260"/>
      <c r="KHX195" s="260"/>
      <c r="KHY195" s="260"/>
      <c r="KHZ195" s="260"/>
      <c r="KIA195" s="260"/>
      <c r="KIB195" s="260"/>
      <c r="KIC195" s="260"/>
      <c r="KID195" s="260"/>
      <c r="KIE195" s="260"/>
      <c r="KIF195" s="260"/>
      <c r="KIG195" s="260"/>
      <c r="KIH195" s="260"/>
      <c r="KII195" s="260"/>
      <c r="KIJ195" s="260"/>
      <c r="KIK195" s="260"/>
      <c r="KIL195" s="260"/>
      <c r="KIM195" s="260"/>
      <c r="KIN195" s="260"/>
      <c r="KIO195" s="260"/>
      <c r="KIP195" s="260"/>
      <c r="KIQ195" s="260"/>
      <c r="KIR195" s="260"/>
      <c r="KIS195" s="260"/>
      <c r="KIT195" s="260"/>
      <c r="KIU195" s="260"/>
      <c r="KIV195" s="260"/>
      <c r="KIW195" s="260"/>
      <c r="KIX195" s="260"/>
      <c r="KIY195" s="260"/>
      <c r="KIZ195" s="260"/>
      <c r="KJA195" s="260"/>
      <c r="KJB195" s="260"/>
      <c r="KJC195" s="260"/>
      <c r="KJD195" s="260"/>
      <c r="KJE195" s="260"/>
      <c r="KJF195" s="260"/>
      <c r="KJG195" s="260"/>
      <c r="KJH195" s="260"/>
      <c r="KJI195" s="260"/>
      <c r="KJJ195" s="260"/>
      <c r="KJK195" s="260"/>
      <c r="KJL195" s="260"/>
      <c r="KJM195" s="260"/>
      <c r="KJN195" s="260"/>
      <c r="KJO195" s="260"/>
      <c r="KJP195" s="260"/>
      <c r="KJQ195" s="260"/>
      <c r="KJR195" s="260"/>
      <c r="KJS195" s="260"/>
      <c r="KJT195" s="260"/>
      <c r="KJU195" s="260"/>
      <c r="KJV195" s="260"/>
      <c r="KJW195" s="260"/>
      <c r="KJX195" s="260"/>
      <c r="KJY195" s="260"/>
      <c r="KJZ195" s="260"/>
      <c r="KKA195" s="260"/>
      <c r="KKB195" s="260"/>
      <c r="KKC195" s="260"/>
      <c r="KKD195" s="260"/>
      <c r="KKE195" s="260"/>
      <c r="KKF195" s="260"/>
      <c r="KKG195" s="260"/>
      <c r="KKH195" s="260"/>
      <c r="KKI195" s="260"/>
      <c r="KKJ195" s="260"/>
      <c r="KKK195" s="260"/>
      <c r="KKL195" s="260"/>
      <c r="KKM195" s="260"/>
      <c r="KKN195" s="260"/>
      <c r="KKO195" s="260"/>
      <c r="KKP195" s="260"/>
      <c r="KKQ195" s="260"/>
      <c r="KKR195" s="260"/>
      <c r="KKS195" s="260"/>
      <c r="KKT195" s="260"/>
      <c r="KKU195" s="260"/>
      <c r="KKV195" s="260"/>
      <c r="KKW195" s="260"/>
      <c r="KKX195" s="260"/>
      <c r="KKY195" s="260"/>
      <c r="KKZ195" s="260"/>
      <c r="KLA195" s="260"/>
      <c r="KLB195" s="260"/>
      <c r="KLC195" s="260"/>
      <c r="KLD195" s="260"/>
      <c r="KLE195" s="260"/>
      <c r="KLF195" s="260"/>
      <c r="KLG195" s="260"/>
      <c r="KLH195" s="260"/>
      <c r="KLI195" s="260"/>
      <c r="KLJ195" s="260"/>
      <c r="KLK195" s="260"/>
      <c r="KLL195" s="260"/>
      <c r="KLM195" s="260"/>
      <c r="KLN195" s="260"/>
      <c r="KLO195" s="260"/>
      <c r="KLP195" s="260"/>
      <c r="KLQ195" s="260"/>
      <c r="KLR195" s="260"/>
      <c r="KLS195" s="260"/>
      <c r="KLT195" s="260"/>
      <c r="KLU195" s="260"/>
      <c r="KLV195" s="260"/>
      <c r="KLW195" s="260"/>
      <c r="KLX195" s="260"/>
      <c r="KLY195" s="260"/>
      <c r="KLZ195" s="260"/>
      <c r="KMA195" s="260"/>
      <c r="KMB195" s="260"/>
      <c r="KMC195" s="260"/>
      <c r="KMD195" s="260"/>
      <c r="KME195" s="260"/>
      <c r="KMF195" s="260"/>
      <c r="KMG195" s="260"/>
      <c r="KMH195" s="260"/>
      <c r="KMI195" s="260"/>
      <c r="KMJ195" s="260"/>
      <c r="KMK195" s="260"/>
      <c r="KML195" s="260"/>
      <c r="KMM195" s="260"/>
      <c r="KMN195" s="260"/>
      <c r="KMO195" s="260"/>
      <c r="KMP195" s="260"/>
      <c r="KMQ195" s="260"/>
      <c r="KMR195" s="260"/>
      <c r="KMS195" s="260"/>
      <c r="KMT195" s="260"/>
      <c r="KMU195" s="260"/>
      <c r="KMV195" s="260"/>
      <c r="KMW195" s="260"/>
      <c r="KMX195" s="260"/>
      <c r="KMY195" s="260"/>
      <c r="KMZ195" s="260"/>
      <c r="KNA195" s="260"/>
      <c r="KNB195" s="260"/>
      <c r="KNC195" s="260"/>
      <c r="KND195" s="260"/>
      <c r="KNE195" s="260"/>
      <c r="KNF195" s="260"/>
      <c r="KNG195" s="260"/>
      <c r="KNH195" s="260"/>
      <c r="KNI195" s="260"/>
      <c r="KNJ195" s="260"/>
      <c r="KNK195" s="260"/>
      <c r="KNL195" s="260"/>
      <c r="KNM195" s="260"/>
      <c r="KNN195" s="260"/>
      <c r="KNO195" s="260"/>
      <c r="KNP195" s="260"/>
      <c r="KNQ195" s="260"/>
      <c r="KNR195" s="260"/>
      <c r="KNS195" s="260"/>
      <c r="KNT195" s="260"/>
      <c r="KNU195" s="260"/>
      <c r="KNV195" s="260"/>
      <c r="KNW195" s="260"/>
      <c r="KNX195" s="260"/>
      <c r="KNY195" s="260"/>
      <c r="KNZ195" s="260"/>
      <c r="KOA195" s="260"/>
      <c r="KOB195" s="260"/>
      <c r="KOC195" s="260"/>
      <c r="KOD195" s="260"/>
      <c r="KOE195" s="260"/>
      <c r="KOF195" s="260"/>
      <c r="KOG195" s="260"/>
      <c r="KOH195" s="260"/>
      <c r="KOI195" s="260"/>
      <c r="KOJ195" s="260"/>
      <c r="KOK195" s="260"/>
      <c r="KOL195" s="260"/>
      <c r="KOM195" s="260"/>
      <c r="KON195" s="260"/>
      <c r="KOO195" s="260"/>
      <c r="KOP195" s="260"/>
      <c r="KOQ195" s="260"/>
      <c r="KOR195" s="260"/>
      <c r="KOS195" s="260"/>
      <c r="KOT195" s="260"/>
      <c r="KOU195" s="260"/>
      <c r="KOV195" s="260"/>
      <c r="KOW195" s="260"/>
      <c r="KOX195" s="260"/>
      <c r="KOY195" s="260"/>
      <c r="KOZ195" s="260"/>
      <c r="KPA195" s="260"/>
      <c r="KPB195" s="260"/>
      <c r="KPC195" s="260"/>
      <c r="KPD195" s="260"/>
      <c r="KPE195" s="260"/>
      <c r="KPF195" s="260"/>
      <c r="KPG195" s="260"/>
      <c r="KPH195" s="260"/>
      <c r="KPI195" s="260"/>
      <c r="KPJ195" s="260"/>
      <c r="KPK195" s="260"/>
      <c r="KPL195" s="260"/>
      <c r="KPM195" s="260"/>
      <c r="KPN195" s="260"/>
      <c r="KPO195" s="260"/>
      <c r="KPP195" s="260"/>
      <c r="KPQ195" s="260"/>
      <c r="KPR195" s="260"/>
      <c r="KPS195" s="260"/>
      <c r="KPT195" s="260"/>
      <c r="KPU195" s="260"/>
      <c r="KPV195" s="260"/>
      <c r="KPW195" s="260"/>
      <c r="KPX195" s="260"/>
      <c r="KPY195" s="260"/>
      <c r="KPZ195" s="260"/>
      <c r="KQA195" s="260"/>
      <c r="KQB195" s="260"/>
      <c r="KQC195" s="260"/>
      <c r="KQD195" s="260"/>
      <c r="KQE195" s="260"/>
      <c r="KQF195" s="260"/>
      <c r="KQG195" s="260"/>
      <c r="KQH195" s="260"/>
      <c r="KQI195" s="260"/>
      <c r="KQJ195" s="260"/>
      <c r="KQK195" s="260"/>
      <c r="KQL195" s="260"/>
      <c r="KQM195" s="260"/>
      <c r="KQN195" s="260"/>
      <c r="KQO195" s="260"/>
      <c r="KQP195" s="260"/>
      <c r="KQQ195" s="260"/>
      <c r="KQR195" s="260"/>
      <c r="KQS195" s="260"/>
      <c r="KQT195" s="260"/>
      <c r="KQU195" s="260"/>
      <c r="KQV195" s="260"/>
      <c r="KQW195" s="260"/>
      <c r="KQX195" s="260"/>
      <c r="KQY195" s="260"/>
      <c r="KQZ195" s="260"/>
      <c r="KRA195" s="260"/>
      <c r="KRB195" s="260"/>
      <c r="KRC195" s="260"/>
      <c r="KRD195" s="260"/>
      <c r="KRE195" s="260"/>
      <c r="KRF195" s="260"/>
      <c r="KRG195" s="260"/>
      <c r="KRH195" s="260"/>
      <c r="KRI195" s="260"/>
      <c r="KRJ195" s="260"/>
      <c r="KRK195" s="260"/>
      <c r="KRL195" s="260"/>
      <c r="KRM195" s="260"/>
      <c r="KRN195" s="260"/>
      <c r="KRO195" s="260"/>
      <c r="KRP195" s="260"/>
      <c r="KRQ195" s="260"/>
      <c r="KRR195" s="260"/>
      <c r="KRS195" s="260"/>
      <c r="KRT195" s="260"/>
      <c r="KRU195" s="260"/>
      <c r="KRV195" s="260"/>
      <c r="KRW195" s="260"/>
      <c r="KRX195" s="260"/>
      <c r="KRY195" s="260"/>
      <c r="KRZ195" s="260"/>
      <c r="KSA195" s="260"/>
      <c r="KSB195" s="260"/>
      <c r="KSC195" s="260"/>
      <c r="KSD195" s="260"/>
      <c r="KSE195" s="260"/>
      <c r="KSF195" s="260"/>
      <c r="KSG195" s="260"/>
      <c r="KSH195" s="260"/>
      <c r="KSI195" s="260"/>
      <c r="KSJ195" s="260"/>
      <c r="KSK195" s="260"/>
      <c r="KSL195" s="260"/>
      <c r="KSM195" s="260"/>
      <c r="KSN195" s="260"/>
      <c r="KSO195" s="260"/>
      <c r="KSP195" s="260"/>
      <c r="KSQ195" s="260"/>
      <c r="KSR195" s="260"/>
      <c r="KSS195" s="260"/>
      <c r="KST195" s="260"/>
      <c r="KSU195" s="260"/>
      <c r="KSV195" s="260"/>
      <c r="KSW195" s="260"/>
      <c r="KSX195" s="260"/>
      <c r="KSY195" s="260"/>
      <c r="KSZ195" s="260"/>
      <c r="KTA195" s="260"/>
      <c r="KTB195" s="260"/>
      <c r="KTC195" s="260"/>
      <c r="KTD195" s="260"/>
      <c r="KTE195" s="260"/>
      <c r="KTF195" s="260"/>
      <c r="KTG195" s="260"/>
      <c r="KTH195" s="260"/>
      <c r="KTI195" s="260"/>
      <c r="KTJ195" s="260"/>
      <c r="KTK195" s="260"/>
      <c r="KTL195" s="260"/>
      <c r="KTM195" s="260"/>
      <c r="KTN195" s="260"/>
      <c r="KTO195" s="260"/>
      <c r="KTP195" s="260"/>
      <c r="KTQ195" s="260"/>
      <c r="KTR195" s="260"/>
      <c r="KTS195" s="260"/>
      <c r="KTT195" s="260"/>
      <c r="KTU195" s="260"/>
      <c r="KTV195" s="260"/>
      <c r="KTW195" s="260"/>
      <c r="KTX195" s="260"/>
      <c r="KTY195" s="260"/>
      <c r="KTZ195" s="260"/>
      <c r="KUA195" s="260"/>
      <c r="KUB195" s="260"/>
      <c r="KUC195" s="260"/>
      <c r="KUD195" s="260"/>
      <c r="KUE195" s="260"/>
      <c r="KUF195" s="260"/>
      <c r="KUG195" s="260"/>
      <c r="KUH195" s="260"/>
      <c r="KUI195" s="260"/>
      <c r="KUJ195" s="260"/>
      <c r="KUK195" s="260"/>
      <c r="KUL195" s="260"/>
      <c r="KUM195" s="260"/>
      <c r="KUN195" s="260"/>
      <c r="KUO195" s="260"/>
      <c r="KUP195" s="260"/>
      <c r="KUQ195" s="260"/>
      <c r="KUR195" s="260"/>
      <c r="KUS195" s="260"/>
      <c r="KUT195" s="260"/>
      <c r="KUU195" s="260"/>
      <c r="KUV195" s="260"/>
      <c r="KUW195" s="260"/>
      <c r="KUX195" s="260"/>
      <c r="KUY195" s="260"/>
      <c r="KUZ195" s="260"/>
      <c r="KVA195" s="260"/>
      <c r="KVB195" s="260"/>
      <c r="KVC195" s="260"/>
      <c r="KVD195" s="260"/>
      <c r="KVE195" s="260"/>
      <c r="KVF195" s="260"/>
      <c r="KVG195" s="260"/>
      <c r="KVH195" s="260"/>
      <c r="KVI195" s="260"/>
      <c r="KVJ195" s="260"/>
      <c r="KVK195" s="260"/>
      <c r="KVL195" s="260"/>
      <c r="KVM195" s="260"/>
      <c r="KVN195" s="260"/>
      <c r="KVO195" s="260"/>
      <c r="KVP195" s="260"/>
      <c r="KVQ195" s="260"/>
      <c r="KVR195" s="260"/>
      <c r="KVS195" s="260"/>
      <c r="KVT195" s="260"/>
      <c r="KVU195" s="260"/>
      <c r="KVV195" s="260"/>
      <c r="KVW195" s="260"/>
      <c r="KVX195" s="260"/>
      <c r="KVY195" s="260"/>
      <c r="KVZ195" s="260"/>
      <c r="KWA195" s="260"/>
      <c r="KWB195" s="260"/>
      <c r="KWC195" s="260"/>
      <c r="KWD195" s="260"/>
      <c r="KWE195" s="260"/>
      <c r="KWF195" s="260"/>
      <c r="KWG195" s="260"/>
      <c r="KWH195" s="260"/>
      <c r="KWI195" s="260"/>
      <c r="KWJ195" s="260"/>
      <c r="KWK195" s="260"/>
      <c r="KWL195" s="260"/>
      <c r="KWM195" s="260"/>
      <c r="KWN195" s="260"/>
      <c r="KWO195" s="260"/>
      <c r="KWP195" s="260"/>
      <c r="KWQ195" s="260"/>
      <c r="KWR195" s="260"/>
      <c r="KWS195" s="260"/>
      <c r="KWT195" s="260"/>
      <c r="KWU195" s="260"/>
      <c r="KWV195" s="260"/>
      <c r="KWW195" s="260"/>
      <c r="KWX195" s="260"/>
      <c r="KWY195" s="260"/>
      <c r="KWZ195" s="260"/>
      <c r="KXA195" s="260"/>
      <c r="KXB195" s="260"/>
      <c r="KXC195" s="260"/>
      <c r="KXD195" s="260"/>
      <c r="KXE195" s="260"/>
      <c r="KXF195" s="260"/>
      <c r="KXG195" s="260"/>
      <c r="KXH195" s="260"/>
      <c r="KXI195" s="260"/>
      <c r="KXJ195" s="260"/>
      <c r="KXK195" s="260"/>
      <c r="KXL195" s="260"/>
      <c r="KXM195" s="260"/>
      <c r="KXN195" s="260"/>
      <c r="KXO195" s="260"/>
      <c r="KXP195" s="260"/>
      <c r="KXQ195" s="260"/>
      <c r="KXR195" s="260"/>
      <c r="KXS195" s="260"/>
      <c r="KXT195" s="260"/>
      <c r="KXU195" s="260"/>
      <c r="KXV195" s="260"/>
      <c r="KXW195" s="260"/>
      <c r="KXX195" s="260"/>
      <c r="KXY195" s="260"/>
      <c r="KXZ195" s="260"/>
      <c r="KYA195" s="260"/>
      <c r="KYB195" s="260"/>
      <c r="KYC195" s="260"/>
      <c r="KYD195" s="260"/>
      <c r="KYE195" s="260"/>
      <c r="KYF195" s="260"/>
      <c r="KYG195" s="260"/>
      <c r="KYH195" s="260"/>
      <c r="KYI195" s="260"/>
      <c r="KYJ195" s="260"/>
      <c r="KYK195" s="260"/>
      <c r="KYL195" s="260"/>
      <c r="KYM195" s="260"/>
      <c r="KYN195" s="260"/>
      <c r="KYO195" s="260"/>
      <c r="KYP195" s="260"/>
      <c r="KYQ195" s="260"/>
      <c r="KYR195" s="260"/>
      <c r="KYS195" s="260"/>
      <c r="KYT195" s="260"/>
      <c r="KYU195" s="260"/>
      <c r="KYV195" s="260"/>
      <c r="KYW195" s="260"/>
      <c r="KYX195" s="260"/>
      <c r="KYY195" s="260"/>
      <c r="KYZ195" s="260"/>
      <c r="KZA195" s="260"/>
      <c r="KZB195" s="260"/>
      <c r="KZC195" s="260"/>
      <c r="KZD195" s="260"/>
      <c r="KZE195" s="260"/>
      <c r="KZF195" s="260"/>
      <c r="KZG195" s="260"/>
      <c r="KZH195" s="260"/>
      <c r="KZI195" s="260"/>
      <c r="KZJ195" s="260"/>
      <c r="KZK195" s="260"/>
      <c r="KZL195" s="260"/>
      <c r="KZM195" s="260"/>
      <c r="KZN195" s="260"/>
      <c r="KZO195" s="260"/>
      <c r="KZP195" s="260"/>
      <c r="KZQ195" s="260"/>
      <c r="KZR195" s="260"/>
      <c r="KZS195" s="260"/>
      <c r="KZT195" s="260"/>
      <c r="KZU195" s="260"/>
      <c r="KZV195" s="260"/>
      <c r="KZW195" s="260"/>
      <c r="KZX195" s="260"/>
      <c r="KZY195" s="260"/>
      <c r="KZZ195" s="260"/>
      <c r="LAA195" s="260"/>
      <c r="LAB195" s="260"/>
      <c r="LAC195" s="260"/>
      <c r="LAD195" s="260"/>
      <c r="LAE195" s="260"/>
      <c r="LAF195" s="260"/>
      <c r="LAG195" s="260"/>
      <c r="LAH195" s="260"/>
      <c r="LAI195" s="260"/>
      <c r="LAJ195" s="260"/>
      <c r="LAK195" s="260"/>
      <c r="LAL195" s="260"/>
      <c r="LAM195" s="260"/>
      <c r="LAN195" s="260"/>
      <c r="LAO195" s="260"/>
      <c r="LAP195" s="260"/>
      <c r="LAQ195" s="260"/>
      <c r="LAR195" s="260"/>
      <c r="LAS195" s="260"/>
      <c r="LAT195" s="260"/>
      <c r="LAU195" s="260"/>
      <c r="LAV195" s="260"/>
      <c r="LAW195" s="260"/>
      <c r="LAX195" s="260"/>
      <c r="LAY195" s="260"/>
      <c r="LAZ195" s="260"/>
      <c r="LBA195" s="260"/>
      <c r="LBB195" s="260"/>
      <c r="LBC195" s="260"/>
      <c r="LBD195" s="260"/>
      <c r="LBE195" s="260"/>
      <c r="LBF195" s="260"/>
      <c r="LBG195" s="260"/>
      <c r="LBH195" s="260"/>
      <c r="LBI195" s="260"/>
      <c r="LBJ195" s="260"/>
      <c r="LBK195" s="260"/>
      <c r="LBL195" s="260"/>
      <c r="LBM195" s="260"/>
      <c r="LBN195" s="260"/>
      <c r="LBO195" s="260"/>
      <c r="LBP195" s="260"/>
      <c r="LBQ195" s="260"/>
      <c r="LBR195" s="260"/>
      <c r="LBS195" s="260"/>
      <c r="LBT195" s="260"/>
      <c r="LBU195" s="260"/>
      <c r="LBV195" s="260"/>
      <c r="LBW195" s="260"/>
      <c r="LBX195" s="260"/>
      <c r="LBY195" s="260"/>
      <c r="LBZ195" s="260"/>
      <c r="LCA195" s="260"/>
      <c r="LCB195" s="260"/>
      <c r="LCC195" s="260"/>
      <c r="LCD195" s="260"/>
      <c r="LCE195" s="260"/>
      <c r="LCF195" s="260"/>
      <c r="LCG195" s="260"/>
      <c r="LCH195" s="260"/>
      <c r="LCI195" s="260"/>
      <c r="LCJ195" s="260"/>
      <c r="LCK195" s="260"/>
      <c r="LCL195" s="260"/>
      <c r="LCM195" s="260"/>
      <c r="LCN195" s="260"/>
      <c r="LCO195" s="260"/>
      <c r="LCP195" s="260"/>
      <c r="LCQ195" s="260"/>
      <c r="LCR195" s="260"/>
      <c r="LCS195" s="260"/>
      <c r="LCT195" s="260"/>
      <c r="LCU195" s="260"/>
      <c r="LCV195" s="260"/>
      <c r="LCW195" s="260"/>
      <c r="LCX195" s="260"/>
      <c r="LCY195" s="260"/>
      <c r="LCZ195" s="260"/>
      <c r="LDA195" s="260"/>
      <c r="LDB195" s="260"/>
      <c r="LDC195" s="260"/>
      <c r="LDD195" s="260"/>
      <c r="LDE195" s="260"/>
      <c r="LDF195" s="260"/>
      <c r="LDG195" s="260"/>
      <c r="LDH195" s="260"/>
      <c r="LDI195" s="260"/>
      <c r="LDJ195" s="260"/>
      <c r="LDK195" s="260"/>
      <c r="LDL195" s="260"/>
      <c r="LDM195" s="260"/>
      <c r="LDN195" s="260"/>
      <c r="LDO195" s="260"/>
      <c r="LDP195" s="260"/>
      <c r="LDQ195" s="260"/>
      <c r="LDR195" s="260"/>
      <c r="LDS195" s="260"/>
      <c r="LDT195" s="260"/>
      <c r="LDU195" s="260"/>
      <c r="LDV195" s="260"/>
      <c r="LDW195" s="260"/>
      <c r="LDX195" s="260"/>
      <c r="LDY195" s="260"/>
      <c r="LDZ195" s="260"/>
      <c r="LEA195" s="260"/>
      <c r="LEB195" s="260"/>
      <c r="LEC195" s="260"/>
      <c r="LED195" s="260"/>
      <c r="LEE195" s="260"/>
      <c r="LEF195" s="260"/>
      <c r="LEG195" s="260"/>
      <c r="LEH195" s="260"/>
      <c r="LEI195" s="260"/>
      <c r="LEJ195" s="260"/>
      <c r="LEK195" s="260"/>
      <c r="LEL195" s="260"/>
      <c r="LEM195" s="260"/>
      <c r="LEN195" s="260"/>
      <c r="LEO195" s="260"/>
      <c r="LEP195" s="260"/>
      <c r="LEQ195" s="260"/>
      <c r="LER195" s="260"/>
      <c r="LES195" s="260"/>
      <c r="LET195" s="260"/>
      <c r="LEU195" s="260"/>
      <c r="LEV195" s="260"/>
      <c r="LEW195" s="260"/>
      <c r="LEX195" s="260"/>
      <c r="LEY195" s="260"/>
      <c r="LEZ195" s="260"/>
      <c r="LFA195" s="260"/>
      <c r="LFB195" s="260"/>
      <c r="LFC195" s="260"/>
      <c r="LFD195" s="260"/>
      <c r="LFE195" s="260"/>
      <c r="LFF195" s="260"/>
      <c r="LFG195" s="260"/>
      <c r="LFH195" s="260"/>
      <c r="LFI195" s="260"/>
      <c r="LFJ195" s="260"/>
      <c r="LFK195" s="260"/>
      <c r="LFL195" s="260"/>
      <c r="LFM195" s="260"/>
      <c r="LFN195" s="260"/>
      <c r="LFO195" s="260"/>
      <c r="LFP195" s="260"/>
      <c r="LFQ195" s="260"/>
      <c r="LFR195" s="260"/>
      <c r="LFS195" s="260"/>
      <c r="LFT195" s="260"/>
      <c r="LFU195" s="260"/>
      <c r="LFV195" s="260"/>
      <c r="LFW195" s="260"/>
      <c r="LFX195" s="260"/>
      <c r="LFY195" s="260"/>
      <c r="LFZ195" s="260"/>
      <c r="LGA195" s="260"/>
      <c r="LGB195" s="260"/>
      <c r="LGC195" s="260"/>
      <c r="LGD195" s="260"/>
      <c r="LGE195" s="260"/>
      <c r="LGF195" s="260"/>
      <c r="LGG195" s="260"/>
      <c r="LGH195" s="260"/>
      <c r="LGI195" s="260"/>
      <c r="LGJ195" s="260"/>
      <c r="LGK195" s="260"/>
      <c r="LGL195" s="260"/>
      <c r="LGM195" s="260"/>
      <c r="LGN195" s="260"/>
      <c r="LGO195" s="260"/>
      <c r="LGP195" s="260"/>
      <c r="LGQ195" s="260"/>
      <c r="LGR195" s="260"/>
      <c r="LGS195" s="260"/>
      <c r="LGT195" s="260"/>
      <c r="LGU195" s="260"/>
      <c r="LGV195" s="260"/>
      <c r="LGW195" s="260"/>
      <c r="LGX195" s="260"/>
      <c r="LGY195" s="260"/>
      <c r="LGZ195" s="260"/>
      <c r="LHA195" s="260"/>
      <c r="LHB195" s="260"/>
      <c r="LHC195" s="260"/>
      <c r="LHD195" s="260"/>
      <c r="LHE195" s="260"/>
      <c r="LHF195" s="260"/>
      <c r="LHG195" s="260"/>
      <c r="LHH195" s="260"/>
      <c r="LHI195" s="260"/>
      <c r="LHJ195" s="260"/>
      <c r="LHK195" s="260"/>
      <c r="LHL195" s="260"/>
      <c r="LHM195" s="260"/>
      <c r="LHN195" s="260"/>
      <c r="LHO195" s="260"/>
      <c r="LHP195" s="260"/>
      <c r="LHQ195" s="260"/>
      <c r="LHR195" s="260"/>
      <c r="LHS195" s="260"/>
      <c r="LHT195" s="260"/>
      <c r="LHU195" s="260"/>
      <c r="LHV195" s="260"/>
      <c r="LHW195" s="260"/>
      <c r="LHX195" s="260"/>
      <c r="LHY195" s="260"/>
      <c r="LHZ195" s="260"/>
      <c r="LIA195" s="260"/>
      <c r="LIB195" s="260"/>
      <c r="LIC195" s="260"/>
      <c r="LID195" s="260"/>
      <c r="LIE195" s="260"/>
      <c r="LIF195" s="260"/>
      <c r="LIG195" s="260"/>
      <c r="LIH195" s="260"/>
      <c r="LII195" s="260"/>
      <c r="LIJ195" s="260"/>
      <c r="LIK195" s="260"/>
      <c r="LIL195" s="260"/>
      <c r="LIM195" s="260"/>
      <c r="LIN195" s="260"/>
      <c r="LIO195" s="260"/>
      <c r="LIP195" s="260"/>
      <c r="LIQ195" s="260"/>
      <c r="LIR195" s="260"/>
      <c r="LIS195" s="260"/>
      <c r="LIT195" s="260"/>
      <c r="LIU195" s="260"/>
      <c r="LIV195" s="260"/>
      <c r="LIW195" s="260"/>
      <c r="LIX195" s="260"/>
      <c r="LIY195" s="260"/>
      <c r="LIZ195" s="260"/>
      <c r="LJA195" s="260"/>
      <c r="LJB195" s="260"/>
      <c r="LJC195" s="260"/>
      <c r="LJD195" s="260"/>
      <c r="LJE195" s="260"/>
      <c r="LJF195" s="260"/>
      <c r="LJG195" s="260"/>
      <c r="LJH195" s="260"/>
      <c r="LJI195" s="260"/>
      <c r="LJJ195" s="260"/>
      <c r="LJK195" s="260"/>
      <c r="LJL195" s="260"/>
      <c r="LJM195" s="260"/>
      <c r="LJN195" s="260"/>
      <c r="LJO195" s="260"/>
      <c r="LJP195" s="260"/>
      <c r="LJQ195" s="260"/>
      <c r="LJR195" s="260"/>
      <c r="LJS195" s="260"/>
      <c r="LJT195" s="260"/>
      <c r="LJU195" s="260"/>
      <c r="LJV195" s="260"/>
      <c r="LJW195" s="260"/>
      <c r="LJX195" s="260"/>
      <c r="LJY195" s="260"/>
      <c r="LJZ195" s="260"/>
      <c r="LKA195" s="260"/>
      <c r="LKB195" s="260"/>
      <c r="LKC195" s="260"/>
      <c r="LKD195" s="260"/>
      <c r="LKE195" s="260"/>
      <c r="LKF195" s="260"/>
      <c r="LKG195" s="260"/>
      <c r="LKH195" s="260"/>
      <c r="LKI195" s="260"/>
      <c r="LKJ195" s="260"/>
      <c r="LKK195" s="260"/>
      <c r="LKL195" s="260"/>
      <c r="LKM195" s="260"/>
      <c r="LKN195" s="260"/>
      <c r="LKO195" s="260"/>
      <c r="LKP195" s="260"/>
      <c r="LKQ195" s="260"/>
      <c r="LKR195" s="260"/>
      <c r="LKS195" s="260"/>
      <c r="LKT195" s="260"/>
      <c r="LKU195" s="260"/>
      <c r="LKV195" s="260"/>
      <c r="LKW195" s="260"/>
      <c r="LKX195" s="260"/>
      <c r="LKY195" s="260"/>
      <c r="LKZ195" s="260"/>
      <c r="LLA195" s="260"/>
      <c r="LLB195" s="260"/>
      <c r="LLC195" s="260"/>
      <c r="LLD195" s="260"/>
      <c r="LLE195" s="260"/>
      <c r="LLF195" s="260"/>
      <c r="LLG195" s="260"/>
      <c r="LLH195" s="260"/>
      <c r="LLI195" s="260"/>
      <c r="LLJ195" s="260"/>
      <c r="LLK195" s="260"/>
      <c r="LLL195" s="260"/>
      <c r="LLM195" s="260"/>
      <c r="LLN195" s="260"/>
      <c r="LLO195" s="260"/>
      <c r="LLP195" s="260"/>
      <c r="LLQ195" s="260"/>
      <c r="LLR195" s="260"/>
      <c r="LLS195" s="260"/>
      <c r="LLT195" s="260"/>
      <c r="LLU195" s="260"/>
      <c r="LLV195" s="260"/>
      <c r="LLW195" s="260"/>
      <c r="LLX195" s="260"/>
      <c r="LLY195" s="260"/>
      <c r="LLZ195" s="260"/>
      <c r="LMA195" s="260"/>
      <c r="LMB195" s="260"/>
      <c r="LMC195" s="260"/>
      <c r="LMD195" s="260"/>
      <c r="LME195" s="260"/>
      <c r="LMF195" s="260"/>
      <c r="LMG195" s="260"/>
      <c r="LMH195" s="260"/>
      <c r="LMI195" s="260"/>
      <c r="LMJ195" s="260"/>
      <c r="LMK195" s="260"/>
      <c r="LML195" s="260"/>
      <c r="LMM195" s="260"/>
      <c r="LMN195" s="260"/>
      <c r="LMO195" s="260"/>
      <c r="LMP195" s="260"/>
      <c r="LMQ195" s="260"/>
      <c r="LMR195" s="260"/>
      <c r="LMS195" s="260"/>
      <c r="LMT195" s="260"/>
      <c r="LMU195" s="260"/>
      <c r="LMV195" s="260"/>
      <c r="LMW195" s="260"/>
      <c r="LMX195" s="260"/>
      <c r="LMY195" s="260"/>
      <c r="LMZ195" s="260"/>
      <c r="LNA195" s="260"/>
      <c r="LNB195" s="260"/>
      <c r="LNC195" s="260"/>
      <c r="LND195" s="260"/>
      <c r="LNE195" s="260"/>
      <c r="LNF195" s="260"/>
      <c r="LNG195" s="260"/>
      <c r="LNH195" s="260"/>
      <c r="LNI195" s="260"/>
      <c r="LNJ195" s="260"/>
      <c r="LNK195" s="260"/>
      <c r="LNL195" s="260"/>
      <c r="LNM195" s="260"/>
      <c r="LNN195" s="260"/>
      <c r="LNO195" s="260"/>
      <c r="LNP195" s="260"/>
      <c r="LNQ195" s="260"/>
      <c r="LNR195" s="260"/>
      <c r="LNS195" s="260"/>
      <c r="LNT195" s="260"/>
      <c r="LNU195" s="260"/>
      <c r="LNV195" s="260"/>
      <c r="LNW195" s="260"/>
      <c r="LNX195" s="260"/>
      <c r="LNY195" s="260"/>
      <c r="LNZ195" s="260"/>
      <c r="LOA195" s="260"/>
      <c r="LOB195" s="260"/>
      <c r="LOC195" s="260"/>
      <c r="LOD195" s="260"/>
      <c r="LOE195" s="260"/>
      <c r="LOF195" s="260"/>
      <c r="LOG195" s="260"/>
      <c r="LOH195" s="260"/>
      <c r="LOI195" s="260"/>
      <c r="LOJ195" s="260"/>
      <c r="LOK195" s="260"/>
      <c r="LOL195" s="260"/>
      <c r="LOM195" s="260"/>
      <c r="LON195" s="260"/>
      <c r="LOO195" s="260"/>
      <c r="LOP195" s="260"/>
      <c r="LOQ195" s="260"/>
      <c r="LOR195" s="260"/>
      <c r="LOS195" s="260"/>
      <c r="LOT195" s="260"/>
      <c r="LOU195" s="260"/>
      <c r="LOV195" s="260"/>
      <c r="LOW195" s="260"/>
      <c r="LOX195" s="260"/>
      <c r="LOY195" s="260"/>
      <c r="LOZ195" s="260"/>
      <c r="LPA195" s="260"/>
      <c r="LPB195" s="260"/>
      <c r="LPC195" s="260"/>
      <c r="LPD195" s="260"/>
      <c r="LPE195" s="260"/>
      <c r="LPF195" s="260"/>
      <c r="LPG195" s="260"/>
      <c r="LPH195" s="260"/>
      <c r="LPI195" s="260"/>
      <c r="LPJ195" s="260"/>
      <c r="LPK195" s="260"/>
      <c r="LPL195" s="260"/>
      <c r="LPM195" s="260"/>
      <c r="LPN195" s="260"/>
      <c r="LPO195" s="260"/>
      <c r="LPP195" s="260"/>
      <c r="LPQ195" s="260"/>
      <c r="LPR195" s="260"/>
      <c r="LPS195" s="260"/>
      <c r="LPT195" s="260"/>
      <c r="LPU195" s="260"/>
      <c r="LPV195" s="260"/>
      <c r="LPW195" s="260"/>
      <c r="LPX195" s="260"/>
      <c r="LPY195" s="260"/>
      <c r="LPZ195" s="260"/>
      <c r="LQA195" s="260"/>
      <c r="LQB195" s="260"/>
      <c r="LQC195" s="260"/>
      <c r="LQD195" s="260"/>
      <c r="LQE195" s="260"/>
      <c r="LQF195" s="260"/>
      <c r="LQG195" s="260"/>
      <c r="LQH195" s="260"/>
      <c r="LQI195" s="260"/>
      <c r="LQJ195" s="260"/>
      <c r="LQK195" s="260"/>
      <c r="LQL195" s="260"/>
      <c r="LQM195" s="260"/>
      <c r="LQN195" s="260"/>
      <c r="LQO195" s="260"/>
      <c r="LQP195" s="260"/>
      <c r="LQQ195" s="260"/>
      <c r="LQR195" s="260"/>
      <c r="LQS195" s="260"/>
      <c r="LQT195" s="260"/>
      <c r="LQU195" s="260"/>
      <c r="LQV195" s="260"/>
      <c r="LQW195" s="260"/>
      <c r="LQX195" s="260"/>
      <c r="LQY195" s="260"/>
      <c r="LQZ195" s="260"/>
      <c r="LRA195" s="260"/>
      <c r="LRB195" s="260"/>
      <c r="LRC195" s="260"/>
      <c r="LRD195" s="260"/>
      <c r="LRE195" s="260"/>
      <c r="LRF195" s="260"/>
      <c r="LRG195" s="260"/>
      <c r="LRH195" s="260"/>
      <c r="LRI195" s="260"/>
      <c r="LRJ195" s="260"/>
      <c r="LRK195" s="260"/>
      <c r="LRL195" s="260"/>
      <c r="LRM195" s="260"/>
      <c r="LRN195" s="260"/>
      <c r="LRO195" s="260"/>
      <c r="LRP195" s="260"/>
      <c r="LRQ195" s="260"/>
      <c r="LRR195" s="260"/>
      <c r="LRS195" s="260"/>
      <c r="LRT195" s="260"/>
      <c r="LRU195" s="260"/>
      <c r="LRV195" s="260"/>
      <c r="LRW195" s="260"/>
      <c r="LRX195" s="260"/>
      <c r="LRY195" s="260"/>
      <c r="LRZ195" s="260"/>
      <c r="LSA195" s="260"/>
      <c r="LSB195" s="260"/>
      <c r="LSC195" s="260"/>
      <c r="LSD195" s="260"/>
      <c r="LSE195" s="260"/>
      <c r="LSF195" s="260"/>
      <c r="LSG195" s="260"/>
      <c r="LSH195" s="260"/>
      <c r="LSI195" s="260"/>
      <c r="LSJ195" s="260"/>
      <c r="LSK195" s="260"/>
      <c r="LSL195" s="260"/>
      <c r="LSM195" s="260"/>
      <c r="LSN195" s="260"/>
      <c r="LSO195" s="260"/>
      <c r="LSP195" s="260"/>
      <c r="LSQ195" s="260"/>
      <c r="LSR195" s="260"/>
      <c r="LSS195" s="260"/>
      <c r="LST195" s="260"/>
      <c r="LSU195" s="260"/>
      <c r="LSV195" s="260"/>
      <c r="LSW195" s="260"/>
      <c r="LSX195" s="260"/>
      <c r="LSY195" s="260"/>
      <c r="LSZ195" s="260"/>
      <c r="LTA195" s="260"/>
      <c r="LTB195" s="260"/>
      <c r="LTC195" s="260"/>
      <c r="LTD195" s="260"/>
      <c r="LTE195" s="260"/>
      <c r="LTF195" s="260"/>
      <c r="LTG195" s="260"/>
      <c r="LTH195" s="260"/>
      <c r="LTI195" s="260"/>
      <c r="LTJ195" s="260"/>
      <c r="LTK195" s="260"/>
      <c r="LTL195" s="260"/>
      <c r="LTM195" s="260"/>
      <c r="LTN195" s="260"/>
      <c r="LTO195" s="260"/>
      <c r="LTP195" s="260"/>
      <c r="LTQ195" s="260"/>
      <c r="LTR195" s="260"/>
      <c r="LTS195" s="260"/>
      <c r="LTT195" s="260"/>
      <c r="LTU195" s="260"/>
      <c r="LTV195" s="260"/>
      <c r="LTW195" s="260"/>
      <c r="LTX195" s="260"/>
      <c r="LTY195" s="260"/>
      <c r="LTZ195" s="260"/>
      <c r="LUA195" s="260"/>
      <c r="LUB195" s="260"/>
      <c r="LUC195" s="260"/>
      <c r="LUD195" s="260"/>
      <c r="LUE195" s="260"/>
      <c r="LUF195" s="260"/>
      <c r="LUG195" s="260"/>
      <c r="LUH195" s="260"/>
      <c r="LUI195" s="260"/>
      <c r="LUJ195" s="260"/>
      <c r="LUK195" s="260"/>
      <c r="LUL195" s="260"/>
      <c r="LUM195" s="260"/>
      <c r="LUN195" s="260"/>
      <c r="LUO195" s="260"/>
      <c r="LUP195" s="260"/>
      <c r="LUQ195" s="260"/>
      <c r="LUR195" s="260"/>
      <c r="LUS195" s="260"/>
      <c r="LUT195" s="260"/>
      <c r="LUU195" s="260"/>
      <c r="LUV195" s="260"/>
      <c r="LUW195" s="260"/>
      <c r="LUX195" s="260"/>
      <c r="LUY195" s="260"/>
      <c r="LUZ195" s="260"/>
      <c r="LVA195" s="260"/>
      <c r="LVB195" s="260"/>
      <c r="LVC195" s="260"/>
      <c r="LVD195" s="260"/>
      <c r="LVE195" s="260"/>
      <c r="LVF195" s="260"/>
      <c r="LVG195" s="260"/>
      <c r="LVH195" s="260"/>
      <c r="LVI195" s="260"/>
      <c r="LVJ195" s="260"/>
      <c r="LVK195" s="260"/>
      <c r="LVL195" s="260"/>
      <c r="LVM195" s="260"/>
      <c r="LVN195" s="260"/>
      <c r="LVO195" s="260"/>
      <c r="LVP195" s="260"/>
      <c r="LVQ195" s="260"/>
      <c r="LVR195" s="260"/>
      <c r="LVS195" s="260"/>
      <c r="LVT195" s="260"/>
      <c r="LVU195" s="260"/>
      <c r="LVV195" s="260"/>
      <c r="LVW195" s="260"/>
      <c r="LVX195" s="260"/>
      <c r="LVY195" s="260"/>
      <c r="LVZ195" s="260"/>
      <c r="LWA195" s="260"/>
      <c r="LWB195" s="260"/>
      <c r="LWC195" s="260"/>
      <c r="LWD195" s="260"/>
      <c r="LWE195" s="260"/>
      <c r="LWF195" s="260"/>
      <c r="LWG195" s="260"/>
      <c r="LWH195" s="260"/>
      <c r="LWI195" s="260"/>
      <c r="LWJ195" s="260"/>
      <c r="LWK195" s="260"/>
      <c r="LWL195" s="260"/>
      <c r="LWM195" s="260"/>
      <c r="LWN195" s="260"/>
      <c r="LWO195" s="260"/>
      <c r="LWP195" s="260"/>
      <c r="LWQ195" s="260"/>
      <c r="LWR195" s="260"/>
      <c r="LWS195" s="260"/>
      <c r="LWT195" s="260"/>
      <c r="LWU195" s="260"/>
      <c r="LWV195" s="260"/>
      <c r="LWW195" s="260"/>
      <c r="LWX195" s="260"/>
      <c r="LWY195" s="260"/>
      <c r="LWZ195" s="260"/>
      <c r="LXA195" s="260"/>
      <c r="LXB195" s="260"/>
      <c r="LXC195" s="260"/>
      <c r="LXD195" s="260"/>
      <c r="LXE195" s="260"/>
      <c r="LXF195" s="260"/>
      <c r="LXG195" s="260"/>
      <c r="LXH195" s="260"/>
      <c r="LXI195" s="260"/>
      <c r="LXJ195" s="260"/>
      <c r="LXK195" s="260"/>
      <c r="LXL195" s="260"/>
      <c r="LXM195" s="260"/>
      <c r="LXN195" s="260"/>
      <c r="LXO195" s="260"/>
      <c r="LXP195" s="260"/>
      <c r="LXQ195" s="260"/>
      <c r="LXR195" s="260"/>
      <c r="LXS195" s="260"/>
      <c r="LXT195" s="260"/>
      <c r="LXU195" s="260"/>
      <c r="LXV195" s="260"/>
      <c r="LXW195" s="260"/>
      <c r="LXX195" s="260"/>
      <c r="LXY195" s="260"/>
      <c r="LXZ195" s="260"/>
      <c r="LYA195" s="260"/>
      <c r="LYB195" s="260"/>
      <c r="LYC195" s="260"/>
      <c r="LYD195" s="260"/>
      <c r="LYE195" s="260"/>
      <c r="LYF195" s="260"/>
      <c r="LYG195" s="260"/>
      <c r="LYH195" s="260"/>
      <c r="LYI195" s="260"/>
      <c r="LYJ195" s="260"/>
      <c r="LYK195" s="260"/>
      <c r="LYL195" s="260"/>
      <c r="LYM195" s="260"/>
      <c r="LYN195" s="260"/>
      <c r="LYO195" s="260"/>
      <c r="LYP195" s="260"/>
      <c r="LYQ195" s="260"/>
      <c r="LYR195" s="260"/>
      <c r="LYS195" s="260"/>
      <c r="LYT195" s="260"/>
      <c r="LYU195" s="260"/>
      <c r="LYV195" s="260"/>
      <c r="LYW195" s="260"/>
      <c r="LYX195" s="260"/>
      <c r="LYY195" s="260"/>
      <c r="LYZ195" s="260"/>
      <c r="LZA195" s="260"/>
      <c r="LZB195" s="260"/>
      <c r="LZC195" s="260"/>
      <c r="LZD195" s="260"/>
      <c r="LZE195" s="260"/>
      <c r="LZF195" s="260"/>
      <c r="LZG195" s="260"/>
      <c r="LZH195" s="260"/>
      <c r="LZI195" s="260"/>
      <c r="LZJ195" s="260"/>
      <c r="LZK195" s="260"/>
      <c r="LZL195" s="260"/>
      <c r="LZM195" s="260"/>
      <c r="LZN195" s="260"/>
      <c r="LZO195" s="260"/>
      <c r="LZP195" s="260"/>
      <c r="LZQ195" s="260"/>
      <c r="LZR195" s="260"/>
      <c r="LZS195" s="260"/>
      <c r="LZT195" s="260"/>
      <c r="LZU195" s="260"/>
      <c r="LZV195" s="260"/>
      <c r="LZW195" s="260"/>
      <c r="LZX195" s="260"/>
      <c r="LZY195" s="260"/>
      <c r="LZZ195" s="260"/>
      <c r="MAA195" s="260"/>
      <c r="MAB195" s="260"/>
      <c r="MAC195" s="260"/>
      <c r="MAD195" s="260"/>
      <c r="MAE195" s="260"/>
      <c r="MAF195" s="260"/>
      <c r="MAG195" s="260"/>
      <c r="MAH195" s="260"/>
      <c r="MAI195" s="260"/>
      <c r="MAJ195" s="260"/>
      <c r="MAK195" s="260"/>
      <c r="MAL195" s="260"/>
      <c r="MAM195" s="260"/>
      <c r="MAN195" s="260"/>
      <c r="MAO195" s="260"/>
      <c r="MAP195" s="260"/>
      <c r="MAQ195" s="260"/>
      <c r="MAR195" s="260"/>
      <c r="MAS195" s="260"/>
      <c r="MAT195" s="260"/>
      <c r="MAU195" s="260"/>
      <c r="MAV195" s="260"/>
      <c r="MAW195" s="260"/>
      <c r="MAX195" s="260"/>
      <c r="MAY195" s="260"/>
      <c r="MAZ195" s="260"/>
      <c r="MBA195" s="260"/>
      <c r="MBB195" s="260"/>
      <c r="MBC195" s="260"/>
      <c r="MBD195" s="260"/>
      <c r="MBE195" s="260"/>
      <c r="MBF195" s="260"/>
      <c r="MBG195" s="260"/>
      <c r="MBH195" s="260"/>
      <c r="MBI195" s="260"/>
      <c r="MBJ195" s="260"/>
      <c r="MBK195" s="260"/>
      <c r="MBL195" s="260"/>
      <c r="MBM195" s="260"/>
      <c r="MBN195" s="260"/>
      <c r="MBO195" s="260"/>
      <c r="MBP195" s="260"/>
      <c r="MBQ195" s="260"/>
      <c r="MBR195" s="260"/>
      <c r="MBS195" s="260"/>
      <c r="MBT195" s="260"/>
      <c r="MBU195" s="260"/>
      <c r="MBV195" s="260"/>
      <c r="MBW195" s="260"/>
      <c r="MBX195" s="260"/>
      <c r="MBY195" s="260"/>
      <c r="MBZ195" s="260"/>
      <c r="MCA195" s="260"/>
      <c r="MCB195" s="260"/>
      <c r="MCC195" s="260"/>
      <c r="MCD195" s="260"/>
      <c r="MCE195" s="260"/>
      <c r="MCF195" s="260"/>
      <c r="MCG195" s="260"/>
      <c r="MCH195" s="260"/>
      <c r="MCI195" s="260"/>
      <c r="MCJ195" s="260"/>
      <c r="MCK195" s="260"/>
      <c r="MCL195" s="260"/>
      <c r="MCM195" s="260"/>
      <c r="MCN195" s="260"/>
      <c r="MCO195" s="260"/>
      <c r="MCP195" s="260"/>
      <c r="MCQ195" s="260"/>
      <c r="MCR195" s="260"/>
      <c r="MCS195" s="260"/>
      <c r="MCT195" s="260"/>
      <c r="MCU195" s="260"/>
      <c r="MCV195" s="260"/>
      <c r="MCW195" s="260"/>
      <c r="MCX195" s="260"/>
      <c r="MCY195" s="260"/>
      <c r="MCZ195" s="260"/>
      <c r="MDA195" s="260"/>
      <c r="MDB195" s="260"/>
      <c r="MDC195" s="260"/>
      <c r="MDD195" s="260"/>
      <c r="MDE195" s="260"/>
      <c r="MDF195" s="260"/>
      <c r="MDG195" s="260"/>
      <c r="MDH195" s="260"/>
      <c r="MDI195" s="260"/>
      <c r="MDJ195" s="260"/>
      <c r="MDK195" s="260"/>
      <c r="MDL195" s="260"/>
      <c r="MDM195" s="260"/>
      <c r="MDN195" s="260"/>
      <c r="MDO195" s="260"/>
      <c r="MDP195" s="260"/>
      <c r="MDQ195" s="260"/>
      <c r="MDR195" s="260"/>
      <c r="MDS195" s="260"/>
      <c r="MDT195" s="260"/>
      <c r="MDU195" s="260"/>
      <c r="MDV195" s="260"/>
      <c r="MDW195" s="260"/>
      <c r="MDX195" s="260"/>
      <c r="MDY195" s="260"/>
      <c r="MDZ195" s="260"/>
      <c r="MEA195" s="260"/>
      <c r="MEB195" s="260"/>
      <c r="MEC195" s="260"/>
      <c r="MED195" s="260"/>
      <c r="MEE195" s="260"/>
      <c r="MEF195" s="260"/>
      <c r="MEG195" s="260"/>
      <c r="MEH195" s="260"/>
      <c r="MEI195" s="260"/>
      <c r="MEJ195" s="260"/>
      <c r="MEK195" s="260"/>
      <c r="MEL195" s="260"/>
      <c r="MEM195" s="260"/>
      <c r="MEN195" s="260"/>
      <c r="MEO195" s="260"/>
      <c r="MEP195" s="260"/>
      <c r="MEQ195" s="260"/>
      <c r="MER195" s="260"/>
      <c r="MES195" s="260"/>
      <c r="MET195" s="260"/>
      <c r="MEU195" s="260"/>
      <c r="MEV195" s="260"/>
      <c r="MEW195" s="260"/>
      <c r="MEX195" s="260"/>
      <c r="MEY195" s="260"/>
      <c r="MEZ195" s="260"/>
      <c r="MFA195" s="260"/>
      <c r="MFB195" s="260"/>
      <c r="MFC195" s="260"/>
      <c r="MFD195" s="260"/>
      <c r="MFE195" s="260"/>
      <c r="MFF195" s="260"/>
      <c r="MFG195" s="260"/>
      <c r="MFH195" s="260"/>
      <c r="MFI195" s="260"/>
      <c r="MFJ195" s="260"/>
      <c r="MFK195" s="260"/>
      <c r="MFL195" s="260"/>
      <c r="MFM195" s="260"/>
      <c r="MFN195" s="260"/>
      <c r="MFO195" s="260"/>
      <c r="MFP195" s="260"/>
      <c r="MFQ195" s="260"/>
      <c r="MFR195" s="260"/>
      <c r="MFS195" s="260"/>
      <c r="MFT195" s="260"/>
      <c r="MFU195" s="260"/>
      <c r="MFV195" s="260"/>
      <c r="MFW195" s="260"/>
      <c r="MFX195" s="260"/>
      <c r="MFY195" s="260"/>
      <c r="MFZ195" s="260"/>
      <c r="MGA195" s="260"/>
      <c r="MGB195" s="260"/>
      <c r="MGC195" s="260"/>
      <c r="MGD195" s="260"/>
      <c r="MGE195" s="260"/>
      <c r="MGF195" s="260"/>
      <c r="MGG195" s="260"/>
      <c r="MGH195" s="260"/>
      <c r="MGI195" s="260"/>
      <c r="MGJ195" s="260"/>
      <c r="MGK195" s="260"/>
      <c r="MGL195" s="260"/>
      <c r="MGM195" s="260"/>
      <c r="MGN195" s="260"/>
      <c r="MGO195" s="260"/>
      <c r="MGP195" s="260"/>
      <c r="MGQ195" s="260"/>
      <c r="MGR195" s="260"/>
      <c r="MGS195" s="260"/>
      <c r="MGT195" s="260"/>
      <c r="MGU195" s="260"/>
      <c r="MGV195" s="260"/>
      <c r="MGW195" s="260"/>
      <c r="MGX195" s="260"/>
      <c r="MGY195" s="260"/>
      <c r="MGZ195" s="260"/>
      <c r="MHA195" s="260"/>
      <c r="MHB195" s="260"/>
      <c r="MHC195" s="260"/>
      <c r="MHD195" s="260"/>
      <c r="MHE195" s="260"/>
      <c r="MHF195" s="260"/>
      <c r="MHG195" s="260"/>
      <c r="MHH195" s="260"/>
      <c r="MHI195" s="260"/>
      <c r="MHJ195" s="260"/>
      <c r="MHK195" s="260"/>
      <c r="MHL195" s="260"/>
      <c r="MHM195" s="260"/>
      <c r="MHN195" s="260"/>
      <c r="MHO195" s="260"/>
      <c r="MHP195" s="260"/>
      <c r="MHQ195" s="260"/>
      <c r="MHR195" s="260"/>
      <c r="MHS195" s="260"/>
      <c r="MHT195" s="260"/>
      <c r="MHU195" s="260"/>
      <c r="MHV195" s="260"/>
      <c r="MHW195" s="260"/>
      <c r="MHX195" s="260"/>
      <c r="MHY195" s="260"/>
      <c r="MHZ195" s="260"/>
      <c r="MIA195" s="260"/>
      <c r="MIB195" s="260"/>
      <c r="MIC195" s="260"/>
      <c r="MID195" s="260"/>
      <c r="MIE195" s="260"/>
      <c r="MIF195" s="260"/>
      <c r="MIG195" s="260"/>
      <c r="MIH195" s="260"/>
      <c r="MII195" s="260"/>
      <c r="MIJ195" s="260"/>
      <c r="MIK195" s="260"/>
      <c r="MIL195" s="260"/>
      <c r="MIM195" s="260"/>
      <c r="MIN195" s="260"/>
      <c r="MIO195" s="260"/>
      <c r="MIP195" s="260"/>
      <c r="MIQ195" s="260"/>
      <c r="MIR195" s="260"/>
      <c r="MIS195" s="260"/>
      <c r="MIT195" s="260"/>
      <c r="MIU195" s="260"/>
      <c r="MIV195" s="260"/>
      <c r="MIW195" s="260"/>
      <c r="MIX195" s="260"/>
      <c r="MIY195" s="260"/>
      <c r="MIZ195" s="260"/>
      <c r="MJA195" s="260"/>
      <c r="MJB195" s="260"/>
      <c r="MJC195" s="260"/>
      <c r="MJD195" s="260"/>
      <c r="MJE195" s="260"/>
      <c r="MJF195" s="260"/>
      <c r="MJG195" s="260"/>
      <c r="MJH195" s="260"/>
      <c r="MJI195" s="260"/>
      <c r="MJJ195" s="260"/>
      <c r="MJK195" s="260"/>
      <c r="MJL195" s="260"/>
      <c r="MJM195" s="260"/>
      <c r="MJN195" s="260"/>
      <c r="MJO195" s="260"/>
      <c r="MJP195" s="260"/>
      <c r="MJQ195" s="260"/>
      <c r="MJR195" s="260"/>
      <c r="MJS195" s="260"/>
      <c r="MJT195" s="260"/>
      <c r="MJU195" s="260"/>
      <c r="MJV195" s="260"/>
      <c r="MJW195" s="260"/>
      <c r="MJX195" s="260"/>
      <c r="MJY195" s="260"/>
      <c r="MJZ195" s="260"/>
      <c r="MKA195" s="260"/>
      <c r="MKB195" s="260"/>
      <c r="MKC195" s="260"/>
      <c r="MKD195" s="260"/>
      <c r="MKE195" s="260"/>
      <c r="MKF195" s="260"/>
      <c r="MKG195" s="260"/>
      <c r="MKH195" s="260"/>
      <c r="MKI195" s="260"/>
      <c r="MKJ195" s="260"/>
      <c r="MKK195" s="260"/>
      <c r="MKL195" s="260"/>
      <c r="MKM195" s="260"/>
      <c r="MKN195" s="260"/>
      <c r="MKO195" s="260"/>
      <c r="MKP195" s="260"/>
      <c r="MKQ195" s="260"/>
      <c r="MKR195" s="260"/>
      <c r="MKS195" s="260"/>
      <c r="MKT195" s="260"/>
      <c r="MKU195" s="260"/>
      <c r="MKV195" s="260"/>
      <c r="MKW195" s="260"/>
      <c r="MKX195" s="260"/>
      <c r="MKY195" s="260"/>
      <c r="MKZ195" s="260"/>
      <c r="MLA195" s="260"/>
      <c r="MLB195" s="260"/>
      <c r="MLC195" s="260"/>
      <c r="MLD195" s="260"/>
      <c r="MLE195" s="260"/>
      <c r="MLF195" s="260"/>
      <c r="MLG195" s="260"/>
      <c r="MLH195" s="260"/>
      <c r="MLI195" s="260"/>
      <c r="MLJ195" s="260"/>
      <c r="MLK195" s="260"/>
      <c r="MLL195" s="260"/>
      <c r="MLM195" s="260"/>
      <c r="MLN195" s="260"/>
      <c r="MLO195" s="260"/>
      <c r="MLP195" s="260"/>
      <c r="MLQ195" s="260"/>
      <c r="MLR195" s="260"/>
      <c r="MLS195" s="260"/>
      <c r="MLT195" s="260"/>
      <c r="MLU195" s="260"/>
      <c r="MLV195" s="260"/>
      <c r="MLW195" s="260"/>
      <c r="MLX195" s="260"/>
      <c r="MLY195" s="260"/>
      <c r="MLZ195" s="260"/>
      <c r="MMA195" s="260"/>
      <c r="MMB195" s="260"/>
      <c r="MMC195" s="260"/>
      <c r="MMD195" s="260"/>
      <c r="MME195" s="260"/>
      <c r="MMF195" s="260"/>
      <c r="MMG195" s="260"/>
      <c r="MMH195" s="260"/>
      <c r="MMI195" s="260"/>
      <c r="MMJ195" s="260"/>
      <c r="MMK195" s="260"/>
      <c r="MML195" s="260"/>
      <c r="MMM195" s="260"/>
      <c r="MMN195" s="260"/>
      <c r="MMO195" s="260"/>
      <c r="MMP195" s="260"/>
      <c r="MMQ195" s="260"/>
      <c r="MMR195" s="260"/>
      <c r="MMS195" s="260"/>
      <c r="MMT195" s="260"/>
      <c r="MMU195" s="260"/>
      <c r="MMV195" s="260"/>
      <c r="MMW195" s="260"/>
      <c r="MMX195" s="260"/>
      <c r="MMY195" s="260"/>
      <c r="MMZ195" s="260"/>
      <c r="MNA195" s="260"/>
      <c r="MNB195" s="260"/>
      <c r="MNC195" s="260"/>
      <c r="MND195" s="260"/>
      <c r="MNE195" s="260"/>
      <c r="MNF195" s="260"/>
      <c r="MNG195" s="260"/>
      <c r="MNH195" s="260"/>
      <c r="MNI195" s="260"/>
      <c r="MNJ195" s="260"/>
      <c r="MNK195" s="260"/>
      <c r="MNL195" s="260"/>
      <c r="MNM195" s="260"/>
      <c r="MNN195" s="260"/>
      <c r="MNO195" s="260"/>
      <c r="MNP195" s="260"/>
      <c r="MNQ195" s="260"/>
      <c r="MNR195" s="260"/>
      <c r="MNS195" s="260"/>
      <c r="MNT195" s="260"/>
      <c r="MNU195" s="260"/>
      <c r="MNV195" s="260"/>
      <c r="MNW195" s="260"/>
      <c r="MNX195" s="260"/>
      <c r="MNY195" s="260"/>
      <c r="MNZ195" s="260"/>
      <c r="MOA195" s="260"/>
      <c r="MOB195" s="260"/>
      <c r="MOC195" s="260"/>
      <c r="MOD195" s="260"/>
      <c r="MOE195" s="260"/>
      <c r="MOF195" s="260"/>
      <c r="MOG195" s="260"/>
      <c r="MOH195" s="260"/>
      <c r="MOI195" s="260"/>
      <c r="MOJ195" s="260"/>
      <c r="MOK195" s="260"/>
      <c r="MOL195" s="260"/>
      <c r="MOM195" s="260"/>
      <c r="MON195" s="260"/>
      <c r="MOO195" s="260"/>
      <c r="MOP195" s="260"/>
      <c r="MOQ195" s="260"/>
      <c r="MOR195" s="260"/>
      <c r="MOS195" s="260"/>
      <c r="MOT195" s="260"/>
      <c r="MOU195" s="260"/>
      <c r="MOV195" s="260"/>
      <c r="MOW195" s="260"/>
      <c r="MOX195" s="260"/>
      <c r="MOY195" s="260"/>
      <c r="MOZ195" s="260"/>
      <c r="MPA195" s="260"/>
      <c r="MPB195" s="260"/>
      <c r="MPC195" s="260"/>
      <c r="MPD195" s="260"/>
      <c r="MPE195" s="260"/>
      <c r="MPF195" s="260"/>
      <c r="MPG195" s="260"/>
      <c r="MPH195" s="260"/>
      <c r="MPI195" s="260"/>
      <c r="MPJ195" s="260"/>
      <c r="MPK195" s="260"/>
      <c r="MPL195" s="260"/>
      <c r="MPM195" s="260"/>
      <c r="MPN195" s="260"/>
      <c r="MPO195" s="260"/>
      <c r="MPP195" s="260"/>
      <c r="MPQ195" s="260"/>
      <c r="MPR195" s="260"/>
      <c r="MPS195" s="260"/>
      <c r="MPT195" s="260"/>
      <c r="MPU195" s="260"/>
      <c r="MPV195" s="260"/>
      <c r="MPW195" s="260"/>
      <c r="MPX195" s="260"/>
      <c r="MPY195" s="260"/>
      <c r="MPZ195" s="260"/>
      <c r="MQA195" s="260"/>
      <c r="MQB195" s="260"/>
      <c r="MQC195" s="260"/>
      <c r="MQD195" s="260"/>
      <c r="MQE195" s="260"/>
      <c r="MQF195" s="260"/>
      <c r="MQG195" s="260"/>
      <c r="MQH195" s="260"/>
      <c r="MQI195" s="260"/>
      <c r="MQJ195" s="260"/>
      <c r="MQK195" s="260"/>
      <c r="MQL195" s="260"/>
      <c r="MQM195" s="260"/>
      <c r="MQN195" s="260"/>
      <c r="MQO195" s="260"/>
      <c r="MQP195" s="260"/>
      <c r="MQQ195" s="260"/>
      <c r="MQR195" s="260"/>
      <c r="MQS195" s="260"/>
      <c r="MQT195" s="260"/>
      <c r="MQU195" s="260"/>
      <c r="MQV195" s="260"/>
      <c r="MQW195" s="260"/>
      <c r="MQX195" s="260"/>
      <c r="MQY195" s="260"/>
      <c r="MQZ195" s="260"/>
      <c r="MRA195" s="260"/>
      <c r="MRB195" s="260"/>
      <c r="MRC195" s="260"/>
      <c r="MRD195" s="260"/>
      <c r="MRE195" s="260"/>
      <c r="MRF195" s="260"/>
      <c r="MRG195" s="260"/>
      <c r="MRH195" s="260"/>
      <c r="MRI195" s="260"/>
      <c r="MRJ195" s="260"/>
      <c r="MRK195" s="260"/>
      <c r="MRL195" s="260"/>
      <c r="MRM195" s="260"/>
      <c r="MRN195" s="260"/>
      <c r="MRO195" s="260"/>
      <c r="MRP195" s="260"/>
      <c r="MRQ195" s="260"/>
      <c r="MRR195" s="260"/>
      <c r="MRS195" s="260"/>
      <c r="MRT195" s="260"/>
      <c r="MRU195" s="260"/>
      <c r="MRV195" s="260"/>
      <c r="MRW195" s="260"/>
      <c r="MRX195" s="260"/>
      <c r="MRY195" s="260"/>
      <c r="MRZ195" s="260"/>
      <c r="MSA195" s="260"/>
      <c r="MSB195" s="260"/>
      <c r="MSC195" s="260"/>
      <c r="MSD195" s="260"/>
      <c r="MSE195" s="260"/>
      <c r="MSF195" s="260"/>
      <c r="MSG195" s="260"/>
      <c r="MSH195" s="260"/>
      <c r="MSI195" s="260"/>
      <c r="MSJ195" s="260"/>
      <c r="MSK195" s="260"/>
      <c r="MSL195" s="260"/>
      <c r="MSM195" s="260"/>
      <c r="MSN195" s="260"/>
      <c r="MSO195" s="260"/>
      <c r="MSP195" s="260"/>
      <c r="MSQ195" s="260"/>
      <c r="MSR195" s="260"/>
      <c r="MSS195" s="260"/>
      <c r="MST195" s="260"/>
      <c r="MSU195" s="260"/>
      <c r="MSV195" s="260"/>
      <c r="MSW195" s="260"/>
      <c r="MSX195" s="260"/>
      <c r="MSY195" s="260"/>
      <c r="MSZ195" s="260"/>
      <c r="MTA195" s="260"/>
      <c r="MTB195" s="260"/>
      <c r="MTC195" s="260"/>
      <c r="MTD195" s="260"/>
      <c r="MTE195" s="260"/>
      <c r="MTF195" s="260"/>
      <c r="MTG195" s="260"/>
      <c r="MTH195" s="260"/>
      <c r="MTI195" s="260"/>
      <c r="MTJ195" s="260"/>
      <c r="MTK195" s="260"/>
      <c r="MTL195" s="260"/>
      <c r="MTM195" s="260"/>
      <c r="MTN195" s="260"/>
      <c r="MTO195" s="260"/>
      <c r="MTP195" s="260"/>
      <c r="MTQ195" s="260"/>
      <c r="MTR195" s="260"/>
      <c r="MTS195" s="260"/>
      <c r="MTT195" s="260"/>
      <c r="MTU195" s="260"/>
      <c r="MTV195" s="260"/>
      <c r="MTW195" s="260"/>
      <c r="MTX195" s="260"/>
      <c r="MTY195" s="260"/>
      <c r="MTZ195" s="260"/>
      <c r="MUA195" s="260"/>
      <c r="MUB195" s="260"/>
      <c r="MUC195" s="260"/>
      <c r="MUD195" s="260"/>
      <c r="MUE195" s="260"/>
      <c r="MUF195" s="260"/>
      <c r="MUG195" s="260"/>
      <c r="MUH195" s="260"/>
      <c r="MUI195" s="260"/>
      <c r="MUJ195" s="260"/>
      <c r="MUK195" s="260"/>
      <c r="MUL195" s="260"/>
      <c r="MUM195" s="260"/>
      <c r="MUN195" s="260"/>
      <c r="MUO195" s="260"/>
      <c r="MUP195" s="260"/>
      <c r="MUQ195" s="260"/>
      <c r="MUR195" s="260"/>
      <c r="MUS195" s="260"/>
      <c r="MUT195" s="260"/>
      <c r="MUU195" s="260"/>
      <c r="MUV195" s="260"/>
      <c r="MUW195" s="260"/>
      <c r="MUX195" s="260"/>
      <c r="MUY195" s="260"/>
      <c r="MUZ195" s="260"/>
      <c r="MVA195" s="260"/>
      <c r="MVB195" s="260"/>
      <c r="MVC195" s="260"/>
      <c r="MVD195" s="260"/>
      <c r="MVE195" s="260"/>
      <c r="MVF195" s="260"/>
      <c r="MVG195" s="260"/>
      <c r="MVH195" s="260"/>
      <c r="MVI195" s="260"/>
      <c r="MVJ195" s="260"/>
      <c r="MVK195" s="260"/>
      <c r="MVL195" s="260"/>
      <c r="MVM195" s="260"/>
      <c r="MVN195" s="260"/>
      <c r="MVO195" s="260"/>
      <c r="MVP195" s="260"/>
      <c r="MVQ195" s="260"/>
      <c r="MVR195" s="260"/>
      <c r="MVS195" s="260"/>
      <c r="MVT195" s="260"/>
      <c r="MVU195" s="260"/>
      <c r="MVV195" s="260"/>
      <c r="MVW195" s="260"/>
      <c r="MVX195" s="260"/>
      <c r="MVY195" s="260"/>
      <c r="MVZ195" s="260"/>
      <c r="MWA195" s="260"/>
      <c r="MWB195" s="260"/>
      <c r="MWC195" s="260"/>
      <c r="MWD195" s="260"/>
      <c r="MWE195" s="260"/>
      <c r="MWF195" s="260"/>
      <c r="MWG195" s="260"/>
      <c r="MWH195" s="260"/>
      <c r="MWI195" s="260"/>
      <c r="MWJ195" s="260"/>
      <c r="MWK195" s="260"/>
      <c r="MWL195" s="260"/>
      <c r="MWM195" s="260"/>
      <c r="MWN195" s="260"/>
      <c r="MWO195" s="260"/>
      <c r="MWP195" s="260"/>
      <c r="MWQ195" s="260"/>
      <c r="MWR195" s="260"/>
      <c r="MWS195" s="260"/>
      <c r="MWT195" s="260"/>
      <c r="MWU195" s="260"/>
      <c r="MWV195" s="260"/>
      <c r="MWW195" s="260"/>
      <c r="MWX195" s="260"/>
      <c r="MWY195" s="260"/>
      <c r="MWZ195" s="260"/>
      <c r="MXA195" s="260"/>
      <c r="MXB195" s="260"/>
      <c r="MXC195" s="260"/>
      <c r="MXD195" s="260"/>
      <c r="MXE195" s="260"/>
      <c r="MXF195" s="260"/>
      <c r="MXG195" s="260"/>
      <c r="MXH195" s="260"/>
      <c r="MXI195" s="260"/>
      <c r="MXJ195" s="260"/>
      <c r="MXK195" s="260"/>
      <c r="MXL195" s="260"/>
      <c r="MXM195" s="260"/>
      <c r="MXN195" s="260"/>
      <c r="MXO195" s="260"/>
      <c r="MXP195" s="260"/>
      <c r="MXQ195" s="260"/>
      <c r="MXR195" s="260"/>
      <c r="MXS195" s="260"/>
      <c r="MXT195" s="260"/>
      <c r="MXU195" s="260"/>
      <c r="MXV195" s="260"/>
      <c r="MXW195" s="260"/>
      <c r="MXX195" s="260"/>
      <c r="MXY195" s="260"/>
      <c r="MXZ195" s="260"/>
      <c r="MYA195" s="260"/>
      <c r="MYB195" s="260"/>
      <c r="MYC195" s="260"/>
      <c r="MYD195" s="260"/>
      <c r="MYE195" s="260"/>
      <c r="MYF195" s="260"/>
      <c r="MYG195" s="260"/>
      <c r="MYH195" s="260"/>
      <c r="MYI195" s="260"/>
      <c r="MYJ195" s="260"/>
      <c r="MYK195" s="260"/>
      <c r="MYL195" s="260"/>
      <c r="MYM195" s="260"/>
      <c r="MYN195" s="260"/>
      <c r="MYO195" s="260"/>
      <c r="MYP195" s="260"/>
      <c r="MYQ195" s="260"/>
      <c r="MYR195" s="260"/>
      <c r="MYS195" s="260"/>
      <c r="MYT195" s="260"/>
      <c r="MYU195" s="260"/>
      <c r="MYV195" s="260"/>
      <c r="MYW195" s="260"/>
      <c r="MYX195" s="260"/>
      <c r="MYY195" s="260"/>
      <c r="MYZ195" s="260"/>
      <c r="MZA195" s="260"/>
      <c r="MZB195" s="260"/>
      <c r="MZC195" s="260"/>
      <c r="MZD195" s="260"/>
      <c r="MZE195" s="260"/>
      <c r="MZF195" s="260"/>
      <c r="MZG195" s="260"/>
      <c r="MZH195" s="260"/>
      <c r="MZI195" s="260"/>
      <c r="MZJ195" s="260"/>
      <c r="MZK195" s="260"/>
      <c r="MZL195" s="260"/>
      <c r="MZM195" s="260"/>
      <c r="MZN195" s="260"/>
      <c r="MZO195" s="260"/>
      <c r="MZP195" s="260"/>
      <c r="MZQ195" s="260"/>
      <c r="MZR195" s="260"/>
      <c r="MZS195" s="260"/>
      <c r="MZT195" s="260"/>
      <c r="MZU195" s="260"/>
      <c r="MZV195" s="260"/>
      <c r="MZW195" s="260"/>
      <c r="MZX195" s="260"/>
      <c r="MZY195" s="260"/>
      <c r="MZZ195" s="260"/>
      <c r="NAA195" s="260"/>
      <c r="NAB195" s="260"/>
      <c r="NAC195" s="260"/>
      <c r="NAD195" s="260"/>
      <c r="NAE195" s="260"/>
      <c r="NAF195" s="260"/>
      <c r="NAG195" s="260"/>
      <c r="NAH195" s="260"/>
      <c r="NAI195" s="260"/>
      <c r="NAJ195" s="260"/>
      <c r="NAK195" s="260"/>
      <c r="NAL195" s="260"/>
      <c r="NAM195" s="260"/>
      <c r="NAN195" s="260"/>
      <c r="NAO195" s="260"/>
      <c r="NAP195" s="260"/>
      <c r="NAQ195" s="260"/>
      <c r="NAR195" s="260"/>
      <c r="NAS195" s="260"/>
      <c r="NAT195" s="260"/>
      <c r="NAU195" s="260"/>
      <c r="NAV195" s="260"/>
      <c r="NAW195" s="260"/>
      <c r="NAX195" s="260"/>
      <c r="NAY195" s="260"/>
      <c r="NAZ195" s="260"/>
      <c r="NBA195" s="260"/>
      <c r="NBB195" s="260"/>
      <c r="NBC195" s="260"/>
      <c r="NBD195" s="260"/>
      <c r="NBE195" s="260"/>
      <c r="NBF195" s="260"/>
      <c r="NBG195" s="260"/>
      <c r="NBH195" s="260"/>
      <c r="NBI195" s="260"/>
      <c r="NBJ195" s="260"/>
      <c r="NBK195" s="260"/>
      <c r="NBL195" s="260"/>
      <c r="NBM195" s="260"/>
      <c r="NBN195" s="260"/>
      <c r="NBO195" s="260"/>
      <c r="NBP195" s="260"/>
      <c r="NBQ195" s="260"/>
      <c r="NBR195" s="260"/>
      <c r="NBS195" s="260"/>
      <c r="NBT195" s="260"/>
      <c r="NBU195" s="260"/>
      <c r="NBV195" s="260"/>
      <c r="NBW195" s="260"/>
      <c r="NBX195" s="260"/>
      <c r="NBY195" s="260"/>
      <c r="NBZ195" s="260"/>
      <c r="NCA195" s="260"/>
      <c r="NCB195" s="260"/>
      <c r="NCC195" s="260"/>
      <c r="NCD195" s="260"/>
      <c r="NCE195" s="260"/>
      <c r="NCF195" s="260"/>
      <c r="NCG195" s="260"/>
      <c r="NCH195" s="260"/>
      <c r="NCI195" s="260"/>
      <c r="NCJ195" s="260"/>
      <c r="NCK195" s="260"/>
      <c r="NCL195" s="260"/>
      <c r="NCM195" s="260"/>
      <c r="NCN195" s="260"/>
      <c r="NCO195" s="260"/>
      <c r="NCP195" s="260"/>
      <c r="NCQ195" s="260"/>
      <c r="NCR195" s="260"/>
      <c r="NCS195" s="260"/>
      <c r="NCT195" s="260"/>
      <c r="NCU195" s="260"/>
      <c r="NCV195" s="260"/>
      <c r="NCW195" s="260"/>
      <c r="NCX195" s="260"/>
      <c r="NCY195" s="260"/>
      <c r="NCZ195" s="260"/>
      <c r="NDA195" s="260"/>
      <c r="NDB195" s="260"/>
      <c r="NDC195" s="260"/>
      <c r="NDD195" s="260"/>
      <c r="NDE195" s="260"/>
      <c r="NDF195" s="260"/>
      <c r="NDG195" s="260"/>
      <c r="NDH195" s="260"/>
      <c r="NDI195" s="260"/>
      <c r="NDJ195" s="260"/>
      <c r="NDK195" s="260"/>
      <c r="NDL195" s="260"/>
      <c r="NDM195" s="260"/>
      <c r="NDN195" s="260"/>
      <c r="NDO195" s="260"/>
      <c r="NDP195" s="260"/>
      <c r="NDQ195" s="260"/>
      <c r="NDR195" s="260"/>
      <c r="NDS195" s="260"/>
      <c r="NDT195" s="260"/>
      <c r="NDU195" s="260"/>
      <c r="NDV195" s="260"/>
      <c r="NDW195" s="260"/>
      <c r="NDX195" s="260"/>
      <c r="NDY195" s="260"/>
      <c r="NDZ195" s="260"/>
      <c r="NEA195" s="260"/>
      <c r="NEB195" s="260"/>
      <c r="NEC195" s="260"/>
      <c r="NED195" s="260"/>
      <c r="NEE195" s="260"/>
      <c r="NEF195" s="260"/>
      <c r="NEG195" s="260"/>
      <c r="NEH195" s="260"/>
      <c r="NEI195" s="260"/>
      <c r="NEJ195" s="260"/>
      <c r="NEK195" s="260"/>
      <c r="NEL195" s="260"/>
      <c r="NEM195" s="260"/>
      <c r="NEN195" s="260"/>
      <c r="NEO195" s="260"/>
      <c r="NEP195" s="260"/>
      <c r="NEQ195" s="260"/>
      <c r="NER195" s="260"/>
      <c r="NES195" s="260"/>
      <c r="NET195" s="260"/>
      <c r="NEU195" s="260"/>
      <c r="NEV195" s="260"/>
      <c r="NEW195" s="260"/>
      <c r="NEX195" s="260"/>
      <c r="NEY195" s="260"/>
      <c r="NEZ195" s="260"/>
      <c r="NFA195" s="260"/>
      <c r="NFB195" s="260"/>
      <c r="NFC195" s="260"/>
      <c r="NFD195" s="260"/>
      <c r="NFE195" s="260"/>
      <c r="NFF195" s="260"/>
      <c r="NFG195" s="260"/>
      <c r="NFH195" s="260"/>
      <c r="NFI195" s="260"/>
      <c r="NFJ195" s="260"/>
      <c r="NFK195" s="260"/>
      <c r="NFL195" s="260"/>
      <c r="NFM195" s="260"/>
      <c r="NFN195" s="260"/>
      <c r="NFO195" s="260"/>
      <c r="NFP195" s="260"/>
      <c r="NFQ195" s="260"/>
      <c r="NFR195" s="260"/>
      <c r="NFS195" s="260"/>
      <c r="NFT195" s="260"/>
      <c r="NFU195" s="260"/>
      <c r="NFV195" s="260"/>
      <c r="NFW195" s="260"/>
      <c r="NFX195" s="260"/>
      <c r="NFY195" s="260"/>
      <c r="NFZ195" s="260"/>
      <c r="NGA195" s="260"/>
      <c r="NGB195" s="260"/>
      <c r="NGC195" s="260"/>
      <c r="NGD195" s="260"/>
      <c r="NGE195" s="260"/>
      <c r="NGF195" s="260"/>
      <c r="NGG195" s="260"/>
      <c r="NGH195" s="260"/>
      <c r="NGI195" s="260"/>
      <c r="NGJ195" s="260"/>
      <c r="NGK195" s="260"/>
      <c r="NGL195" s="260"/>
      <c r="NGM195" s="260"/>
      <c r="NGN195" s="260"/>
      <c r="NGO195" s="260"/>
      <c r="NGP195" s="260"/>
      <c r="NGQ195" s="260"/>
      <c r="NGR195" s="260"/>
      <c r="NGS195" s="260"/>
      <c r="NGT195" s="260"/>
      <c r="NGU195" s="260"/>
      <c r="NGV195" s="260"/>
      <c r="NGW195" s="260"/>
      <c r="NGX195" s="260"/>
      <c r="NGY195" s="260"/>
      <c r="NGZ195" s="260"/>
      <c r="NHA195" s="260"/>
      <c r="NHB195" s="260"/>
      <c r="NHC195" s="260"/>
      <c r="NHD195" s="260"/>
      <c r="NHE195" s="260"/>
      <c r="NHF195" s="260"/>
      <c r="NHG195" s="260"/>
      <c r="NHH195" s="260"/>
      <c r="NHI195" s="260"/>
      <c r="NHJ195" s="260"/>
      <c r="NHK195" s="260"/>
      <c r="NHL195" s="260"/>
      <c r="NHM195" s="260"/>
      <c r="NHN195" s="260"/>
      <c r="NHO195" s="260"/>
      <c r="NHP195" s="260"/>
      <c r="NHQ195" s="260"/>
      <c r="NHR195" s="260"/>
      <c r="NHS195" s="260"/>
      <c r="NHT195" s="260"/>
      <c r="NHU195" s="260"/>
      <c r="NHV195" s="260"/>
      <c r="NHW195" s="260"/>
      <c r="NHX195" s="260"/>
      <c r="NHY195" s="260"/>
      <c r="NHZ195" s="260"/>
      <c r="NIA195" s="260"/>
      <c r="NIB195" s="260"/>
      <c r="NIC195" s="260"/>
      <c r="NID195" s="260"/>
      <c r="NIE195" s="260"/>
      <c r="NIF195" s="260"/>
      <c r="NIG195" s="260"/>
      <c r="NIH195" s="260"/>
      <c r="NII195" s="260"/>
      <c r="NIJ195" s="260"/>
      <c r="NIK195" s="260"/>
      <c r="NIL195" s="260"/>
      <c r="NIM195" s="260"/>
      <c r="NIN195" s="260"/>
      <c r="NIO195" s="260"/>
      <c r="NIP195" s="260"/>
      <c r="NIQ195" s="260"/>
      <c r="NIR195" s="260"/>
      <c r="NIS195" s="260"/>
      <c r="NIT195" s="260"/>
      <c r="NIU195" s="260"/>
      <c r="NIV195" s="260"/>
      <c r="NIW195" s="260"/>
      <c r="NIX195" s="260"/>
      <c r="NIY195" s="260"/>
      <c r="NIZ195" s="260"/>
      <c r="NJA195" s="260"/>
      <c r="NJB195" s="260"/>
      <c r="NJC195" s="260"/>
      <c r="NJD195" s="260"/>
      <c r="NJE195" s="260"/>
      <c r="NJF195" s="260"/>
      <c r="NJG195" s="260"/>
      <c r="NJH195" s="260"/>
      <c r="NJI195" s="260"/>
      <c r="NJJ195" s="260"/>
      <c r="NJK195" s="260"/>
      <c r="NJL195" s="260"/>
      <c r="NJM195" s="260"/>
      <c r="NJN195" s="260"/>
      <c r="NJO195" s="260"/>
      <c r="NJP195" s="260"/>
      <c r="NJQ195" s="260"/>
      <c r="NJR195" s="260"/>
      <c r="NJS195" s="260"/>
      <c r="NJT195" s="260"/>
      <c r="NJU195" s="260"/>
      <c r="NJV195" s="260"/>
      <c r="NJW195" s="260"/>
      <c r="NJX195" s="260"/>
      <c r="NJY195" s="260"/>
      <c r="NJZ195" s="260"/>
      <c r="NKA195" s="260"/>
      <c r="NKB195" s="260"/>
      <c r="NKC195" s="260"/>
      <c r="NKD195" s="260"/>
      <c r="NKE195" s="260"/>
      <c r="NKF195" s="260"/>
      <c r="NKG195" s="260"/>
      <c r="NKH195" s="260"/>
      <c r="NKI195" s="260"/>
      <c r="NKJ195" s="260"/>
      <c r="NKK195" s="260"/>
      <c r="NKL195" s="260"/>
      <c r="NKM195" s="260"/>
      <c r="NKN195" s="260"/>
      <c r="NKO195" s="260"/>
      <c r="NKP195" s="260"/>
      <c r="NKQ195" s="260"/>
      <c r="NKR195" s="260"/>
      <c r="NKS195" s="260"/>
      <c r="NKT195" s="260"/>
      <c r="NKU195" s="260"/>
      <c r="NKV195" s="260"/>
      <c r="NKW195" s="260"/>
      <c r="NKX195" s="260"/>
      <c r="NKY195" s="260"/>
      <c r="NKZ195" s="260"/>
      <c r="NLA195" s="260"/>
      <c r="NLB195" s="260"/>
      <c r="NLC195" s="260"/>
      <c r="NLD195" s="260"/>
      <c r="NLE195" s="260"/>
      <c r="NLF195" s="260"/>
      <c r="NLG195" s="260"/>
      <c r="NLH195" s="260"/>
      <c r="NLI195" s="260"/>
      <c r="NLJ195" s="260"/>
      <c r="NLK195" s="260"/>
      <c r="NLL195" s="260"/>
      <c r="NLM195" s="260"/>
      <c r="NLN195" s="260"/>
      <c r="NLO195" s="260"/>
      <c r="NLP195" s="260"/>
      <c r="NLQ195" s="260"/>
      <c r="NLR195" s="260"/>
      <c r="NLS195" s="260"/>
      <c r="NLT195" s="260"/>
      <c r="NLU195" s="260"/>
      <c r="NLV195" s="260"/>
      <c r="NLW195" s="260"/>
      <c r="NLX195" s="260"/>
      <c r="NLY195" s="260"/>
      <c r="NLZ195" s="260"/>
      <c r="NMA195" s="260"/>
      <c r="NMB195" s="260"/>
      <c r="NMC195" s="260"/>
      <c r="NMD195" s="260"/>
      <c r="NME195" s="260"/>
      <c r="NMF195" s="260"/>
      <c r="NMG195" s="260"/>
      <c r="NMH195" s="260"/>
      <c r="NMI195" s="260"/>
      <c r="NMJ195" s="260"/>
      <c r="NMK195" s="260"/>
      <c r="NML195" s="260"/>
      <c r="NMM195" s="260"/>
      <c r="NMN195" s="260"/>
      <c r="NMO195" s="260"/>
      <c r="NMP195" s="260"/>
      <c r="NMQ195" s="260"/>
      <c r="NMR195" s="260"/>
      <c r="NMS195" s="260"/>
      <c r="NMT195" s="260"/>
      <c r="NMU195" s="260"/>
      <c r="NMV195" s="260"/>
      <c r="NMW195" s="260"/>
      <c r="NMX195" s="260"/>
      <c r="NMY195" s="260"/>
      <c r="NMZ195" s="260"/>
      <c r="NNA195" s="260"/>
      <c r="NNB195" s="260"/>
      <c r="NNC195" s="260"/>
      <c r="NND195" s="260"/>
      <c r="NNE195" s="260"/>
      <c r="NNF195" s="260"/>
      <c r="NNG195" s="260"/>
      <c r="NNH195" s="260"/>
      <c r="NNI195" s="260"/>
      <c r="NNJ195" s="260"/>
      <c r="NNK195" s="260"/>
      <c r="NNL195" s="260"/>
      <c r="NNM195" s="260"/>
      <c r="NNN195" s="260"/>
      <c r="NNO195" s="260"/>
      <c r="NNP195" s="260"/>
      <c r="NNQ195" s="260"/>
      <c r="NNR195" s="260"/>
      <c r="NNS195" s="260"/>
      <c r="NNT195" s="260"/>
      <c r="NNU195" s="260"/>
      <c r="NNV195" s="260"/>
      <c r="NNW195" s="260"/>
      <c r="NNX195" s="260"/>
      <c r="NNY195" s="260"/>
      <c r="NNZ195" s="260"/>
      <c r="NOA195" s="260"/>
      <c r="NOB195" s="260"/>
      <c r="NOC195" s="260"/>
      <c r="NOD195" s="260"/>
      <c r="NOE195" s="260"/>
      <c r="NOF195" s="260"/>
      <c r="NOG195" s="260"/>
      <c r="NOH195" s="260"/>
      <c r="NOI195" s="260"/>
      <c r="NOJ195" s="260"/>
      <c r="NOK195" s="260"/>
      <c r="NOL195" s="260"/>
      <c r="NOM195" s="260"/>
      <c r="NON195" s="260"/>
      <c r="NOO195" s="260"/>
      <c r="NOP195" s="260"/>
      <c r="NOQ195" s="260"/>
      <c r="NOR195" s="260"/>
      <c r="NOS195" s="260"/>
      <c r="NOT195" s="260"/>
      <c r="NOU195" s="260"/>
      <c r="NOV195" s="260"/>
      <c r="NOW195" s="260"/>
      <c r="NOX195" s="260"/>
      <c r="NOY195" s="260"/>
      <c r="NOZ195" s="260"/>
      <c r="NPA195" s="260"/>
      <c r="NPB195" s="260"/>
      <c r="NPC195" s="260"/>
      <c r="NPD195" s="260"/>
      <c r="NPE195" s="260"/>
      <c r="NPF195" s="260"/>
      <c r="NPG195" s="260"/>
      <c r="NPH195" s="260"/>
      <c r="NPI195" s="260"/>
      <c r="NPJ195" s="260"/>
      <c r="NPK195" s="260"/>
      <c r="NPL195" s="260"/>
      <c r="NPM195" s="260"/>
      <c r="NPN195" s="260"/>
      <c r="NPO195" s="260"/>
      <c r="NPP195" s="260"/>
      <c r="NPQ195" s="260"/>
      <c r="NPR195" s="260"/>
      <c r="NPS195" s="260"/>
      <c r="NPT195" s="260"/>
      <c r="NPU195" s="260"/>
      <c r="NPV195" s="260"/>
      <c r="NPW195" s="260"/>
      <c r="NPX195" s="260"/>
      <c r="NPY195" s="260"/>
      <c r="NPZ195" s="260"/>
      <c r="NQA195" s="260"/>
      <c r="NQB195" s="260"/>
      <c r="NQC195" s="260"/>
      <c r="NQD195" s="260"/>
      <c r="NQE195" s="260"/>
      <c r="NQF195" s="260"/>
      <c r="NQG195" s="260"/>
      <c r="NQH195" s="260"/>
      <c r="NQI195" s="260"/>
      <c r="NQJ195" s="260"/>
      <c r="NQK195" s="260"/>
      <c r="NQL195" s="260"/>
      <c r="NQM195" s="260"/>
      <c r="NQN195" s="260"/>
      <c r="NQO195" s="260"/>
      <c r="NQP195" s="260"/>
      <c r="NQQ195" s="260"/>
      <c r="NQR195" s="260"/>
      <c r="NQS195" s="260"/>
      <c r="NQT195" s="260"/>
      <c r="NQU195" s="260"/>
      <c r="NQV195" s="260"/>
      <c r="NQW195" s="260"/>
      <c r="NQX195" s="260"/>
      <c r="NQY195" s="260"/>
      <c r="NQZ195" s="260"/>
      <c r="NRA195" s="260"/>
      <c r="NRB195" s="260"/>
      <c r="NRC195" s="260"/>
      <c r="NRD195" s="260"/>
      <c r="NRE195" s="260"/>
      <c r="NRF195" s="260"/>
      <c r="NRG195" s="260"/>
      <c r="NRH195" s="260"/>
      <c r="NRI195" s="260"/>
      <c r="NRJ195" s="260"/>
      <c r="NRK195" s="260"/>
      <c r="NRL195" s="260"/>
      <c r="NRM195" s="260"/>
      <c r="NRN195" s="260"/>
      <c r="NRO195" s="260"/>
      <c r="NRP195" s="260"/>
      <c r="NRQ195" s="260"/>
      <c r="NRR195" s="260"/>
      <c r="NRS195" s="260"/>
      <c r="NRT195" s="260"/>
      <c r="NRU195" s="260"/>
      <c r="NRV195" s="260"/>
      <c r="NRW195" s="260"/>
      <c r="NRX195" s="260"/>
      <c r="NRY195" s="260"/>
      <c r="NRZ195" s="260"/>
      <c r="NSA195" s="260"/>
      <c r="NSB195" s="260"/>
      <c r="NSC195" s="260"/>
      <c r="NSD195" s="260"/>
      <c r="NSE195" s="260"/>
      <c r="NSF195" s="260"/>
      <c r="NSG195" s="260"/>
      <c r="NSH195" s="260"/>
      <c r="NSI195" s="260"/>
      <c r="NSJ195" s="260"/>
      <c r="NSK195" s="260"/>
      <c r="NSL195" s="260"/>
      <c r="NSM195" s="260"/>
      <c r="NSN195" s="260"/>
      <c r="NSO195" s="260"/>
      <c r="NSP195" s="260"/>
      <c r="NSQ195" s="260"/>
      <c r="NSR195" s="260"/>
      <c r="NSS195" s="260"/>
      <c r="NST195" s="260"/>
      <c r="NSU195" s="260"/>
      <c r="NSV195" s="260"/>
      <c r="NSW195" s="260"/>
      <c r="NSX195" s="260"/>
      <c r="NSY195" s="260"/>
      <c r="NSZ195" s="260"/>
      <c r="NTA195" s="260"/>
      <c r="NTB195" s="260"/>
      <c r="NTC195" s="260"/>
      <c r="NTD195" s="260"/>
      <c r="NTE195" s="260"/>
      <c r="NTF195" s="260"/>
      <c r="NTG195" s="260"/>
      <c r="NTH195" s="260"/>
      <c r="NTI195" s="260"/>
      <c r="NTJ195" s="260"/>
      <c r="NTK195" s="260"/>
      <c r="NTL195" s="260"/>
      <c r="NTM195" s="260"/>
      <c r="NTN195" s="260"/>
      <c r="NTO195" s="260"/>
      <c r="NTP195" s="260"/>
      <c r="NTQ195" s="260"/>
      <c r="NTR195" s="260"/>
      <c r="NTS195" s="260"/>
      <c r="NTT195" s="260"/>
      <c r="NTU195" s="260"/>
      <c r="NTV195" s="260"/>
      <c r="NTW195" s="260"/>
      <c r="NTX195" s="260"/>
      <c r="NTY195" s="260"/>
      <c r="NTZ195" s="260"/>
      <c r="NUA195" s="260"/>
      <c r="NUB195" s="260"/>
      <c r="NUC195" s="260"/>
      <c r="NUD195" s="260"/>
      <c r="NUE195" s="260"/>
      <c r="NUF195" s="260"/>
      <c r="NUG195" s="260"/>
      <c r="NUH195" s="260"/>
      <c r="NUI195" s="260"/>
      <c r="NUJ195" s="260"/>
      <c r="NUK195" s="260"/>
      <c r="NUL195" s="260"/>
      <c r="NUM195" s="260"/>
      <c r="NUN195" s="260"/>
      <c r="NUO195" s="260"/>
      <c r="NUP195" s="260"/>
      <c r="NUQ195" s="260"/>
      <c r="NUR195" s="260"/>
      <c r="NUS195" s="260"/>
      <c r="NUT195" s="260"/>
      <c r="NUU195" s="260"/>
      <c r="NUV195" s="260"/>
      <c r="NUW195" s="260"/>
      <c r="NUX195" s="260"/>
      <c r="NUY195" s="260"/>
      <c r="NUZ195" s="260"/>
      <c r="NVA195" s="260"/>
      <c r="NVB195" s="260"/>
      <c r="NVC195" s="260"/>
      <c r="NVD195" s="260"/>
      <c r="NVE195" s="260"/>
      <c r="NVF195" s="260"/>
      <c r="NVG195" s="260"/>
      <c r="NVH195" s="260"/>
      <c r="NVI195" s="260"/>
      <c r="NVJ195" s="260"/>
      <c r="NVK195" s="260"/>
      <c r="NVL195" s="260"/>
      <c r="NVM195" s="260"/>
      <c r="NVN195" s="260"/>
      <c r="NVO195" s="260"/>
      <c r="NVP195" s="260"/>
      <c r="NVQ195" s="260"/>
      <c r="NVR195" s="260"/>
      <c r="NVS195" s="260"/>
      <c r="NVT195" s="260"/>
      <c r="NVU195" s="260"/>
      <c r="NVV195" s="260"/>
      <c r="NVW195" s="260"/>
      <c r="NVX195" s="260"/>
      <c r="NVY195" s="260"/>
      <c r="NVZ195" s="260"/>
      <c r="NWA195" s="260"/>
      <c r="NWB195" s="260"/>
      <c r="NWC195" s="260"/>
      <c r="NWD195" s="260"/>
      <c r="NWE195" s="260"/>
      <c r="NWF195" s="260"/>
      <c r="NWG195" s="260"/>
      <c r="NWH195" s="260"/>
      <c r="NWI195" s="260"/>
      <c r="NWJ195" s="260"/>
      <c r="NWK195" s="260"/>
      <c r="NWL195" s="260"/>
      <c r="NWM195" s="260"/>
      <c r="NWN195" s="260"/>
      <c r="NWO195" s="260"/>
      <c r="NWP195" s="260"/>
      <c r="NWQ195" s="260"/>
      <c r="NWR195" s="260"/>
      <c r="NWS195" s="260"/>
      <c r="NWT195" s="260"/>
      <c r="NWU195" s="260"/>
      <c r="NWV195" s="260"/>
      <c r="NWW195" s="260"/>
      <c r="NWX195" s="260"/>
      <c r="NWY195" s="260"/>
      <c r="NWZ195" s="260"/>
      <c r="NXA195" s="260"/>
      <c r="NXB195" s="260"/>
      <c r="NXC195" s="260"/>
      <c r="NXD195" s="260"/>
      <c r="NXE195" s="260"/>
      <c r="NXF195" s="260"/>
      <c r="NXG195" s="260"/>
      <c r="NXH195" s="260"/>
      <c r="NXI195" s="260"/>
      <c r="NXJ195" s="260"/>
      <c r="NXK195" s="260"/>
      <c r="NXL195" s="260"/>
      <c r="NXM195" s="260"/>
      <c r="NXN195" s="260"/>
      <c r="NXO195" s="260"/>
      <c r="NXP195" s="260"/>
      <c r="NXQ195" s="260"/>
      <c r="NXR195" s="260"/>
      <c r="NXS195" s="260"/>
      <c r="NXT195" s="260"/>
      <c r="NXU195" s="260"/>
      <c r="NXV195" s="260"/>
      <c r="NXW195" s="260"/>
      <c r="NXX195" s="260"/>
      <c r="NXY195" s="260"/>
      <c r="NXZ195" s="260"/>
      <c r="NYA195" s="260"/>
      <c r="NYB195" s="260"/>
      <c r="NYC195" s="260"/>
      <c r="NYD195" s="260"/>
      <c r="NYE195" s="260"/>
      <c r="NYF195" s="260"/>
      <c r="NYG195" s="260"/>
      <c r="NYH195" s="260"/>
      <c r="NYI195" s="260"/>
      <c r="NYJ195" s="260"/>
      <c r="NYK195" s="260"/>
      <c r="NYL195" s="260"/>
      <c r="NYM195" s="260"/>
      <c r="NYN195" s="260"/>
      <c r="NYO195" s="260"/>
      <c r="NYP195" s="260"/>
      <c r="NYQ195" s="260"/>
      <c r="NYR195" s="260"/>
      <c r="NYS195" s="260"/>
      <c r="NYT195" s="260"/>
      <c r="NYU195" s="260"/>
      <c r="NYV195" s="260"/>
      <c r="NYW195" s="260"/>
      <c r="NYX195" s="260"/>
      <c r="NYY195" s="260"/>
      <c r="NYZ195" s="260"/>
      <c r="NZA195" s="260"/>
      <c r="NZB195" s="260"/>
      <c r="NZC195" s="260"/>
      <c r="NZD195" s="260"/>
      <c r="NZE195" s="260"/>
      <c r="NZF195" s="260"/>
      <c r="NZG195" s="260"/>
      <c r="NZH195" s="260"/>
      <c r="NZI195" s="260"/>
      <c r="NZJ195" s="260"/>
      <c r="NZK195" s="260"/>
      <c r="NZL195" s="260"/>
      <c r="NZM195" s="260"/>
      <c r="NZN195" s="260"/>
      <c r="NZO195" s="260"/>
      <c r="NZP195" s="260"/>
      <c r="NZQ195" s="260"/>
      <c r="NZR195" s="260"/>
      <c r="NZS195" s="260"/>
      <c r="NZT195" s="260"/>
      <c r="NZU195" s="260"/>
      <c r="NZV195" s="260"/>
      <c r="NZW195" s="260"/>
      <c r="NZX195" s="260"/>
      <c r="NZY195" s="260"/>
      <c r="NZZ195" s="260"/>
      <c r="OAA195" s="260"/>
      <c r="OAB195" s="260"/>
      <c r="OAC195" s="260"/>
      <c r="OAD195" s="260"/>
      <c r="OAE195" s="260"/>
      <c r="OAF195" s="260"/>
      <c r="OAG195" s="260"/>
      <c r="OAH195" s="260"/>
      <c r="OAI195" s="260"/>
      <c r="OAJ195" s="260"/>
      <c r="OAK195" s="260"/>
      <c r="OAL195" s="260"/>
      <c r="OAM195" s="260"/>
      <c r="OAN195" s="260"/>
      <c r="OAO195" s="260"/>
      <c r="OAP195" s="260"/>
      <c r="OAQ195" s="260"/>
      <c r="OAR195" s="260"/>
      <c r="OAS195" s="260"/>
      <c r="OAT195" s="260"/>
      <c r="OAU195" s="260"/>
      <c r="OAV195" s="260"/>
      <c r="OAW195" s="260"/>
      <c r="OAX195" s="260"/>
      <c r="OAY195" s="260"/>
      <c r="OAZ195" s="260"/>
      <c r="OBA195" s="260"/>
      <c r="OBB195" s="260"/>
      <c r="OBC195" s="260"/>
      <c r="OBD195" s="260"/>
      <c r="OBE195" s="260"/>
      <c r="OBF195" s="260"/>
      <c r="OBG195" s="260"/>
      <c r="OBH195" s="260"/>
      <c r="OBI195" s="260"/>
      <c r="OBJ195" s="260"/>
      <c r="OBK195" s="260"/>
      <c r="OBL195" s="260"/>
      <c r="OBM195" s="260"/>
      <c r="OBN195" s="260"/>
      <c r="OBO195" s="260"/>
      <c r="OBP195" s="260"/>
      <c r="OBQ195" s="260"/>
      <c r="OBR195" s="260"/>
      <c r="OBS195" s="260"/>
      <c r="OBT195" s="260"/>
      <c r="OBU195" s="260"/>
      <c r="OBV195" s="260"/>
      <c r="OBW195" s="260"/>
      <c r="OBX195" s="260"/>
      <c r="OBY195" s="260"/>
      <c r="OBZ195" s="260"/>
      <c r="OCA195" s="260"/>
      <c r="OCB195" s="260"/>
      <c r="OCC195" s="260"/>
      <c r="OCD195" s="260"/>
      <c r="OCE195" s="260"/>
      <c r="OCF195" s="260"/>
      <c r="OCG195" s="260"/>
      <c r="OCH195" s="260"/>
      <c r="OCI195" s="260"/>
      <c r="OCJ195" s="260"/>
      <c r="OCK195" s="260"/>
      <c r="OCL195" s="260"/>
      <c r="OCM195" s="260"/>
      <c r="OCN195" s="260"/>
      <c r="OCO195" s="260"/>
      <c r="OCP195" s="260"/>
      <c r="OCQ195" s="260"/>
      <c r="OCR195" s="260"/>
      <c r="OCS195" s="260"/>
      <c r="OCT195" s="260"/>
      <c r="OCU195" s="260"/>
      <c r="OCV195" s="260"/>
      <c r="OCW195" s="260"/>
      <c r="OCX195" s="260"/>
      <c r="OCY195" s="260"/>
      <c r="OCZ195" s="260"/>
      <c r="ODA195" s="260"/>
      <c r="ODB195" s="260"/>
      <c r="ODC195" s="260"/>
      <c r="ODD195" s="260"/>
      <c r="ODE195" s="260"/>
      <c r="ODF195" s="260"/>
      <c r="ODG195" s="260"/>
      <c r="ODH195" s="260"/>
      <c r="ODI195" s="260"/>
      <c r="ODJ195" s="260"/>
      <c r="ODK195" s="260"/>
      <c r="ODL195" s="260"/>
      <c r="ODM195" s="260"/>
      <c r="ODN195" s="260"/>
      <c r="ODO195" s="260"/>
      <c r="ODP195" s="260"/>
      <c r="ODQ195" s="260"/>
      <c r="ODR195" s="260"/>
      <c r="ODS195" s="260"/>
      <c r="ODT195" s="260"/>
      <c r="ODU195" s="260"/>
      <c r="ODV195" s="260"/>
      <c r="ODW195" s="260"/>
      <c r="ODX195" s="260"/>
      <c r="ODY195" s="260"/>
      <c r="ODZ195" s="260"/>
      <c r="OEA195" s="260"/>
      <c r="OEB195" s="260"/>
      <c r="OEC195" s="260"/>
      <c r="OED195" s="260"/>
      <c r="OEE195" s="260"/>
      <c r="OEF195" s="260"/>
      <c r="OEG195" s="260"/>
      <c r="OEH195" s="260"/>
      <c r="OEI195" s="260"/>
      <c r="OEJ195" s="260"/>
      <c r="OEK195" s="260"/>
      <c r="OEL195" s="260"/>
      <c r="OEM195" s="260"/>
      <c r="OEN195" s="260"/>
      <c r="OEO195" s="260"/>
      <c r="OEP195" s="260"/>
      <c r="OEQ195" s="260"/>
      <c r="OER195" s="260"/>
      <c r="OES195" s="260"/>
      <c r="OET195" s="260"/>
      <c r="OEU195" s="260"/>
      <c r="OEV195" s="260"/>
      <c r="OEW195" s="260"/>
      <c r="OEX195" s="260"/>
      <c r="OEY195" s="260"/>
      <c r="OEZ195" s="260"/>
      <c r="OFA195" s="260"/>
      <c r="OFB195" s="260"/>
      <c r="OFC195" s="260"/>
      <c r="OFD195" s="260"/>
      <c r="OFE195" s="260"/>
      <c r="OFF195" s="260"/>
      <c r="OFG195" s="260"/>
      <c r="OFH195" s="260"/>
      <c r="OFI195" s="260"/>
      <c r="OFJ195" s="260"/>
      <c r="OFK195" s="260"/>
      <c r="OFL195" s="260"/>
      <c r="OFM195" s="260"/>
      <c r="OFN195" s="260"/>
      <c r="OFO195" s="260"/>
      <c r="OFP195" s="260"/>
      <c r="OFQ195" s="260"/>
      <c r="OFR195" s="260"/>
      <c r="OFS195" s="260"/>
      <c r="OFT195" s="260"/>
      <c r="OFU195" s="260"/>
      <c r="OFV195" s="260"/>
      <c r="OFW195" s="260"/>
      <c r="OFX195" s="260"/>
      <c r="OFY195" s="260"/>
      <c r="OFZ195" s="260"/>
      <c r="OGA195" s="260"/>
      <c r="OGB195" s="260"/>
      <c r="OGC195" s="260"/>
      <c r="OGD195" s="260"/>
      <c r="OGE195" s="260"/>
      <c r="OGF195" s="260"/>
      <c r="OGG195" s="260"/>
      <c r="OGH195" s="260"/>
      <c r="OGI195" s="260"/>
      <c r="OGJ195" s="260"/>
      <c r="OGK195" s="260"/>
      <c r="OGL195" s="260"/>
      <c r="OGM195" s="260"/>
      <c r="OGN195" s="260"/>
      <c r="OGO195" s="260"/>
      <c r="OGP195" s="260"/>
      <c r="OGQ195" s="260"/>
      <c r="OGR195" s="260"/>
      <c r="OGS195" s="260"/>
      <c r="OGT195" s="260"/>
      <c r="OGU195" s="260"/>
      <c r="OGV195" s="260"/>
      <c r="OGW195" s="260"/>
      <c r="OGX195" s="260"/>
      <c r="OGY195" s="260"/>
      <c r="OGZ195" s="260"/>
      <c r="OHA195" s="260"/>
      <c r="OHB195" s="260"/>
      <c r="OHC195" s="260"/>
      <c r="OHD195" s="260"/>
      <c r="OHE195" s="260"/>
      <c r="OHF195" s="260"/>
      <c r="OHG195" s="260"/>
      <c r="OHH195" s="260"/>
      <c r="OHI195" s="260"/>
      <c r="OHJ195" s="260"/>
      <c r="OHK195" s="260"/>
      <c r="OHL195" s="260"/>
      <c r="OHM195" s="260"/>
      <c r="OHN195" s="260"/>
      <c r="OHO195" s="260"/>
      <c r="OHP195" s="260"/>
      <c r="OHQ195" s="260"/>
      <c r="OHR195" s="260"/>
      <c r="OHS195" s="260"/>
      <c r="OHT195" s="260"/>
      <c r="OHU195" s="260"/>
      <c r="OHV195" s="260"/>
      <c r="OHW195" s="260"/>
      <c r="OHX195" s="260"/>
      <c r="OHY195" s="260"/>
      <c r="OHZ195" s="260"/>
      <c r="OIA195" s="260"/>
      <c r="OIB195" s="260"/>
      <c r="OIC195" s="260"/>
      <c r="OID195" s="260"/>
      <c r="OIE195" s="260"/>
      <c r="OIF195" s="260"/>
      <c r="OIG195" s="260"/>
      <c r="OIH195" s="260"/>
      <c r="OII195" s="260"/>
      <c r="OIJ195" s="260"/>
      <c r="OIK195" s="260"/>
      <c r="OIL195" s="260"/>
      <c r="OIM195" s="260"/>
      <c r="OIN195" s="260"/>
      <c r="OIO195" s="260"/>
      <c r="OIP195" s="260"/>
      <c r="OIQ195" s="260"/>
      <c r="OIR195" s="260"/>
      <c r="OIS195" s="260"/>
      <c r="OIT195" s="260"/>
      <c r="OIU195" s="260"/>
      <c r="OIV195" s="260"/>
      <c r="OIW195" s="260"/>
      <c r="OIX195" s="260"/>
      <c r="OIY195" s="260"/>
      <c r="OIZ195" s="260"/>
      <c r="OJA195" s="260"/>
      <c r="OJB195" s="260"/>
      <c r="OJC195" s="260"/>
      <c r="OJD195" s="260"/>
      <c r="OJE195" s="260"/>
      <c r="OJF195" s="260"/>
      <c r="OJG195" s="260"/>
      <c r="OJH195" s="260"/>
      <c r="OJI195" s="260"/>
      <c r="OJJ195" s="260"/>
      <c r="OJK195" s="260"/>
      <c r="OJL195" s="260"/>
      <c r="OJM195" s="260"/>
      <c r="OJN195" s="260"/>
      <c r="OJO195" s="260"/>
      <c r="OJP195" s="260"/>
      <c r="OJQ195" s="260"/>
      <c r="OJR195" s="260"/>
      <c r="OJS195" s="260"/>
      <c r="OJT195" s="260"/>
      <c r="OJU195" s="260"/>
      <c r="OJV195" s="260"/>
      <c r="OJW195" s="260"/>
      <c r="OJX195" s="260"/>
      <c r="OJY195" s="260"/>
      <c r="OJZ195" s="260"/>
      <c r="OKA195" s="260"/>
      <c r="OKB195" s="260"/>
      <c r="OKC195" s="260"/>
      <c r="OKD195" s="260"/>
      <c r="OKE195" s="260"/>
      <c r="OKF195" s="260"/>
      <c r="OKG195" s="260"/>
      <c r="OKH195" s="260"/>
      <c r="OKI195" s="260"/>
      <c r="OKJ195" s="260"/>
      <c r="OKK195" s="260"/>
      <c r="OKL195" s="260"/>
      <c r="OKM195" s="260"/>
      <c r="OKN195" s="260"/>
      <c r="OKO195" s="260"/>
      <c r="OKP195" s="260"/>
      <c r="OKQ195" s="260"/>
      <c r="OKR195" s="260"/>
      <c r="OKS195" s="260"/>
      <c r="OKT195" s="260"/>
      <c r="OKU195" s="260"/>
      <c r="OKV195" s="260"/>
      <c r="OKW195" s="260"/>
      <c r="OKX195" s="260"/>
      <c r="OKY195" s="260"/>
      <c r="OKZ195" s="260"/>
      <c r="OLA195" s="260"/>
      <c r="OLB195" s="260"/>
      <c r="OLC195" s="260"/>
      <c r="OLD195" s="260"/>
      <c r="OLE195" s="260"/>
      <c r="OLF195" s="260"/>
      <c r="OLG195" s="260"/>
      <c r="OLH195" s="260"/>
      <c r="OLI195" s="260"/>
      <c r="OLJ195" s="260"/>
      <c r="OLK195" s="260"/>
      <c r="OLL195" s="260"/>
      <c r="OLM195" s="260"/>
      <c r="OLN195" s="260"/>
      <c r="OLO195" s="260"/>
      <c r="OLP195" s="260"/>
      <c r="OLQ195" s="260"/>
      <c r="OLR195" s="260"/>
      <c r="OLS195" s="260"/>
      <c r="OLT195" s="260"/>
      <c r="OLU195" s="260"/>
      <c r="OLV195" s="260"/>
      <c r="OLW195" s="260"/>
      <c r="OLX195" s="260"/>
      <c r="OLY195" s="260"/>
      <c r="OLZ195" s="260"/>
      <c r="OMA195" s="260"/>
      <c r="OMB195" s="260"/>
      <c r="OMC195" s="260"/>
      <c r="OMD195" s="260"/>
      <c r="OME195" s="260"/>
      <c r="OMF195" s="260"/>
      <c r="OMG195" s="260"/>
      <c r="OMH195" s="260"/>
      <c r="OMI195" s="260"/>
      <c r="OMJ195" s="260"/>
      <c r="OMK195" s="260"/>
      <c r="OML195" s="260"/>
      <c r="OMM195" s="260"/>
      <c r="OMN195" s="260"/>
      <c r="OMO195" s="260"/>
      <c r="OMP195" s="260"/>
      <c r="OMQ195" s="260"/>
      <c r="OMR195" s="260"/>
      <c r="OMS195" s="260"/>
      <c r="OMT195" s="260"/>
      <c r="OMU195" s="260"/>
      <c r="OMV195" s="260"/>
      <c r="OMW195" s="260"/>
      <c r="OMX195" s="260"/>
      <c r="OMY195" s="260"/>
      <c r="OMZ195" s="260"/>
      <c r="ONA195" s="260"/>
      <c r="ONB195" s="260"/>
      <c r="ONC195" s="260"/>
      <c r="OND195" s="260"/>
      <c r="ONE195" s="260"/>
      <c r="ONF195" s="260"/>
      <c r="ONG195" s="260"/>
      <c r="ONH195" s="260"/>
      <c r="ONI195" s="260"/>
      <c r="ONJ195" s="260"/>
      <c r="ONK195" s="260"/>
      <c r="ONL195" s="260"/>
      <c r="ONM195" s="260"/>
      <c r="ONN195" s="260"/>
      <c r="ONO195" s="260"/>
      <c r="ONP195" s="260"/>
      <c r="ONQ195" s="260"/>
      <c r="ONR195" s="260"/>
      <c r="ONS195" s="260"/>
      <c r="ONT195" s="260"/>
      <c r="ONU195" s="260"/>
      <c r="ONV195" s="260"/>
      <c r="ONW195" s="260"/>
      <c r="ONX195" s="260"/>
      <c r="ONY195" s="260"/>
      <c r="ONZ195" s="260"/>
      <c r="OOA195" s="260"/>
      <c r="OOB195" s="260"/>
      <c r="OOC195" s="260"/>
      <c r="OOD195" s="260"/>
      <c r="OOE195" s="260"/>
      <c r="OOF195" s="260"/>
      <c r="OOG195" s="260"/>
      <c r="OOH195" s="260"/>
      <c r="OOI195" s="260"/>
      <c r="OOJ195" s="260"/>
      <c r="OOK195" s="260"/>
      <c r="OOL195" s="260"/>
      <c r="OOM195" s="260"/>
      <c r="OON195" s="260"/>
      <c r="OOO195" s="260"/>
      <c r="OOP195" s="260"/>
      <c r="OOQ195" s="260"/>
      <c r="OOR195" s="260"/>
      <c r="OOS195" s="260"/>
      <c r="OOT195" s="260"/>
      <c r="OOU195" s="260"/>
      <c r="OOV195" s="260"/>
      <c r="OOW195" s="260"/>
      <c r="OOX195" s="260"/>
      <c r="OOY195" s="260"/>
      <c r="OOZ195" s="260"/>
      <c r="OPA195" s="260"/>
      <c r="OPB195" s="260"/>
      <c r="OPC195" s="260"/>
      <c r="OPD195" s="260"/>
      <c r="OPE195" s="260"/>
      <c r="OPF195" s="260"/>
      <c r="OPG195" s="260"/>
      <c r="OPH195" s="260"/>
      <c r="OPI195" s="260"/>
      <c r="OPJ195" s="260"/>
      <c r="OPK195" s="260"/>
      <c r="OPL195" s="260"/>
      <c r="OPM195" s="260"/>
      <c r="OPN195" s="260"/>
      <c r="OPO195" s="260"/>
      <c r="OPP195" s="260"/>
      <c r="OPQ195" s="260"/>
      <c r="OPR195" s="260"/>
      <c r="OPS195" s="260"/>
      <c r="OPT195" s="260"/>
      <c r="OPU195" s="260"/>
      <c r="OPV195" s="260"/>
      <c r="OPW195" s="260"/>
      <c r="OPX195" s="260"/>
      <c r="OPY195" s="260"/>
      <c r="OPZ195" s="260"/>
      <c r="OQA195" s="260"/>
      <c r="OQB195" s="260"/>
      <c r="OQC195" s="260"/>
      <c r="OQD195" s="260"/>
      <c r="OQE195" s="260"/>
      <c r="OQF195" s="260"/>
      <c r="OQG195" s="260"/>
      <c r="OQH195" s="260"/>
      <c r="OQI195" s="260"/>
      <c r="OQJ195" s="260"/>
      <c r="OQK195" s="260"/>
      <c r="OQL195" s="260"/>
      <c r="OQM195" s="260"/>
      <c r="OQN195" s="260"/>
      <c r="OQO195" s="260"/>
      <c r="OQP195" s="260"/>
      <c r="OQQ195" s="260"/>
      <c r="OQR195" s="260"/>
      <c r="OQS195" s="260"/>
      <c r="OQT195" s="260"/>
      <c r="OQU195" s="260"/>
      <c r="OQV195" s="260"/>
      <c r="OQW195" s="260"/>
      <c r="OQX195" s="260"/>
      <c r="OQY195" s="260"/>
      <c r="OQZ195" s="260"/>
      <c r="ORA195" s="260"/>
      <c r="ORB195" s="260"/>
      <c r="ORC195" s="260"/>
      <c r="ORD195" s="260"/>
      <c r="ORE195" s="260"/>
      <c r="ORF195" s="260"/>
      <c r="ORG195" s="260"/>
      <c r="ORH195" s="260"/>
      <c r="ORI195" s="260"/>
      <c r="ORJ195" s="260"/>
      <c r="ORK195" s="260"/>
      <c r="ORL195" s="260"/>
      <c r="ORM195" s="260"/>
      <c r="ORN195" s="260"/>
      <c r="ORO195" s="260"/>
      <c r="ORP195" s="260"/>
      <c r="ORQ195" s="260"/>
      <c r="ORR195" s="260"/>
      <c r="ORS195" s="260"/>
      <c r="ORT195" s="260"/>
      <c r="ORU195" s="260"/>
      <c r="ORV195" s="260"/>
      <c r="ORW195" s="260"/>
      <c r="ORX195" s="260"/>
      <c r="ORY195" s="260"/>
      <c r="ORZ195" s="260"/>
      <c r="OSA195" s="260"/>
      <c r="OSB195" s="260"/>
      <c r="OSC195" s="260"/>
      <c r="OSD195" s="260"/>
      <c r="OSE195" s="260"/>
      <c r="OSF195" s="260"/>
      <c r="OSG195" s="260"/>
      <c r="OSH195" s="260"/>
      <c r="OSI195" s="260"/>
      <c r="OSJ195" s="260"/>
      <c r="OSK195" s="260"/>
      <c r="OSL195" s="260"/>
      <c r="OSM195" s="260"/>
      <c r="OSN195" s="260"/>
      <c r="OSO195" s="260"/>
      <c r="OSP195" s="260"/>
      <c r="OSQ195" s="260"/>
      <c r="OSR195" s="260"/>
      <c r="OSS195" s="260"/>
      <c r="OST195" s="260"/>
      <c r="OSU195" s="260"/>
      <c r="OSV195" s="260"/>
      <c r="OSW195" s="260"/>
      <c r="OSX195" s="260"/>
      <c r="OSY195" s="260"/>
      <c r="OSZ195" s="260"/>
      <c r="OTA195" s="260"/>
      <c r="OTB195" s="260"/>
      <c r="OTC195" s="260"/>
      <c r="OTD195" s="260"/>
      <c r="OTE195" s="260"/>
      <c r="OTF195" s="260"/>
      <c r="OTG195" s="260"/>
      <c r="OTH195" s="260"/>
      <c r="OTI195" s="260"/>
      <c r="OTJ195" s="260"/>
      <c r="OTK195" s="260"/>
      <c r="OTL195" s="260"/>
      <c r="OTM195" s="260"/>
      <c r="OTN195" s="260"/>
      <c r="OTO195" s="260"/>
      <c r="OTP195" s="260"/>
      <c r="OTQ195" s="260"/>
      <c r="OTR195" s="260"/>
      <c r="OTS195" s="260"/>
      <c r="OTT195" s="260"/>
      <c r="OTU195" s="260"/>
      <c r="OTV195" s="260"/>
      <c r="OTW195" s="260"/>
      <c r="OTX195" s="260"/>
      <c r="OTY195" s="260"/>
      <c r="OTZ195" s="260"/>
      <c r="OUA195" s="260"/>
      <c r="OUB195" s="260"/>
      <c r="OUC195" s="260"/>
      <c r="OUD195" s="260"/>
      <c r="OUE195" s="260"/>
      <c r="OUF195" s="260"/>
      <c r="OUG195" s="260"/>
      <c r="OUH195" s="260"/>
      <c r="OUI195" s="260"/>
      <c r="OUJ195" s="260"/>
      <c r="OUK195" s="260"/>
      <c r="OUL195" s="260"/>
      <c r="OUM195" s="260"/>
      <c r="OUN195" s="260"/>
      <c r="OUO195" s="260"/>
      <c r="OUP195" s="260"/>
      <c r="OUQ195" s="260"/>
      <c r="OUR195" s="260"/>
      <c r="OUS195" s="260"/>
      <c r="OUT195" s="260"/>
      <c r="OUU195" s="260"/>
      <c r="OUV195" s="260"/>
      <c r="OUW195" s="260"/>
      <c r="OUX195" s="260"/>
      <c r="OUY195" s="260"/>
      <c r="OUZ195" s="260"/>
      <c r="OVA195" s="260"/>
      <c r="OVB195" s="260"/>
      <c r="OVC195" s="260"/>
      <c r="OVD195" s="260"/>
      <c r="OVE195" s="260"/>
      <c r="OVF195" s="260"/>
      <c r="OVG195" s="260"/>
      <c r="OVH195" s="260"/>
      <c r="OVI195" s="260"/>
      <c r="OVJ195" s="260"/>
      <c r="OVK195" s="260"/>
      <c r="OVL195" s="260"/>
      <c r="OVM195" s="260"/>
      <c r="OVN195" s="260"/>
      <c r="OVO195" s="260"/>
      <c r="OVP195" s="260"/>
      <c r="OVQ195" s="260"/>
      <c r="OVR195" s="260"/>
      <c r="OVS195" s="260"/>
      <c r="OVT195" s="260"/>
      <c r="OVU195" s="260"/>
      <c r="OVV195" s="260"/>
      <c r="OVW195" s="260"/>
      <c r="OVX195" s="260"/>
      <c r="OVY195" s="260"/>
      <c r="OVZ195" s="260"/>
      <c r="OWA195" s="260"/>
      <c r="OWB195" s="260"/>
      <c r="OWC195" s="260"/>
      <c r="OWD195" s="260"/>
      <c r="OWE195" s="260"/>
      <c r="OWF195" s="260"/>
      <c r="OWG195" s="260"/>
      <c r="OWH195" s="260"/>
      <c r="OWI195" s="260"/>
      <c r="OWJ195" s="260"/>
      <c r="OWK195" s="260"/>
      <c r="OWL195" s="260"/>
      <c r="OWM195" s="260"/>
      <c r="OWN195" s="260"/>
      <c r="OWO195" s="260"/>
      <c r="OWP195" s="260"/>
      <c r="OWQ195" s="260"/>
      <c r="OWR195" s="260"/>
      <c r="OWS195" s="260"/>
      <c r="OWT195" s="260"/>
      <c r="OWU195" s="260"/>
      <c r="OWV195" s="260"/>
      <c r="OWW195" s="260"/>
      <c r="OWX195" s="260"/>
      <c r="OWY195" s="260"/>
      <c r="OWZ195" s="260"/>
      <c r="OXA195" s="260"/>
      <c r="OXB195" s="260"/>
      <c r="OXC195" s="260"/>
      <c r="OXD195" s="260"/>
      <c r="OXE195" s="260"/>
      <c r="OXF195" s="260"/>
      <c r="OXG195" s="260"/>
      <c r="OXH195" s="260"/>
      <c r="OXI195" s="260"/>
      <c r="OXJ195" s="260"/>
      <c r="OXK195" s="260"/>
      <c r="OXL195" s="260"/>
      <c r="OXM195" s="260"/>
      <c r="OXN195" s="260"/>
      <c r="OXO195" s="260"/>
      <c r="OXP195" s="260"/>
      <c r="OXQ195" s="260"/>
      <c r="OXR195" s="260"/>
      <c r="OXS195" s="260"/>
      <c r="OXT195" s="260"/>
      <c r="OXU195" s="260"/>
      <c r="OXV195" s="260"/>
      <c r="OXW195" s="260"/>
      <c r="OXX195" s="260"/>
      <c r="OXY195" s="260"/>
      <c r="OXZ195" s="260"/>
      <c r="OYA195" s="260"/>
      <c r="OYB195" s="260"/>
      <c r="OYC195" s="260"/>
      <c r="OYD195" s="260"/>
      <c r="OYE195" s="260"/>
      <c r="OYF195" s="260"/>
      <c r="OYG195" s="260"/>
      <c r="OYH195" s="260"/>
      <c r="OYI195" s="260"/>
      <c r="OYJ195" s="260"/>
      <c r="OYK195" s="260"/>
      <c r="OYL195" s="260"/>
      <c r="OYM195" s="260"/>
      <c r="OYN195" s="260"/>
      <c r="OYO195" s="260"/>
      <c r="OYP195" s="260"/>
      <c r="OYQ195" s="260"/>
      <c r="OYR195" s="260"/>
      <c r="OYS195" s="260"/>
      <c r="OYT195" s="260"/>
      <c r="OYU195" s="260"/>
      <c r="OYV195" s="260"/>
      <c r="OYW195" s="260"/>
      <c r="OYX195" s="260"/>
      <c r="OYY195" s="260"/>
      <c r="OYZ195" s="260"/>
      <c r="OZA195" s="260"/>
      <c r="OZB195" s="260"/>
      <c r="OZC195" s="260"/>
      <c r="OZD195" s="260"/>
      <c r="OZE195" s="260"/>
      <c r="OZF195" s="260"/>
      <c r="OZG195" s="260"/>
      <c r="OZH195" s="260"/>
      <c r="OZI195" s="260"/>
      <c r="OZJ195" s="260"/>
      <c r="OZK195" s="260"/>
      <c r="OZL195" s="260"/>
      <c r="OZM195" s="260"/>
      <c r="OZN195" s="260"/>
      <c r="OZO195" s="260"/>
      <c r="OZP195" s="260"/>
      <c r="OZQ195" s="260"/>
      <c r="OZR195" s="260"/>
      <c r="OZS195" s="260"/>
      <c r="OZT195" s="260"/>
      <c r="OZU195" s="260"/>
      <c r="OZV195" s="260"/>
      <c r="OZW195" s="260"/>
      <c r="OZX195" s="260"/>
      <c r="OZY195" s="260"/>
      <c r="OZZ195" s="260"/>
      <c r="PAA195" s="260"/>
      <c r="PAB195" s="260"/>
      <c r="PAC195" s="260"/>
      <c r="PAD195" s="260"/>
      <c r="PAE195" s="260"/>
      <c r="PAF195" s="260"/>
      <c r="PAG195" s="260"/>
      <c r="PAH195" s="260"/>
      <c r="PAI195" s="260"/>
      <c r="PAJ195" s="260"/>
      <c r="PAK195" s="260"/>
      <c r="PAL195" s="260"/>
      <c r="PAM195" s="260"/>
      <c r="PAN195" s="260"/>
      <c r="PAO195" s="260"/>
      <c r="PAP195" s="260"/>
      <c r="PAQ195" s="260"/>
      <c r="PAR195" s="260"/>
      <c r="PAS195" s="260"/>
      <c r="PAT195" s="260"/>
      <c r="PAU195" s="260"/>
      <c r="PAV195" s="260"/>
      <c r="PAW195" s="260"/>
      <c r="PAX195" s="260"/>
      <c r="PAY195" s="260"/>
      <c r="PAZ195" s="260"/>
      <c r="PBA195" s="260"/>
      <c r="PBB195" s="260"/>
      <c r="PBC195" s="260"/>
      <c r="PBD195" s="260"/>
      <c r="PBE195" s="260"/>
      <c r="PBF195" s="260"/>
      <c r="PBG195" s="260"/>
      <c r="PBH195" s="260"/>
      <c r="PBI195" s="260"/>
      <c r="PBJ195" s="260"/>
      <c r="PBK195" s="260"/>
      <c r="PBL195" s="260"/>
      <c r="PBM195" s="260"/>
      <c r="PBN195" s="260"/>
      <c r="PBO195" s="260"/>
      <c r="PBP195" s="260"/>
      <c r="PBQ195" s="260"/>
      <c r="PBR195" s="260"/>
      <c r="PBS195" s="260"/>
      <c r="PBT195" s="260"/>
      <c r="PBU195" s="260"/>
      <c r="PBV195" s="260"/>
      <c r="PBW195" s="260"/>
      <c r="PBX195" s="260"/>
      <c r="PBY195" s="260"/>
      <c r="PBZ195" s="260"/>
      <c r="PCA195" s="260"/>
      <c r="PCB195" s="260"/>
      <c r="PCC195" s="260"/>
      <c r="PCD195" s="260"/>
      <c r="PCE195" s="260"/>
      <c r="PCF195" s="260"/>
      <c r="PCG195" s="260"/>
      <c r="PCH195" s="260"/>
      <c r="PCI195" s="260"/>
      <c r="PCJ195" s="260"/>
      <c r="PCK195" s="260"/>
      <c r="PCL195" s="260"/>
      <c r="PCM195" s="260"/>
      <c r="PCN195" s="260"/>
      <c r="PCO195" s="260"/>
      <c r="PCP195" s="260"/>
      <c r="PCQ195" s="260"/>
      <c r="PCR195" s="260"/>
      <c r="PCS195" s="260"/>
      <c r="PCT195" s="260"/>
      <c r="PCU195" s="260"/>
      <c r="PCV195" s="260"/>
      <c r="PCW195" s="260"/>
      <c r="PCX195" s="260"/>
      <c r="PCY195" s="260"/>
      <c r="PCZ195" s="260"/>
      <c r="PDA195" s="260"/>
      <c r="PDB195" s="260"/>
      <c r="PDC195" s="260"/>
      <c r="PDD195" s="260"/>
      <c r="PDE195" s="260"/>
      <c r="PDF195" s="260"/>
      <c r="PDG195" s="260"/>
      <c r="PDH195" s="260"/>
      <c r="PDI195" s="260"/>
      <c r="PDJ195" s="260"/>
      <c r="PDK195" s="260"/>
      <c r="PDL195" s="260"/>
      <c r="PDM195" s="260"/>
      <c r="PDN195" s="260"/>
      <c r="PDO195" s="260"/>
      <c r="PDP195" s="260"/>
      <c r="PDQ195" s="260"/>
      <c r="PDR195" s="260"/>
      <c r="PDS195" s="260"/>
      <c r="PDT195" s="260"/>
      <c r="PDU195" s="260"/>
      <c r="PDV195" s="260"/>
      <c r="PDW195" s="260"/>
      <c r="PDX195" s="260"/>
      <c r="PDY195" s="260"/>
      <c r="PDZ195" s="260"/>
      <c r="PEA195" s="260"/>
      <c r="PEB195" s="260"/>
      <c r="PEC195" s="260"/>
      <c r="PED195" s="260"/>
      <c r="PEE195" s="260"/>
      <c r="PEF195" s="260"/>
      <c r="PEG195" s="260"/>
      <c r="PEH195" s="260"/>
      <c r="PEI195" s="260"/>
      <c r="PEJ195" s="260"/>
      <c r="PEK195" s="260"/>
      <c r="PEL195" s="260"/>
      <c r="PEM195" s="260"/>
      <c r="PEN195" s="260"/>
      <c r="PEO195" s="260"/>
      <c r="PEP195" s="260"/>
      <c r="PEQ195" s="260"/>
      <c r="PER195" s="260"/>
      <c r="PES195" s="260"/>
      <c r="PET195" s="260"/>
      <c r="PEU195" s="260"/>
      <c r="PEV195" s="260"/>
      <c r="PEW195" s="260"/>
      <c r="PEX195" s="260"/>
      <c r="PEY195" s="260"/>
      <c r="PEZ195" s="260"/>
      <c r="PFA195" s="260"/>
      <c r="PFB195" s="260"/>
      <c r="PFC195" s="260"/>
      <c r="PFD195" s="260"/>
      <c r="PFE195" s="260"/>
      <c r="PFF195" s="260"/>
      <c r="PFG195" s="260"/>
      <c r="PFH195" s="260"/>
      <c r="PFI195" s="260"/>
      <c r="PFJ195" s="260"/>
      <c r="PFK195" s="260"/>
      <c r="PFL195" s="260"/>
      <c r="PFM195" s="260"/>
      <c r="PFN195" s="260"/>
      <c r="PFO195" s="260"/>
      <c r="PFP195" s="260"/>
      <c r="PFQ195" s="260"/>
      <c r="PFR195" s="260"/>
      <c r="PFS195" s="260"/>
      <c r="PFT195" s="260"/>
      <c r="PFU195" s="260"/>
      <c r="PFV195" s="260"/>
      <c r="PFW195" s="260"/>
      <c r="PFX195" s="260"/>
      <c r="PFY195" s="260"/>
      <c r="PFZ195" s="260"/>
      <c r="PGA195" s="260"/>
      <c r="PGB195" s="260"/>
      <c r="PGC195" s="260"/>
      <c r="PGD195" s="260"/>
      <c r="PGE195" s="260"/>
      <c r="PGF195" s="260"/>
      <c r="PGG195" s="260"/>
      <c r="PGH195" s="260"/>
      <c r="PGI195" s="260"/>
      <c r="PGJ195" s="260"/>
      <c r="PGK195" s="260"/>
      <c r="PGL195" s="260"/>
      <c r="PGM195" s="260"/>
      <c r="PGN195" s="260"/>
      <c r="PGO195" s="260"/>
      <c r="PGP195" s="260"/>
      <c r="PGQ195" s="260"/>
      <c r="PGR195" s="260"/>
      <c r="PGS195" s="260"/>
      <c r="PGT195" s="260"/>
      <c r="PGU195" s="260"/>
      <c r="PGV195" s="260"/>
      <c r="PGW195" s="260"/>
      <c r="PGX195" s="260"/>
      <c r="PGY195" s="260"/>
      <c r="PGZ195" s="260"/>
      <c r="PHA195" s="260"/>
      <c r="PHB195" s="260"/>
      <c r="PHC195" s="260"/>
      <c r="PHD195" s="260"/>
      <c r="PHE195" s="260"/>
      <c r="PHF195" s="260"/>
      <c r="PHG195" s="260"/>
      <c r="PHH195" s="260"/>
      <c r="PHI195" s="260"/>
      <c r="PHJ195" s="260"/>
      <c r="PHK195" s="260"/>
      <c r="PHL195" s="260"/>
      <c r="PHM195" s="260"/>
      <c r="PHN195" s="260"/>
      <c r="PHO195" s="260"/>
      <c r="PHP195" s="260"/>
      <c r="PHQ195" s="260"/>
      <c r="PHR195" s="260"/>
      <c r="PHS195" s="260"/>
      <c r="PHT195" s="260"/>
      <c r="PHU195" s="260"/>
      <c r="PHV195" s="260"/>
      <c r="PHW195" s="260"/>
      <c r="PHX195" s="260"/>
      <c r="PHY195" s="260"/>
      <c r="PHZ195" s="260"/>
      <c r="PIA195" s="260"/>
      <c r="PIB195" s="260"/>
      <c r="PIC195" s="260"/>
      <c r="PID195" s="260"/>
      <c r="PIE195" s="260"/>
      <c r="PIF195" s="260"/>
      <c r="PIG195" s="260"/>
      <c r="PIH195" s="260"/>
      <c r="PII195" s="260"/>
      <c r="PIJ195" s="260"/>
      <c r="PIK195" s="260"/>
      <c r="PIL195" s="260"/>
      <c r="PIM195" s="260"/>
      <c r="PIN195" s="260"/>
      <c r="PIO195" s="260"/>
      <c r="PIP195" s="260"/>
      <c r="PIQ195" s="260"/>
      <c r="PIR195" s="260"/>
      <c r="PIS195" s="260"/>
      <c r="PIT195" s="260"/>
      <c r="PIU195" s="260"/>
      <c r="PIV195" s="260"/>
      <c r="PIW195" s="260"/>
      <c r="PIX195" s="260"/>
      <c r="PIY195" s="260"/>
      <c r="PIZ195" s="260"/>
      <c r="PJA195" s="260"/>
      <c r="PJB195" s="260"/>
      <c r="PJC195" s="260"/>
      <c r="PJD195" s="260"/>
      <c r="PJE195" s="260"/>
      <c r="PJF195" s="260"/>
      <c r="PJG195" s="260"/>
      <c r="PJH195" s="260"/>
      <c r="PJI195" s="260"/>
      <c r="PJJ195" s="260"/>
      <c r="PJK195" s="260"/>
      <c r="PJL195" s="260"/>
      <c r="PJM195" s="260"/>
      <c r="PJN195" s="260"/>
      <c r="PJO195" s="260"/>
      <c r="PJP195" s="260"/>
      <c r="PJQ195" s="260"/>
      <c r="PJR195" s="260"/>
      <c r="PJS195" s="260"/>
      <c r="PJT195" s="260"/>
      <c r="PJU195" s="260"/>
      <c r="PJV195" s="260"/>
      <c r="PJW195" s="260"/>
      <c r="PJX195" s="260"/>
      <c r="PJY195" s="260"/>
      <c r="PJZ195" s="260"/>
      <c r="PKA195" s="260"/>
      <c r="PKB195" s="260"/>
      <c r="PKC195" s="260"/>
      <c r="PKD195" s="260"/>
      <c r="PKE195" s="260"/>
      <c r="PKF195" s="260"/>
      <c r="PKG195" s="260"/>
      <c r="PKH195" s="260"/>
      <c r="PKI195" s="260"/>
      <c r="PKJ195" s="260"/>
      <c r="PKK195" s="260"/>
      <c r="PKL195" s="260"/>
      <c r="PKM195" s="260"/>
      <c r="PKN195" s="260"/>
      <c r="PKO195" s="260"/>
      <c r="PKP195" s="260"/>
      <c r="PKQ195" s="260"/>
      <c r="PKR195" s="260"/>
      <c r="PKS195" s="260"/>
      <c r="PKT195" s="260"/>
      <c r="PKU195" s="260"/>
      <c r="PKV195" s="260"/>
      <c r="PKW195" s="260"/>
      <c r="PKX195" s="260"/>
      <c r="PKY195" s="260"/>
      <c r="PKZ195" s="260"/>
      <c r="PLA195" s="260"/>
      <c r="PLB195" s="260"/>
      <c r="PLC195" s="260"/>
      <c r="PLD195" s="260"/>
      <c r="PLE195" s="260"/>
      <c r="PLF195" s="260"/>
      <c r="PLG195" s="260"/>
      <c r="PLH195" s="260"/>
      <c r="PLI195" s="260"/>
      <c r="PLJ195" s="260"/>
      <c r="PLK195" s="260"/>
      <c r="PLL195" s="260"/>
      <c r="PLM195" s="260"/>
      <c r="PLN195" s="260"/>
      <c r="PLO195" s="260"/>
      <c r="PLP195" s="260"/>
      <c r="PLQ195" s="260"/>
      <c r="PLR195" s="260"/>
      <c r="PLS195" s="260"/>
      <c r="PLT195" s="260"/>
      <c r="PLU195" s="260"/>
      <c r="PLV195" s="260"/>
      <c r="PLW195" s="260"/>
      <c r="PLX195" s="260"/>
      <c r="PLY195" s="260"/>
      <c r="PLZ195" s="260"/>
      <c r="PMA195" s="260"/>
      <c r="PMB195" s="260"/>
      <c r="PMC195" s="260"/>
      <c r="PMD195" s="260"/>
      <c r="PME195" s="260"/>
      <c r="PMF195" s="260"/>
      <c r="PMG195" s="260"/>
      <c r="PMH195" s="260"/>
      <c r="PMI195" s="260"/>
      <c r="PMJ195" s="260"/>
      <c r="PMK195" s="260"/>
      <c r="PML195" s="260"/>
      <c r="PMM195" s="260"/>
      <c r="PMN195" s="260"/>
      <c r="PMO195" s="260"/>
      <c r="PMP195" s="260"/>
      <c r="PMQ195" s="260"/>
      <c r="PMR195" s="260"/>
      <c r="PMS195" s="260"/>
      <c r="PMT195" s="260"/>
      <c r="PMU195" s="260"/>
      <c r="PMV195" s="260"/>
      <c r="PMW195" s="260"/>
      <c r="PMX195" s="260"/>
      <c r="PMY195" s="260"/>
      <c r="PMZ195" s="260"/>
      <c r="PNA195" s="260"/>
      <c r="PNB195" s="260"/>
      <c r="PNC195" s="260"/>
      <c r="PND195" s="260"/>
      <c r="PNE195" s="260"/>
      <c r="PNF195" s="260"/>
      <c r="PNG195" s="260"/>
      <c r="PNH195" s="260"/>
      <c r="PNI195" s="260"/>
      <c r="PNJ195" s="260"/>
      <c r="PNK195" s="260"/>
      <c r="PNL195" s="260"/>
      <c r="PNM195" s="260"/>
      <c r="PNN195" s="260"/>
      <c r="PNO195" s="260"/>
      <c r="PNP195" s="260"/>
      <c r="PNQ195" s="260"/>
      <c r="PNR195" s="260"/>
      <c r="PNS195" s="260"/>
      <c r="PNT195" s="260"/>
      <c r="PNU195" s="260"/>
      <c r="PNV195" s="260"/>
      <c r="PNW195" s="260"/>
      <c r="PNX195" s="260"/>
      <c r="PNY195" s="260"/>
      <c r="PNZ195" s="260"/>
      <c r="POA195" s="260"/>
      <c r="POB195" s="260"/>
      <c r="POC195" s="260"/>
      <c r="POD195" s="260"/>
      <c r="POE195" s="260"/>
      <c r="POF195" s="260"/>
      <c r="POG195" s="260"/>
      <c r="POH195" s="260"/>
      <c r="POI195" s="260"/>
      <c r="POJ195" s="260"/>
      <c r="POK195" s="260"/>
      <c r="POL195" s="260"/>
      <c r="POM195" s="260"/>
      <c r="PON195" s="260"/>
      <c r="POO195" s="260"/>
      <c r="POP195" s="260"/>
      <c r="POQ195" s="260"/>
      <c r="POR195" s="260"/>
      <c r="POS195" s="260"/>
      <c r="POT195" s="260"/>
      <c r="POU195" s="260"/>
      <c r="POV195" s="260"/>
      <c r="POW195" s="260"/>
      <c r="POX195" s="260"/>
      <c r="POY195" s="260"/>
      <c r="POZ195" s="260"/>
      <c r="PPA195" s="260"/>
      <c r="PPB195" s="260"/>
      <c r="PPC195" s="260"/>
      <c r="PPD195" s="260"/>
      <c r="PPE195" s="260"/>
      <c r="PPF195" s="260"/>
      <c r="PPG195" s="260"/>
      <c r="PPH195" s="260"/>
      <c r="PPI195" s="260"/>
      <c r="PPJ195" s="260"/>
      <c r="PPK195" s="260"/>
      <c r="PPL195" s="260"/>
      <c r="PPM195" s="260"/>
      <c r="PPN195" s="260"/>
      <c r="PPO195" s="260"/>
      <c r="PPP195" s="260"/>
      <c r="PPQ195" s="260"/>
      <c r="PPR195" s="260"/>
      <c r="PPS195" s="260"/>
      <c r="PPT195" s="260"/>
      <c r="PPU195" s="260"/>
      <c r="PPV195" s="260"/>
      <c r="PPW195" s="260"/>
      <c r="PPX195" s="260"/>
      <c r="PPY195" s="260"/>
      <c r="PPZ195" s="260"/>
      <c r="PQA195" s="260"/>
      <c r="PQB195" s="260"/>
      <c r="PQC195" s="260"/>
      <c r="PQD195" s="260"/>
      <c r="PQE195" s="260"/>
      <c r="PQF195" s="260"/>
      <c r="PQG195" s="260"/>
      <c r="PQH195" s="260"/>
      <c r="PQI195" s="260"/>
      <c r="PQJ195" s="260"/>
      <c r="PQK195" s="260"/>
      <c r="PQL195" s="260"/>
      <c r="PQM195" s="260"/>
      <c r="PQN195" s="260"/>
      <c r="PQO195" s="260"/>
      <c r="PQP195" s="260"/>
      <c r="PQQ195" s="260"/>
      <c r="PQR195" s="260"/>
      <c r="PQS195" s="260"/>
      <c r="PQT195" s="260"/>
      <c r="PQU195" s="260"/>
      <c r="PQV195" s="260"/>
      <c r="PQW195" s="260"/>
      <c r="PQX195" s="260"/>
      <c r="PQY195" s="260"/>
      <c r="PQZ195" s="260"/>
      <c r="PRA195" s="260"/>
      <c r="PRB195" s="260"/>
      <c r="PRC195" s="260"/>
      <c r="PRD195" s="260"/>
      <c r="PRE195" s="260"/>
      <c r="PRF195" s="260"/>
      <c r="PRG195" s="260"/>
      <c r="PRH195" s="260"/>
      <c r="PRI195" s="260"/>
      <c r="PRJ195" s="260"/>
      <c r="PRK195" s="260"/>
      <c r="PRL195" s="260"/>
      <c r="PRM195" s="260"/>
      <c r="PRN195" s="260"/>
      <c r="PRO195" s="260"/>
      <c r="PRP195" s="260"/>
      <c r="PRQ195" s="260"/>
      <c r="PRR195" s="260"/>
      <c r="PRS195" s="260"/>
      <c r="PRT195" s="260"/>
      <c r="PRU195" s="260"/>
      <c r="PRV195" s="260"/>
      <c r="PRW195" s="260"/>
      <c r="PRX195" s="260"/>
      <c r="PRY195" s="260"/>
      <c r="PRZ195" s="260"/>
      <c r="PSA195" s="260"/>
      <c r="PSB195" s="260"/>
      <c r="PSC195" s="260"/>
      <c r="PSD195" s="260"/>
      <c r="PSE195" s="260"/>
      <c r="PSF195" s="260"/>
      <c r="PSG195" s="260"/>
      <c r="PSH195" s="260"/>
      <c r="PSI195" s="260"/>
      <c r="PSJ195" s="260"/>
      <c r="PSK195" s="260"/>
      <c r="PSL195" s="260"/>
      <c r="PSM195" s="260"/>
      <c r="PSN195" s="260"/>
      <c r="PSO195" s="260"/>
      <c r="PSP195" s="260"/>
      <c r="PSQ195" s="260"/>
      <c r="PSR195" s="260"/>
      <c r="PSS195" s="260"/>
      <c r="PST195" s="260"/>
      <c r="PSU195" s="260"/>
      <c r="PSV195" s="260"/>
      <c r="PSW195" s="260"/>
      <c r="PSX195" s="260"/>
      <c r="PSY195" s="260"/>
      <c r="PSZ195" s="260"/>
      <c r="PTA195" s="260"/>
      <c r="PTB195" s="260"/>
      <c r="PTC195" s="260"/>
      <c r="PTD195" s="260"/>
      <c r="PTE195" s="260"/>
      <c r="PTF195" s="260"/>
      <c r="PTG195" s="260"/>
      <c r="PTH195" s="260"/>
      <c r="PTI195" s="260"/>
      <c r="PTJ195" s="260"/>
      <c r="PTK195" s="260"/>
      <c r="PTL195" s="260"/>
      <c r="PTM195" s="260"/>
      <c r="PTN195" s="260"/>
      <c r="PTO195" s="260"/>
      <c r="PTP195" s="260"/>
      <c r="PTQ195" s="260"/>
      <c r="PTR195" s="260"/>
      <c r="PTS195" s="260"/>
      <c r="PTT195" s="260"/>
      <c r="PTU195" s="260"/>
      <c r="PTV195" s="260"/>
      <c r="PTW195" s="260"/>
      <c r="PTX195" s="260"/>
      <c r="PTY195" s="260"/>
      <c r="PTZ195" s="260"/>
      <c r="PUA195" s="260"/>
      <c r="PUB195" s="260"/>
      <c r="PUC195" s="260"/>
      <c r="PUD195" s="260"/>
      <c r="PUE195" s="260"/>
      <c r="PUF195" s="260"/>
      <c r="PUG195" s="260"/>
      <c r="PUH195" s="260"/>
      <c r="PUI195" s="260"/>
      <c r="PUJ195" s="260"/>
      <c r="PUK195" s="260"/>
      <c r="PUL195" s="260"/>
      <c r="PUM195" s="260"/>
      <c r="PUN195" s="260"/>
      <c r="PUO195" s="260"/>
      <c r="PUP195" s="260"/>
      <c r="PUQ195" s="260"/>
      <c r="PUR195" s="260"/>
      <c r="PUS195" s="260"/>
      <c r="PUT195" s="260"/>
      <c r="PUU195" s="260"/>
      <c r="PUV195" s="260"/>
      <c r="PUW195" s="260"/>
      <c r="PUX195" s="260"/>
      <c r="PUY195" s="260"/>
      <c r="PUZ195" s="260"/>
      <c r="PVA195" s="260"/>
      <c r="PVB195" s="260"/>
      <c r="PVC195" s="260"/>
      <c r="PVD195" s="260"/>
      <c r="PVE195" s="260"/>
      <c r="PVF195" s="260"/>
      <c r="PVG195" s="260"/>
      <c r="PVH195" s="260"/>
      <c r="PVI195" s="260"/>
      <c r="PVJ195" s="260"/>
      <c r="PVK195" s="260"/>
      <c r="PVL195" s="260"/>
      <c r="PVM195" s="260"/>
      <c r="PVN195" s="260"/>
      <c r="PVO195" s="260"/>
      <c r="PVP195" s="260"/>
      <c r="PVQ195" s="260"/>
      <c r="PVR195" s="260"/>
      <c r="PVS195" s="260"/>
      <c r="PVT195" s="260"/>
      <c r="PVU195" s="260"/>
      <c r="PVV195" s="260"/>
      <c r="PVW195" s="260"/>
      <c r="PVX195" s="260"/>
      <c r="PVY195" s="260"/>
      <c r="PVZ195" s="260"/>
      <c r="PWA195" s="260"/>
      <c r="PWB195" s="260"/>
      <c r="PWC195" s="260"/>
      <c r="PWD195" s="260"/>
      <c r="PWE195" s="260"/>
      <c r="PWF195" s="260"/>
      <c r="PWG195" s="260"/>
      <c r="PWH195" s="260"/>
      <c r="PWI195" s="260"/>
      <c r="PWJ195" s="260"/>
      <c r="PWK195" s="260"/>
      <c r="PWL195" s="260"/>
      <c r="PWM195" s="260"/>
      <c r="PWN195" s="260"/>
      <c r="PWO195" s="260"/>
      <c r="PWP195" s="260"/>
      <c r="PWQ195" s="260"/>
      <c r="PWR195" s="260"/>
      <c r="PWS195" s="260"/>
      <c r="PWT195" s="260"/>
      <c r="PWU195" s="260"/>
      <c r="PWV195" s="260"/>
      <c r="PWW195" s="260"/>
      <c r="PWX195" s="260"/>
      <c r="PWY195" s="260"/>
      <c r="PWZ195" s="260"/>
      <c r="PXA195" s="260"/>
      <c r="PXB195" s="260"/>
      <c r="PXC195" s="260"/>
      <c r="PXD195" s="260"/>
      <c r="PXE195" s="260"/>
      <c r="PXF195" s="260"/>
      <c r="PXG195" s="260"/>
      <c r="PXH195" s="260"/>
      <c r="PXI195" s="260"/>
      <c r="PXJ195" s="260"/>
      <c r="PXK195" s="260"/>
      <c r="PXL195" s="260"/>
      <c r="PXM195" s="260"/>
      <c r="PXN195" s="260"/>
      <c r="PXO195" s="260"/>
      <c r="PXP195" s="260"/>
      <c r="PXQ195" s="260"/>
      <c r="PXR195" s="260"/>
      <c r="PXS195" s="260"/>
      <c r="PXT195" s="260"/>
      <c r="PXU195" s="260"/>
      <c r="PXV195" s="260"/>
      <c r="PXW195" s="260"/>
      <c r="PXX195" s="260"/>
      <c r="PXY195" s="260"/>
      <c r="PXZ195" s="260"/>
      <c r="PYA195" s="260"/>
      <c r="PYB195" s="260"/>
      <c r="PYC195" s="260"/>
      <c r="PYD195" s="260"/>
      <c r="PYE195" s="260"/>
      <c r="PYF195" s="260"/>
      <c r="PYG195" s="260"/>
      <c r="PYH195" s="260"/>
      <c r="PYI195" s="260"/>
      <c r="PYJ195" s="260"/>
      <c r="PYK195" s="260"/>
      <c r="PYL195" s="260"/>
      <c r="PYM195" s="260"/>
      <c r="PYN195" s="260"/>
      <c r="PYO195" s="260"/>
      <c r="PYP195" s="260"/>
      <c r="PYQ195" s="260"/>
      <c r="PYR195" s="260"/>
      <c r="PYS195" s="260"/>
      <c r="PYT195" s="260"/>
      <c r="PYU195" s="260"/>
      <c r="PYV195" s="260"/>
      <c r="PYW195" s="260"/>
      <c r="PYX195" s="260"/>
      <c r="PYY195" s="260"/>
      <c r="PYZ195" s="260"/>
      <c r="PZA195" s="260"/>
      <c r="PZB195" s="260"/>
      <c r="PZC195" s="260"/>
      <c r="PZD195" s="260"/>
      <c r="PZE195" s="260"/>
      <c r="PZF195" s="260"/>
      <c r="PZG195" s="260"/>
      <c r="PZH195" s="260"/>
      <c r="PZI195" s="260"/>
      <c r="PZJ195" s="260"/>
      <c r="PZK195" s="260"/>
      <c r="PZL195" s="260"/>
      <c r="PZM195" s="260"/>
      <c r="PZN195" s="260"/>
      <c r="PZO195" s="260"/>
      <c r="PZP195" s="260"/>
      <c r="PZQ195" s="260"/>
      <c r="PZR195" s="260"/>
      <c r="PZS195" s="260"/>
      <c r="PZT195" s="260"/>
      <c r="PZU195" s="260"/>
      <c r="PZV195" s="260"/>
      <c r="PZW195" s="260"/>
      <c r="PZX195" s="260"/>
      <c r="PZY195" s="260"/>
      <c r="PZZ195" s="260"/>
      <c r="QAA195" s="260"/>
      <c r="QAB195" s="260"/>
      <c r="QAC195" s="260"/>
      <c r="QAD195" s="260"/>
      <c r="QAE195" s="260"/>
      <c r="QAF195" s="260"/>
      <c r="QAG195" s="260"/>
      <c r="QAH195" s="260"/>
      <c r="QAI195" s="260"/>
      <c r="QAJ195" s="260"/>
      <c r="QAK195" s="260"/>
      <c r="QAL195" s="260"/>
      <c r="QAM195" s="260"/>
      <c r="QAN195" s="260"/>
      <c r="QAO195" s="260"/>
      <c r="QAP195" s="260"/>
      <c r="QAQ195" s="260"/>
      <c r="QAR195" s="260"/>
      <c r="QAS195" s="260"/>
      <c r="QAT195" s="260"/>
      <c r="QAU195" s="260"/>
      <c r="QAV195" s="260"/>
      <c r="QAW195" s="260"/>
      <c r="QAX195" s="260"/>
      <c r="QAY195" s="260"/>
      <c r="QAZ195" s="260"/>
      <c r="QBA195" s="260"/>
      <c r="QBB195" s="260"/>
      <c r="QBC195" s="260"/>
      <c r="QBD195" s="260"/>
      <c r="QBE195" s="260"/>
      <c r="QBF195" s="260"/>
      <c r="QBG195" s="260"/>
      <c r="QBH195" s="260"/>
      <c r="QBI195" s="260"/>
      <c r="QBJ195" s="260"/>
      <c r="QBK195" s="260"/>
      <c r="QBL195" s="260"/>
      <c r="QBM195" s="260"/>
      <c r="QBN195" s="260"/>
      <c r="QBO195" s="260"/>
      <c r="QBP195" s="260"/>
      <c r="QBQ195" s="260"/>
      <c r="QBR195" s="260"/>
      <c r="QBS195" s="260"/>
      <c r="QBT195" s="260"/>
      <c r="QBU195" s="260"/>
      <c r="QBV195" s="260"/>
      <c r="QBW195" s="260"/>
      <c r="QBX195" s="260"/>
      <c r="QBY195" s="260"/>
      <c r="QBZ195" s="260"/>
      <c r="QCA195" s="260"/>
      <c r="QCB195" s="260"/>
      <c r="QCC195" s="260"/>
      <c r="QCD195" s="260"/>
      <c r="QCE195" s="260"/>
      <c r="QCF195" s="260"/>
      <c r="QCG195" s="260"/>
      <c r="QCH195" s="260"/>
      <c r="QCI195" s="260"/>
      <c r="QCJ195" s="260"/>
      <c r="QCK195" s="260"/>
      <c r="QCL195" s="260"/>
      <c r="QCM195" s="260"/>
      <c r="QCN195" s="260"/>
      <c r="QCO195" s="260"/>
      <c r="QCP195" s="260"/>
      <c r="QCQ195" s="260"/>
      <c r="QCR195" s="260"/>
      <c r="QCS195" s="260"/>
      <c r="QCT195" s="260"/>
      <c r="QCU195" s="260"/>
      <c r="QCV195" s="260"/>
      <c r="QCW195" s="260"/>
      <c r="QCX195" s="260"/>
      <c r="QCY195" s="260"/>
      <c r="QCZ195" s="260"/>
      <c r="QDA195" s="260"/>
      <c r="QDB195" s="260"/>
      <c r="QDC195" s="260"/>
      <c r="QDD195" s="260"/>
      <c r="QDE195" s="260"/>
      <c r="QDF195" s="260"/>
      <c r="QDG195" s="260"/>
      <c r="QDH195" s="260"/>
      <c r="QDI195" s="260"/>
      <c r="QDJ195" s="260"/>
      <c r="QDK195" s="260"/>
      <c r="QDL195" s="260"/>
      <c r="QDM195" s="260"/>
      <c r="QDN195" s="260"/>
      <c r="QDO195" s="260"/>
      <c r="QDP195" s="260"/>
      <c r="QDQ195" s="260"/>
      <c r="QDR195" s="260"/>
      <c r="QDS195" s="260"/>
      <c r="QDT195" s="260"/>
      <c r="QDU195" s="260"/>
      <c r="QDV195" s="260"/>
      <c r="QDW195" s="260"/>
      <c r="QDX195" s="260"/>
      <c r="QDY195" s="260"/>
      <c r="QDZ195" s="260"/>
      <c r="QEA195" s="260"/>
      <c r="QEB195" s="260"/>
      <c r="QEC195" s="260"/>
      <c r="QED195" s="260"/>
      <c r="QEE195" s="260"/>
      <c r="QEF195" s="260"/>
      <c r="QEG195" s="260"/>
      <c r="QEH195" s="260"/>
      <c r="QEI195" s="260"/>
      <c r="QEJ195" s="260"/>
      <c r="QEK195" s="260"/>
      <c r="QEL195" s="260"/>
      <c r="QEM195" s="260"/>
      <c r="QEN195" s="260"/>
      <c r="QEO195" s="260"/>
      <c r="QEP195" s="260"/>
      <c r="QEQ195" s="260"/>
      <c r="QER195" s="260"/>
      <c r="QES195" s="260"/>
      <c r="QET195" s="260"/>
      <c r="QEU195" s="260"/>
      <c r="QEV195" s="260"/>
      <c r="QEW195" s="260"/>
      <c r="QEX195" s="260"/>
      <c r="QEY195" s="260"/>
      <c r="QEZ195" s="260"/>
      <c r="QFA195" s="260"/>
      <c r="QFB195" s="260"/>
      <c r="QFC195" s="260"/>
      <c r="QFD195" s="260"/>
      <c r="QFE195" s="260"/>
      <c r="QFF195" s="260"/>
      <c r="QFG195" s="260"/>
      <c r="QFH195" s="260"/>
      <c r="QFI195" s="260"/>
      <c r="QFJ195" s="260"/>
      <c r="QFK195" s="260"/>
      <c r="QFL195" s="260"/>
      <c r="QFM195" s="260"/>
      <c r="QFN195" s="260"/>
      <c r="QFO195" s="260"/>
      <c r="QFP195" s="260"/>
      <c r="QFQ195" s="260"/>
      <c r="QFR195" s="260"/>
      <c r="QFS195" s="260"/>
      <c r="QFT195" s="260"/>
      <c r="QFU195" s="260"/>
      <c r="QFV195" s="260"/>
      <c r="QFW195" s="260"/>
      <c r="QFX195" s="260"/>
      <c r="QFY195" s="260"/>
      <c r="QFZ195" s="260"/>
      <c r="QGA195" s="260"/>
      <c r="QGB195" s="260"/>
      <c r="QGC195" s="260"/>
      <c r="QGD195" s="260"/>
      <c r="QGE195" s="260"/>
      <c r="QGF195" s="260"/>
      <c r="QGG195" s="260"/>
      <c r="QGH195" s="260"/>
      <c r="QGI195" s="260"/>
      <c r="QGJ195" s="260"/>
      <c r="QGK195" s="260"/>
      <c r="QGL195" s="260"/>
      <c r="QGM195" s="260"/>
      <c r="QGN195" s="260"/>
      <c r="QGO195" s="260"/>
      <c r="QGP195" s="260"/>
      <c r="QGQ195" s="260"/>
      <c r="QGR195" s="260"/>
      <c r="QGS195" s="260"/>
      <c r="QGT195" s="260"/>
      <c r="QGU195" s="260"/>
      <c r="QGV195" s="260"/>
      <c r="QGW195" s="260"/>
      <c r="QGX195" s="260"/>
      <c r="QGY195" s="260"/>
      <c r="QGZ195" s="260"/>
      <c r="QHA195" s="260"/>
      <c r="QHB195" s="260"/>
      <c r="QHC195" s="260"/>
      <c r="QHD195" s="260"/>
      <c r="QHE195" s="260"/>
      <c r="QHF195" s="260"/>
      <c r="QHG195" s="260"/>
      <c r="QHH195" s="260"/>
      <c r="QHI195" s="260"/>
      <c r="QHJ195" s="260"/>
      <c r="QHK195" s="260"/>
      <c r="QHL195" s="260"/>
      <c r="QHM195" s="260"/>
      <c r="QHN195" s="260"/>
      <c r="QHO195" s="260"/>
      <c r="QHP195" s="260"/>
      <c r="QHQ195" s="260"/>
      <c r="QHR195" s="260"/>
      <c r="QHS195" s="260"/>
      <c r="QHT195" s="260"/>
      <c r="QHU195" s="260"/>
      <c r="QHV195" s="260"/>
      <c r="QHW195" s="260"/>
      <c r="QHX195" s="260"/>
      <c r="QHY195" s="260"/>
      <c r="QHZ195" s="260"/>
      <c r="QIA195" s="260"/>
      <c r="QIB195" s="260"/>
      <c r="QIC195" s="260"/>
      <c r="QID195" s="260"/>
      <c r="QIE195" s="260"/>
      <c r="QIF195" s="260"/>
      <c r="QIG195" s="260"/>
      <c r="QIH195" s="260"/>
      <c r="QII195" s="260"/>
      <c r="QIJ195" s="260"/>
      <c r="QIK195" s="260"/>
      <c r="QIL195" s="260"/>
      <c r="QIM195" s="260"/>
      <c r="QIN195" s="260"/>
      <c r="QIO195" s="260"/>
      <c r="QIP195" s="260"/>
      <c r="QIQ195" s="260"/>
      <c r="QIR195" s="260"/>
      <c r="QIS195" s="260"/>
      <c r="QIT195" s="260"/>
      <c r="QIU195" s="260"/>
      <c r="QIV195" s="260"/>
      <c r="QIW195" s="260"/>
      <c r="QIX195" s="260"/>
      <c r="QIY195" s="260"/>
      <c r="QIZ195" s="260"/>
      <c r="QJA195" s="260"/>
      <c r="QJB195" s="260"/>
      <c r="QJC195" s="260"/>
      <c r="QJD195" s="260"/>
      <c r="QJE195" s="260"/>
      <c r="QJF195" s="260"/>
      <c r="QJG195" s="260"/>
      <c r="QJH195" s="260"/>
      <c r="QJI195" s="260"/>
      <c r="QJJ195" s="260"/>
      <c r="QJK195" s="260"/>
      <c r="QJL195" s="260"/>
      <c r="QJM195" s="260"/>
      <c r="QJN195" s="260"/>
      <c r="QJO195" s="260"/>
      <c r="QJP195" s="260"/>
      <c r="QJQ195" s="260"/>
      <c r="QJR195" s="260"/>
      <c r="QJS195" s="260"/>
      <c r="QJT195" s="260"/>
      <c r="QJU195" s="260"/>
      <c r="QJV195" s="260"/>
      <c r="QJW195" s="260"/>
      <c r="QJX195" s="260"/>
      <c r="QJY195" s="260"/>
      <c r="QJZ195" s="260"/>
      <c r="QKA195" s="260"/>
      <c r="QKB195" s="260"/>
      <c r="QKC195" s="260"/>
      <c r="QKD195" s="260"/>
      <c r="QKE195" s="260"/>
      <c r="QKF195" s="260"/>
      <c r="QKG195" s="260"/>
      <c r="QKH195" s="260"/>
      <c r="QKI195" s="260"/>
      <c r="QKJ195" s="260"/>
      <c r="QKK195" s="260"/>
      <c r="QKL195" s="260"/>
      <c r="QKM195" s="260"/>
      <c r="QKN195" s="260"/>
      <c r="QKO195" s="260"/>
      <c r="QKP195" s="260"/>
      <c r="QKQ195" s="260"/>
      <c r="QKR195" s="260"/>
      <c r="QKS195" s="260"/>
      <c r="QKT195" s="260"/>
      <c r="QKU195" s="260"/>
      <c r="QKV195" s="260"/>
      <c r="QKW195" s="260"/>
      <c r="QKX195" s="260"/>
      <c r="QKY195" s="260"/>
      <c r="QKZ195" s="260"/>
      <c r="QLA195" s="260"/>
      <c r="QLB195" s="260"/>
      <c r="QLC195" s="260"/>
      <c r="QLD195" s="260"/>
      <c r="QLE195" s="260"/>
      <c r="QLF195" s="260"/>
      <c r="QLG195" s="260"/>
      <c r="QLH195" s="260"/>
      <c r="QLI195" s="260"/>
      <c r="QLJ195" s="260"/>
      <c r="QLK195" s="260"/>
      <c r="QLL195" s="260"/>
      <c r="QLM195" s="260"/>
      <c r="QLN195" s="260"/>
      <c r="QLO195" s="260"/>
      <c r="QLP195" s="260"/>
      <c r="QLQ195" s="260"/>
      <c r="QLR195" s="260"/>
      <c r="QLS195" s="260"/>
      <c r="QLT195" s="260"/>
      <c r="QLU195" s="260"/>
      <c r="QLV195" s="260"/>
      <c r="QLW195" s="260"/>
      <c r="QLX195" s="260"/>
      <c r="QLY195" s="260"/>
      <c r="QLZ195" s="260"/>
      <c r="QMA195" s="260"/>
      <c r="QMB195" s="260"/>
      <c r="QMC195" s="260"/>
      <c r="QMD195" s="260"/>
      <c r="QME195" s="260"/>
      <c r="QMF195" s="260"/>
      <c r="QMG195" s="260"/>
      <c r="QMH195" s="260"/>
      <c r="QMI195" s="260"/>
      <c r="QMJ195" s="260"/>
      <c r="QMK195" s="260"/>
      <c r="QML195" s="260"/>
      <c r="QMM195" s="260"/>
      <c r="QMN195" s="260"/>
      <c r="QMO195" s="260"/>
      <c r="QMP195" s="260"/>
      <c r="QMQ195" s="260"/>
      <c r="QMR195" s="260"/>
      <c r="QMS195" s="260"/>
      <c r="QMT195" s="260"/>
      <c r="QMU195" s="260"/>
      <c r="QMV195" s="260"/>
      <c r="QMW195" s="260"/>
      <c r="QMX195" s="260"/>
      <c r="QMY195" s="260"/>
      <c r="QMZ195" s="260"/>
      <c r="QNA195" s="260"/>
      <c r="QNB195" s="260"/>
      <c r="QNC195" s="260"/>
      <c r="QND195" s="260"/>
      <c r="QNE195" s="260"/>
      <c r="QNF195" s="260"/>
      <c r="QNG195" s="260"/>
      <c r="QNH195" s="260"/>
      <c r="QNI195" s="260"/>
      <c r="QNJ195" s="260"/>
      <c r="QNK195" s="260"/>
      <c r="QNL195" s="260"/>
      <c r="QNM195" s="260"/>
      <c r="QNN195" s="260"/>
      <c r="QNO195" s="260"/>
      <c r="QNP195" s="260"/>
      <c r="QNQ195" s="260"/>
      <c r="QNR195" s="260"/>
      <c r="QNS195" s="260"/>
      <c r="QNT195" s="260"/>
      <c r="QNU195" s="260"/>
      <c r="QNV195" s="260"/>
      <c r="QNW195" s="260"/>
      <c r="QNX195" s="260"/>
      <c r="QNY195" s="260"/>
      <c r="QNZ195" s="260"/>
      <c r="QOA195" s="260"/>
      <c r="QOB195" s="260"/>
      <c r="QOC195" s="260"/>
      <c r="QOD195" s="260"/>
      <c r="QOE195" s="260"/>
      <c r="QOF195" s="260"/>
      <c r="QOG195" s="260"/>
      <c r="QOH195" s="260"/>
      <c r="QOI195" s="260"/>
      <c r="QOJ195" s="260"/>
      <c r="QOK195" s="260"/>
      <c r="QOL195" s="260"/>
      <c r="QOM195" s="260"/>
      <c r="QON195" s="260"/>
      <c r="QOO195" s="260"/>
      <c r="QOP195" s="260"/>
      <c r="QOQ195" s="260"/>
      <c r="QOR195" s="260"/>
      <c r="QOS195" s="260"/>
      <c r="QOT195" s="260"/>
      <c r="QOU195" s="260"/>
      <c r="QOV195" s="260"/>
      <c r="QOW195" s="260"/>
      <c r="QOX195" s="260"/>
      <c r="QOY195" s="260"/>
      <c r="QOZ195" s="260"/>
      <c r="QPA195" s="260"/>
      <c r="QPB195" s="260"/>
      <c r="QPC195" s="260"/>
      <c r="QPD195" s="260"/>
      <c r="QPE195" s="260"/>
      <c r="QPF195" s="260"/>
      <c r="QPG195" s="260"/>
      <c r="QPH195" s="260"/>
      <c r="QPI195" s="260"/>
      <c r="QPJ195" s="260"/>
      <c r="QPK195" s="260"/>
      <c r="QPL195" s="260"/>
      <c r="QPM195" s="260"/>
      <c r="QPN195" s="260"/>
      <c r="QPO195" s="260"/>
      <c r="QPP195" s="260"/>
      <c r="QPQ195" s="260"/>
      <c r="QPR195" s="260"/>
      <c r="QPS195" s="260"/>
      <c r="QPT195" s="260"/>
      <c r="QPU195" s="260"/>
      <c r="QPV195" s="260"/>
      <c r="QPW195" s="260"/>
      <c r="QPX195" s="260"/>
      <c r="QPY195" s="260"/>
      <c r="QPZ195" s="260"/>
      <c r="QQA195" s="260"/>
      <c r="QQB195" s="260"/>
      <c r="QQC195" s="260"/>
      <c r="QQD195" s="260"/>
      <c r="QQE195" s="260"/>
      <c r="QQF195" s="260"/>
      <c r="QQG195" s="260"/>
      <c r="QQH195" s="260"/>
      <c r="QQI195" s="260"/>
      <c r="QQJ195" s="260"/>
      <c r="QQK195" s="260"/>
      <c r="QQL195" s="260"/>
      <c r="QQM195" s="260"/>
      <c r="QQN195" s="260"/>
      <c r="QQO195" s="260"/>
      <c r="QQP195" s="260"/>
      <c r="QQQ195" s="260"/>
      <c r="QQR195" s="260"/>
      <c r="QQS195" s="260"/>
      <c r="QQT195" s="260"/>
      <c r="QQU195" s="260"/>
      <c r="QQV195" s="260"/>
      <c r="QQW195" s="260"/>
      <c r="QQX195" s="260"/>
      <c r="QQY195" s="260"/>
      <c r="QQZ195" s="260"/>
      <c r="QRA195" s="260"/>
      <c r="QRB195" s="260"/>
      <c r="QRC195" s="260"/>
      <c r="QRD195" s="260"/>
      <c r="QRE195" s="260"/>
      <c r="QRF195" s="260"/>
      <c r="QRG195" s="260"/>
      <c r="QRH195" s="260"/>
      <c r="QRI195" s="260"/>
      <c r="QRJ195" s="260"/>
      <c r="QRK195" s="260"/>
      <c r="QRL195" s="260"/>
      <c r="QRM195" s="260"/>
      <c r="QRN195" s="260"/>
      <c r="QRO195" s="260"/>
      <c r="QRP195" s="260"/>
      <c r="QRQ195" s="260"/>
      <c r="QRR195" s="260"/>
      <c r="QRS195" s="260"/>
      <c r="QRT195" s="260"/>
      <c r="QRU195" s="260"/>
      <c r="QRV195" s="260"/>
      <c r="QRW195" s="260"/>
      <c r="QRX195" s="260"/>
      <c r="QRY195" s="260"/>
      <c r="QRZ195" s="260"/>
      <c r="QSA195" s="260"/>
      <c r="QSB195" s="260"/>
      <c r="QSC195" s="260"/>
      <c r="QSD195" s="260"/>
      <c r="QSE195" s="260"/>
      <c r="QSF195" s="260"/>
      <c r="QSG195" s="260"/>
      <c r="QSH195" s="260"/>
      <c r="QSI195" s="260"/>
      <c r="QSJ195" s="260"/>
      <c r="QSK195" s="260"/>
      <c r="QSL195" s="260"/>
      <c r="QSM195" s="260"/>
      <c r="QSN195" s="260"/>
      <c r="QSO195" s="260"/>
      <c r="QSP195" s="260"/>
      <c r="QSQ195" s="260"/>
      <c r="QSR195" s="260"/>
      <c r="QSS195" s="260"/>
      <c r="QST195" s="260"/>
      <c r="QSU195" s="260"/>
      <c r="QSV195" s="260"/>
      <c r="QSW195" s="260"/>
      <c r="QSX195" s="260"/>
      <c r="QSY195" s="260"/>
      <c r="QSZ195" s="260"/>
      <c r="QTA195" s="260"/>
      <c r="QTB195" s="260"/>
      <c r="QTC195" s="260"/>
      <c r="QTD195" s="260"/>
      <c r="QTE195" s="260"/>
      <c r="QTF195" s="260"/>
      <c r="QTG195" s="260"/>
      <c r="QTH195" s="260"/>
      <c r="QTI195" s="260"/>
      <c r="QTJ195" s="260"/>
      <c r="QTK195" s="260"/>
      <c r="QTL195" s="260"/>
      <c r="QTM195" s="260"/>
      <c r="QTN195" s="260"/>
      <c r="QTO195" s="260"/>
      <c r="QTP195" s="260"/>
      <c r="QTQ195" s="260"/>
      <c r="QTR195" s="260"/>
      <c r="QTS195" s="260"/>
      <c r="QTT195" s="260"/>
      <c r="QTU195" s="260"/>
      <c r="QTV195" s="260"/>
      <c r="QTW195" s="260"/>
      <c r="QTX195" s="260"/>
      <c r="QTY195" s="260"/>
      <c r="QTZ195" s="260"/>
      <c r="QUA195" s="260"/>
      <c r="QUB195" s="260"/>
      <c r="QUC195" s="260"/>
      <c r="QUD195" s="260"/>
      <c r="QUE195" s="260"/>
      <c r="QUF195" s="260"/>
      <c r="QUG195" s="260"/>
      <c r="QUH195" s="260"/>
      <c r="QUI195" s="260"/>
      <c r="QUJ195" s="260"/>
      <c r="QUK195" s="260"/>
      <c r="QUL195" s="260"/>
      <c r="QUM195" s="260"/>
      <c r="QUN195" s="260"/>
      <c r="QUO195" s="260"/>
      <c r="QUP195" s="260"/>
      <c r="QUQ195" s="260"/>
      <c r="QUR195" s="260"/>
      <c r="QUS195" s="260"/>
      <c r="QUT195" s="260"/>
      <c r="QUU195" s="260"/>
      <c r="QUV195" s="260"/>
      <c r="QUW195" s="260"/>
      <c r="QUX195" s="260"/>
      <c r="QUY195" s="260"/>
      <c r="QUZ195" s="260"/>
      <c r="QVA195" s="260"/>
      <c r="QVB195" s="260"/>
      <c r="QVC195" s="260"/>
      <c r="QVD195" s="260"/>
      <c r="QVE195" s="260"/>
      <c r="QVF195" s="260"/>
      <c r="QVG195" s="260"/>
      <c r="QVH195" s="260"/>
      <c r="QVI195" s="260"/>
      <c r="QVJ195" s="260"/>
      <c r="QVK195" s="260"/>
      <c r="QVL195" s="260"/>
      <c r="QVM195" s="260"/>
      <c r="QVN195" s="260"/>
      <c r="QVO195" s="260"/>
      <c r="QVP195" s="260"/>
      <c r="QVQ195" s="260"/>
      <c r="QVR195" s="260"/>
      <c r="QVS195" s="260"/>
      <c r="QVT195" s="260"/>
      <c r="QVU195" s="260"/>
      <c r="QVV195" s="260"/>
      <c r="QVW195" s="260"/>
      <c r="QVX195" s="260"/>
      <c r="QVY195" s="260"/>
      <c r="QVZ195" s="260"/>
      <c r="QWA195" s="260"/>
      <c r="QWB195" s="260"/>
      <c r="QWC195" s="260"/>
      <c r="QWD195" s="260"/>
      <c r="QWE195" s="260"/>
      <c r="QWF195" s="260"/>
      <c r="QWG195" s="260"/>
      <c r="QWH195" s="260"/>
      <c r="QWI195" s="260"/>
      <c r="QWJ195" s="260"/>
      <c r="QWK195" s="260"/>
      <c r="QWL195" s="260"/>
      <c r="QWM195" s="260"/>
      <c r="QWN195" s="260"/>
      <c r="QWO195" s="260"/>
      <c r="QWP195" s="260"/>
      <c r="QWQ195" s="260"/>
      <c r="QWR195" s="260"/>
      <c r="QWS195" s="260"/>
      <c r="QWT195" s="260"/>
      <c r="QWU195" s="260"/>
      <c r="QWV195" s="260"/>
      <c r="QWW195" s="260"/>
      <c r="QWX195" s="260"/>
      <c r="QWY195" s="260"/>
      <c r="QWZ195" s="260"/>
      <c r="QXA195" s="260"/>
      <c r="QXB195" s="260"/>
      <c r="QXC195" s="260"/>
      <c r="QXD195" s="260"/>
      <c r="QXE195" s="260"/>
      <c r="QXF195" s="260"/>
      <c r="QXG195" s="260"/>
      <c r="QXH195" s="260"/>
      <c r="QXI195" s="260"/>
      <c r="QXJ195" s="260"/>
      <c r="QXK195" s="260"/>
      <c r="QXL195" s="260"/>
      <c r="QXM195" s="260"/>
      <c r="QXN195" s="260"/>
      <c r="QXO195" s="260"/>
      <c r="QXP195" s="260"/>
      <c r="QXQ195" s="260"/>
      <c r="QXR195" s="260"/>
      <c r="QXS195" s="260"/>
      <c r="QXT195" s="260"/>
      <c r="QXU195" s="260"/>
      <c r="QXV195" s="260"/>
      <c r="QXW195" s="260"/>
      <c r="QXX195" s="260"/>
      <c r="QXY195" s="260"/>
      <c r="QXZ195" s="260"/>
      <c r="QYA195" s="260"/>
      <c r="QYB195" s="260"/>
      <c r="QYC195" s="260"/>
      <c r="QYD195" s="260"/>
      <c r="QYE195" s="260"/>
      <c r="QYF195" s="260"/>
      <c r="QYG195" s="260"/>
      <c r="QYH195" s="260"/>
      <c r="QYI195" s="260"/>
      <c r="QYJ195" s="260"/>
      <c r="QYK195" s="260"/>
      <c r="QYL195" s="260"/>
      <c r="QYM195" s="260"/>
      <c r="QYN195" s="260"/>
      <c r="QYO195" s="260"/>
      <c r="QYP195" s="260"/>
      <c r="QYQ195" s="260"/>
      <c r="QYR195" s="260"/>
      <c r="QYS195" s="260"/>
      <c r="QYT195" s="260"/>
      <c r="QYU195" s="260"/>
      <c r="QYV195" s="260"/>
      <c r="QYW195" s="260"/>
      <c r="QYX195" s="260"/>
      <c r="QYY195" s="260"/>
      <c r="QYZ195" s="260"/>
      <c r="QZA195" s="260"/>
      <c r="QZB195" s="260"/>
      <c r="QZC195" s="260"/>
      <c r="QZD195" s="260"/>
      <c r="QZE195" s="260"/>
      <c r="QZF195" s="260"/>
      <c r="QZG195" s="260"/>
      <c r="QZH195" s="260"/>
      <c r="QZI195" s="260"/>
      <c r="QZJ195" s="260"/>
      <c r="QZK195" s="260"/>
      <c r="QZL195" s="260"/>
      <c r="QZM195" s="260"/>
      <c r="QZN195" s="260"/>
      <c r="QZO195" s="260"/>
      <c r="QZP195" s="260"/>
      <c r="QZQ195" s="260"/>
      <c r="QZR195" s="260"/>
      <c r="QZS195" s="260"/>
      <c r="QZT195" s="260"/>
      <c r="QZU195" s="260"/>
      <c r="QZV195" s="260"/>
      <c r="QZW195" s="260"/>
      <c r="QZX195" s="260"/>
      <c r="QZY195" s="260"/>
      <c r="QZZ195" s="260"/>
      <c r="RAA195" s="260"/>
      <c r="RAB195" s="260"/>
      <c r="RAC195" s="260"/>
      <c r="RAD195" s="260"/>
      <c r="RAE195" s="260"/>
      <c r="RAF195" s="260"/>
      <c r="RAG195" s="260"/>
      <c r="RAH195" s="260"/>
      <c r="RAI195" s="260"/>
      <c r="RAJ195" s="260"/>
      <c r="RAK195" s="260"/>
      <c r="RAL195" s="260"/>
      <c r="RAM195" s="260"/>
      <c r="RAN195" s="260"/>
      <c r="RAO195" s="260"/>
      <c r="RAP195" s="260"/>
      <c r="RAQ195" s="260"/>
      <c r="RAR195" s="260"/>
      <c r="RAS195" s="260"/>
      <c r="RAT195" s="260"/>
      <c r="RAU195" s="260"/>
      <c r="RAV195" s="260"/>
      <c r="RAW195" s="260"/>
      <c r="RAX195" s="260"/>
      <c r="RAY195" s="260"/>
      <c r="RAZ195" s="260"/>
      <c r="RBA195" s="260"/>
      <c r="RBB195" s="260"/>
      <c r="RBC195" s="260"/>
      <c r="RBD195" s="260"/>
      <c r="RBE195" s="260"/>
      <c r="RBF195" s="260"/>
      <c r="RBG195" s="260"/>
      <c r="RBH195" s="260"/>
      <c r="RBI195" s="260"/>
      <c r="RBJ195" s="260"/>
      <c r="RBK195" s="260"/>
      <c r="RBL195" s="260"/>
      <c r="RBM195" s="260"/>
      <c r="RBN195" s="260"/>
      <c r="RBO195" s="260"/>
      <c r="RBP195" s="260"/>
      <c r="RBQ195" s="260"/>
      <c r="RBR195" s="260"/>
      <c r="RBS195" s="260"/>
      <c r="RBT195" s="260"/>
      <c r="RBU195" s="260"/>
      <c r="RBV195" s="260"/>
      <c r="RBW195" s="260"/>
      <c r="RBX195" s="260"/>
      <c r="RBY195" s="260"/>
      <c r="RBZ195" s="260"/>
      <c r="RCA195" s="260"/>
      <c r="RCB195" s="260"/>
      <c r="RCC195" s="260"/>
      <c r="RCD195" s="260"/>
      <c r="RCE195" s="260"/>
      <c r="RCF195" s="260"/>
      <c r="RCG195" s="260"/>
      <c r="RCH195" s="260"/>
      <c r="RCI195" s="260"/>
      <c r="RCJ195" s="260"/>
      <c r="RCK195" s="260"/>
      <c r="RCL195" s="260"/>
      <c r="RCM195" s="260"/>
      <c r="RCN195" s="260"/>
      <c r="RCO195" s="260"/>
      <c r="RCP195" s="260"/>
      <c r="RCQ195" s="260"/>
      <c r="RCR195" s="260"/>
      <c r="RCS195" s="260"/>
      <c r="RCT195" s="260"/>
      <c r="RCU195" s="260"/>
      <c r="RCV195" s="260"/>
      <c r="RCW195" s="260"/>
      <c r="RCX195" s="260"/>
      <c r="RCY195" s="260"/>
      <c r="RCZ195" s="260"/>
      <c r="RDA195" s="260"/>
      <c r="RDB195" s="260"/>
      <c r="RDC195" s="260"/>
      <c r="RDD195" s="260"/>
      <c r="RDE195" s="260"/>
      <c r="RDF195" s="260"/>
      <c r="RDG195" s="260"/>
      <c r="RDH195" s="260"/>
      <c r="RDI195" s="260"/>
      <c r="RDJ195" s="260"/>
      <c r="RDK195" s="260"/>
      <c r="RDL195" s="260"/>
      <c r="RDM195" s="260"/>
      <c r="RDN195" s="260"/>
      <c r="RDO195" s="260"/>
      <c r="RDP195" s="260"/>
      <c r="RDQ195" s="260"/>
      <c r="RDR195" s="260"/>
      <c r="RDS195" s="260"/>
      <c r="RDT195" s="260"/>
      <c r="RDU195" s="260"/>
      <c r="RDV195" s="260"/>
      <c r="RDW195" s="260"/>
      <c r="RDX195" s="260"/>
      <c r="RDY195" s="260"/>
      <c r="RDZ195" s="260"/>
      <c r="REA195" s="260"/>
      <c r="REB195" s="260"/>
      <c r="REC195" s="260"/>
      <c r="RED195" s="260"/>
      <c r="REE195" s="260"/>
      <c r="REF195" s="260"/>
      <c r="REG195" s="260"/>
      <c r="REH195" s="260"/>
      <c r="REI195" s="260"/>
      <c r="REJ195" s="260"/>
      <c r="REK195" s="260"/>
      <c r="REL195" s="260"/>
      <c r="REM195" s="260"/>
      <c r="REN195" s="260"/>
      <c r="REO195" s="260"/>
      <c r="REP195" s="260"/>
      <c r="REQ195" s="260"/>
      <c r="RER195" s="260"/>
      <c r="RES195" s="260"/>
      <c r="RET195" s="260"/>
      <c r="REU195" s="260"/>
      <c r="REV195" s="260"/>
      <c r="REW195" s="260"/>
      <c r="REX195" s="260"/>
      <c r="REY195" s="260"/>
      <c r="REZ195" s="260"/>
      <c r="RFA195" s="260"/>
      <c r="RFB195" s="260"/>
      <c r="RFC195" s="260"/>
      <c r="RFD195" s="260"/>
      <c r="RFE195" s="260"/>
      <c r="RFF195" s="260"/>
      <c r="RFG195" s="260"/>
      <c r="RFH195" s="260"/>
      <c r="RFI195" s="260"/>
      <c r="RFJ195" s="260"/>
      <c r="RFK195" s="260"/>
      <c r="RFL195" s="260"/>
      <c r="RFM195" s="260"/>
      <c r="RFN195" s="260"/>
      <c r="RFO195" s="260"/>
      <c r="RFP195" s="260"/>
      <c r="RFQ195" s="260"/>
      <c r="RFR195" s="260"/>
      <c r="RFS195" s="260"/>
      <c r="RFT195" s="260"/>
      <c r="RFU195" s="260"/>
      <c r="RFV195" s="260"/>
      <c r="RFW195" s="260"/>
      <c r="RFX195" s="260"/>
      <c r="RFY195" s="260"/>
      <c r="RFZ195" s="260"/>
      <c r="RGA195" s="260"/>
      <c r="RGB195" s="260"/>
      <c r="RGC195" s="260"/>
      <c r="RGD195" s="260"/>
      <c r="RGE195" s="260"/>
      <c r="RGF195" s="260"/>
      <c r="RGG195" s="260"/>
      <c r="RGH195" s="260"/>
      <c r="RGI195" s="260"/>
      <c r="RGJ195" s="260"/>
      <c r="RGK195" s="260"/>
      <c r="RGL195" s="260"/>
      <c r="RGM195" s="260"/>
      <c r="RGN195" s="260"/>
      <c r="RGO195" s="260"/>
      <c r="RGP195" s="260"/>
      <c r="RGQ195" s="260"/>
      <c r="RGR195" s="260"/>
      <c r="RGS195" s="260"/>
      <c r="RGT195" s="260"/>
      <c r="RGU195" s="260"/>
      <c r="RGV195" s="260"/>
      <c r="RGW195" s="260"/>
      <c r="RGX195" s="260"/>
      <c r="RGY195" s="260"/>
      <c r="RGZ195" s="260"/>
      <c r="RHA195" s="260"/>
      <c r="RHB195" s="260"/>
      <c r="RHC195" s="260"/>
      <c r="RHD195" s="260"/>
      <c r="RHE195" s="260"/>
      <c r="RHF195" s="260"/>
      <c r="RHG195" s="260"/>
      <c r="RHH195" s="260"/>
      <c r="RHI195" s="260"/>
      <c r="RHJ195" s="260"/>
      <c r="RHK195" s="260"/>
      <c r="RHL195" s="260"/>
      <c r="RHM195" s="260"/>
      <c r="RHN195" s="260"/>
      <c r="RHO195" s="260"/>
      <c r="RHP195" s="260"/>
      <c r="RHQ195" s="260"/>
      <c r="RHR195" s="260"/>
      <c r="RHS195" s="260"/>
      <c r="RHT195" s="260"/>
      <c r="RHU195" s="260"/>
      <c r="RHV195" s="260"/>
      <c r="RHW195" s="260"/>
      <c r="RHX195" s="260"/>
      <c r="RHY195" s="260"/>
      <c r="RHZ195" s="260"/>
      <c r="RIA195" s="260"/>
      <c r="RIB195" s="260"/>
      <c r="RIC195" s="260"/>
      <c r="RID195" s="260"/>
      <c r="RIE195" s="260"/>
      <c r="RIF195" s="260"/>
      <c r="RIG195" s="260"/>
      <c r="RIH195" s="260"/>
      <c r="RII195" s="260"/>
      <c r="RIJ195" s="260"/>
      <c r="RIK195" s="260"/>
      <c r="RIL195" s="260"/>
      <c r="RIM195" s="260"/>
      <c r="RIN195" s="260"/>
      <c r="RIO195" s="260"/>
      <c r="RIP195" s="260"/>
      <c r="RIQ195" s="260"/>
      <c r="RIR195" s="260"/>
      <c r="RIS195" s="260"/>
      <c r="RIT195" s="260"/>
      <c r="RIU195" s="260"/>
      <c r="RIV195" s="260"/>
      <c r="RIW195" s="260"/>
      <c r="RIX195" s="260"/>
      <c r="RIY195" s="260"/>
      <c r="RIZ195" s="260"/>
      <c r="RJA195" s="260"/>
      <c r="RJB195" s="260"/>
      <c r="RJC195" s="260"/>
      <c r="RJD195" s="260"/>
      <c r="RJE195" s="260"/>
      <c r="RJF195" s="260"/>
      <c r="RJG195" s="260"/>
      <c r="RJH195" s="260"/>
      <c r="RJI195" s="260"/>
      <c r="RJJ195" s="260"/>
      <c r="RJK195" s="260"/>
      <c r="RJL195" s="260"/>
      <c r="RJM195" s="260"/>
      <c r="RJN195" s="260"/>
      <c r="RJO195" s="260"/>
      <c r="RJP195" s="260"/>
      <c r="RJQ195" s="260"/>
      <c r="RJR195" s="260"/>
      <c r="RJS195" s="260"/>
      <c r="RJT195" s="260"/>
      <c r="RJU195" s="260"/>
      <c r="RJV195" s="260"/>
      <c r="RJW195" s="260"/>
      <c r="RJX195" s="260"/>
      <c r="RJY195" s="260"/>
      <c r="RJZ195" s="260"/>
      <c r="RKA195" s="260"/>
      <c r="RKB195" s="260"/>
      <c r="RKC195" s="260"/>
      <c r="RKD195" s="260"/>
      <c r="RKE195" s="260"/>
      <c r="RKF195" s="260"/>
      <c r="RKG195" s="260"/>
      <c r="RKH195" s="260"/>
      <c r="RKI195" s="260"/>
      <c r="RKJ195" s="260"/>
      <c r="RKK195" s="260"/>
      <c r="RKL195" s="260"/>
      <c r="RKM195" s="260"/>
      <c r="RKN195" s="260"/>
      <c r="RKO195" s="260"/>
      <c r="RKP195" s="260"/>
      <c r="RKQ195" s="260"/>
      <c r="RKR195" s="260"/>
      <c r="RKS195" s="260"/>
      <c r="RKT195" s="260"/>
      <c r="RKU195" s="260"/>
      <c r="RKV195" s="260"/>
      <c r="RKW195" s="260"/>
      <c r="RKX195" s="260"/>
      <c r="RKY195" s="260"/>
      <c r="RKZ195" s="260"/>
      <c r="RLA195" s="260"/>
      <c r="RLB195" s="260"/>
      <c r="RLC195" s="260"/>
      <c r="RLD195" s="260"/>
      <c r="RLE195" s="260"/>
      <c r="RLF195" s="260"/>
      <c r="RLG195" s="260"/>
      <c r="RLH195" s="260"/>
      <c r="RLI195" s="260"/>
      <c r="RLJ195" s="260"/>
      <c r="RLK195" s="260"/>
      <c r="RLL195" s="260"/>
      <c r="RLM195" s="260"/>
      <c r="RLN195" s="260"/>
      <c r="RLO195" s="260"/>
      <c r="RLP195" s="260"/>
      <c r="RLQ195" s="260"/>
      <c r="RLR195" s="260"/>
      <c r="RLS195" s="260"/>
      <c r="RLT195" s="260"/>
      <c r="RLU195" s="260"/>
      <c r="RLV195" s="260"/>
      <c r="RLW195" s="260"/>
      <c r="RLX195" s="260"/>
      <c r="RLY195" s="260"/>
      <c r="RLZ195" s="260"/>
      <c r="RMA195" s="260"/>
      <c r="RMB195" s="260"/>
      <c r="RMC195" s="260"/>
      <c r="RMD195" s="260"/>
      <c r="RME195" s="260"/>
      <c r="RMF195" s="260"/>
      <c r="RMG195" s="260"/>
      <c r="RMH195" s="260"/>
      <c r="RMI195" s="260"/>
      <c r="RMJ195" s="260"/>
      <c r="RMK195" s="260"/>
      <c r="RML195" s="260"/>
      <c r="RMM195" s="260"/>
      <c r="RMN195" s="260"/>
      <c r="RMO195" s="260"/>
      <c r="RMP195" s="260"/>
      <c r="RMQ195" s="260"/>
      <c r="RMR195" s="260"/>
      <c r="RMS195" s="260"/>
      <c r="RMT195" s="260"/>
      <c r="RMU195" s="260"/>
      <c r="RMV195" s="260"/>
      <c r="RMW195" s="260"/>
      <c r="RMX195" s="260"/>
      <c r="RMY195" s="260"/>
      <c r="RMZ195" s="260"/>
      <c r="RNA195" s="260"/>
      <c r="RNB195" s="260"/>
      <c r="RNC195" s="260"/>
      <c r="RND195" s="260"/>
      <c r="RNE195" s="260"/>
      <c r="RNF195" s="260"/>
      <c r="RNG195" s="260"/>
      <c r="RNH195" s="260"/>
      <c r="RNI195" s="260"/>
      <c r="RNJ195" s="260"/>
      <c r="RNK195" s="260"/>
      <c r="RNL195" s="260"/>
      <c r="RNM195" s="260"/>
      <c r="RNN195" s="260"/>
      <c r="RNO195" s="260"/>
      <c r="RNP195" s="260"/>
      <c r="RNQ195" s="260"/>
      <c r="RNR195" s="260"/>
      <c r="RNS195" s="260"/>
      <c r="RNT195" s="260"/>
      <c r="RNU195" s="260"/>
      <c r="RNV195" s="260"/>
      <c r="RNW195" s="260"/>
      <c r="RNX195" s="260"/>
      <c r="RNY195" s="260"/>
      <c r="RNZ195" s="260"/>
      <c r="ROA195" s="260"/>
      <c r="ROB195" s="260"/>
      <c r="ROC195" s="260"/>
      <c r="ROD195" s="260"/>
      <c r="ROE195" s="260"/>
      <c r="ROF195" s="260"/>
      <c r="ROG195" s="260"/>
      <c r="ROH195" s="260"/>
      <c r="ROI195" s="260"/>
      <c r="ROJ195" s="260"/>
      <c r="ROK195" s="260"/>
      <c r="ROL195" s="260"/>
      <c r="ROM195" s="260"/>
      <c r="RON195" s="260"/>
      <c r="ROO195" s="260"/>
      <c r="ROP195" s="260"/>
      <c r="ROQ195" s="260"/>
      <c r="ROR195" s="260"/>
      <c r="ROS195" s="260"/>
      <c r="ROT195" s="260"/>
      <c r="ROU195" s="260"/>
      <c r="ROV195" s="260"/>
      <c r="ROW195" s="260"/>
      <c r="ROX195" s="260"/>
      <c r="ROY195" s="260"/>
      <c r="ROZ195" s="260"/>
      <c r="RPA195" s="260"/>
      <c r="RPB195" s="260"/>
      <c r="RPC195" s="260"/>
      <c r="RPD195" s="260"/>
      <c r="RPE195" s="260"/>
      <c r="RPF195" s="260"/>
      <c r="RPG195" s="260"/>
      <c r="RPH195" s="260"/>
      <c r="RPI195" s="260"/>
      <c r="RPJ195" s="260"/>
      <c r="RPK195" s="260"/>
      <c r="RPL195" s="260"/>
      <c r="RPM195" s="260"/>
      <c r="RPN195" s="260"/>
      <c r="RPO195" s="260"/>
      <c r="RPP195" s="260"/>
      <c r="RPQ195" s="260"/>
      <c r="RPR195" s="260"/>
      <c r="RPS195" s="260"/>
      <c r="RPT195" s="260"/>
      <c r="RPU195" s="260"/>
      <c r="RPV195" s="260"/>
      <c r="RPW195" s="260"/>
      <c r="RPX195" s="260"/>
      <c r="RPY195" s="260"/>
      <c r="RPZ195" s="260"/>
      <c r="RQA195" s="260"/>
      <c r="RQB195" s="260"/>
      <c r="RQC195" s="260"/>
      <c r="RQD195" s="260"/>
      <c r="RQE195" s="260"/>
      <c r="RQF195" s="260"/>
      <c r="RQG195" s="260"/>
      <c r="RQH195" s="260"/>
      <c r="RQI195" s="260"/>
      <c r="RQJ195" s="260"/>
      <c r="RQK195" s="260"/>
      <c r="RQL195" s="260"/>
      <c r="RQM195" s="260"/>
      <c r="RQN195" s="260"/>
      <c r="RQO195" s="260"/>
      <c r="RQP195" s="260"/>
      <c r="RQQ195" s="260"/>
      <c r="RQR195" s="260"/>
      <c r="RQS195" s="260"/>
      <c r="RQT195" s="260"/>
      <c r="RQU195" s="260"/>
      <c r="RQV195" s="260"/>
      <c r="RQW195" s="260"/>
      <c r="RQX195" s="260"/>
      <c r="RQY195" s="260"/>
      <c r="RQZ195" s="260"/>
      <c r="RRA195" s="260"/>
      <c r="RRB195" s="260"/>
      <c r="RRC195" s="260"/>
      <c r="RRD195" s="260"/>
      <c r="RRE195" s="260"/>
      <c r="RRF195" s="260"/>
      <c r="RRG195" s="260"/>
      <c r="RRH195" s="260"/>
      <c r="RRI195" s="260"/>
      <c r="RRJ195" s="260"/>
      <c r="RRK195" s="260"/>
      <c r="RRL195" s="260"/>
      <c r="RRM195" s="260"/>
      <c r="RRN195" s="260"/>
      <c r="RRO195" s="260"/>
      <c r="RRP195" s="260"/>
      <c r="RRQ195" s="260"/>
      <c r="RRR195" s="260"/>
      <c r="RRS195" s="260"/>
      <c r="RRT195" s="260"/>
      <c r="RRU195" s="260"/>
      <c r="RRV195" s="260"/>
      <c r="RRW195" s="260"/>
      <c r="RRX195" s="260"/>
      <c r="RRY195" s="260"/>
      <c r="RRZ195" s="260"/>
      <c r="RSA195" s="260"/>
      <c r="RSB195" s="260"/>
      <c r="RSC195" s="260"/>
      <c r="RSD195" s="260"/>
      <c r="RSE195" s="260"/>
      <c r="RSF195" s="260"/>
      <c r="RSG195" s="260"/>
      <c r="RSH195" s="260"/>
      <c r="RSI195" s="260"/>
      <c r="RSJ195" s="260"/>
      <c r="RSK195" s="260"/>
      <c r="RSL195" s="260"/>
      <c r="RSM195" s="260"/>
      <c r="RSN195" s="260"/>
      <c r="RSO195" s="260"/>
      <c r="RSP195" s="260"/>
      <c r="RSQ195" s="260"/>
      <c r="RSR195" s="260"/>
      <c r="RSS195" s="260"/>
      <c r="RST195" s="260"/>
      <c r="RSU195" s="260"/>
      <c r="RSV195" s="260"/>
      <c r="RSW195" s="260"/>
      <c r="RSX195" s="260"/>
      <c r="RSY195" s="260"/>
      <c r="RSZ195" s="260"/>
      <c r="RTA195" s="260"/>
      <c r="RTB195" s="260"/>
      <c r="RTC195" s="260"/>
      <c r="RTD195" s="260"/>
      <c r="RTE195" s="260"/>
      <c r="RTF195" s="260"/>
      <c r="RTG195" s="260"/>
      <c r="RTH195" s="260"/>
      <c r="RTI195" s="260"/>
      <c r="RTJ195" s="260"/>
      <c r="RTK195" s="260"/>
      <c r="RTL195" s="260"/>
      <c r="RTM195" s="260"/>
      <c r="RTN195" s="260"/>
      <c r="RTO195" s="260"/>
      <c r="RTP195" s="260"/>
      <c r="RTQ195" s="260"/>
      <c r="RTR195" s="260"/>
      <c r="RTS195" s="260"/>
      <c r="RTT195" s="260"/>
      <c r="RTU195" s="260"/>
      <c r="RTV195" s="260"/>
      <c r="RTW195" s="260"/>
      <c r="RTX195" s="260"/>
      <c r="RTY195" s="260"/>
      <c r="RTZ195" s="260"/>
      <c r="RUA195" s="260"/>
      <c r="RUB195" s="260"/>
      <c r="RUC195" s="260"/>
      <c r="RUD195" s="260"/>
      <c r="RUE195" s="260"/>
      <c r="RUF195" s="260"/>
      <c r="RUG195" s="260"/>
      <c r="RUH195" s="260"/>
      <c r="RUI195" s="260"/>
      <c r="RUJ195" s="260"/>
      <c r="RUK195" s="260"/>
      <c r="RUL195" s="260"/>
      <c r="RUM195" s="260"/>
      <c r="RUN195" s="260"/>
      <c r="RUO195" s="260"/>
      <c r="RUP195" s="260"/>
      <c r="RUQ195" s="260"/>
      <c r="RUR195" s="260"/>
      <c r="RUS195" s="260"/>
      <c r="RUT195" s="260"/>
      <c r="RUU195" s="260"/>
      <c r="RUV195" s="260"/>
      <c r="RUW195" s="260"/>
      <c r="RUX195" s="260"/>
      <c r="RUY195" s="260"/>
      <c r="RUZ195" s="260"/>
      <c r="RVA195" s="260"/>
      <c r="RVB195" s="260"/>
      <c r="RVC195" s="260"/>
      <c r="RVD195" s="260"/>
      <c r="RVE195" s="260"/>
      <c r="RVF195" s="260"/>
      <c r="RVG195" s="260"/>
      <c r="RVH195" s="260"/>
      <c r="RVI195" s="260"/>
      <c r="RVJ195" s="260"/>
      <c r="RVK195" s="260"/>
      <c r="RVL195" s="260"/>
      <c r="RVM195" s="260"/>
      <c r="RVN195" s="260"/>
      <c r="RVO195" s="260"/>
      <c r="RVP195" s="260"/>
      <c r="RVQ195" s="260"/>
      <c r="RVR195" s="260"/>
      <c r="RVS195" s="260"/>
      <c r="RVT195" s="260"/>
      <c r="RVU195" s="260"/>
      <c r="RVV195" s="260"/>
      <c r="RVW195" s="260"/>
      <c r="RVX195" s="260"/>
      <c r="RVY195" s="260"/>
      <c r="RVZ195" s="260"/>
      <c r="RWA195" s="260"/>
      <c r="RWB195" s="260"/>
      <c r="RWC195" s="260"/>
      <c r="RWD195" s="260"/>
      <c r="RWE195" s="260"/>
      <c r="RWF195" s="260"/>
      <c r="RWG195" s="260"/>
      <c r="RWH195" s="260"/>
      <c r="RWI195" s="260"/>
      <c r="RWJ195" s="260"/>
      <c r="RWK195" s="260"/>
      <c r="RWL195" s="260"/>
      <c r="RWM195" s="260"/>
      <c r="RWN195" s="260"/>
      <c r="RWO195" s="260"/>
      <c r="RWP195" s="260"/>
      <c r="RWQ195" s="260"/>
      <c r="RWR195" s="260"/>
      <c r="RWS195" s="260"/>
      <c r="RWT195" s="260"/>
      <c r="RWU195" s="260"/>
      <c r="RWV195" s="260"/>
      <c r="RWW195" s="260"/>
      <c r="RWX195" s="260"/>
      <c r="RWY195" s="260"/>
      <c r="RWZ195" s="260"/>
      <c r="RXA195" s="260"/>
      <c r="RXB195" s="260"/>
      <c r="RXC195" s="260"/>
      <c r="RXD195" s="260"/>
      <c r="RXE195" s="260"/>
      <c r="RXF195" s="260"/>
      <c r="RXG195" s="260"/>
      <c r="RXH195" s="260"/>
      <c r="RXI195" s="260"/>
      <c r="RXJ195" s="260"/>
      <c r="RXK195" s="260"/>
      <c r="RXL195" s="260"/>
      <c r="RXM195" s="260"/>
      <c r="RXN195" s="260"/>
      <c r="RXO195" s="260"/>
      <c r="RXP195" s="260"/>
      <c r="RXQ195" s="260"/>
      <c r="RXR195" s="260"/>
      <c r="RXS195" s="260"/>
      <c r="RXT195" s="260"/>
      <c r="RXU195" s="260"/>
      <c r="RXV195" s="260"/>
      <c r="RXW195" s="260"/>
      <c r="RXX195" s="260"/>
      <c r="RXY195" s="260"/>
      <c r="RXZ195" s="260"/>
      <c r="RYA195" s="260"/>
      <c r="RYB195" s="260"/>
      <c r="RYC195" s="260"/>
      <c r="RYD195" s="260"/>
      <c r="RYE195" s="260"/>
      <c r="RYF195" s="260"/>
      <c r="RYG195" s="260"/>
      <c r="RYH195" s="260"/>
      <c r="RYI195" s="260"/>
      <c r="RYJ195" s="260"/>
      <c r="RYK195" s="260"/>
      <c r="RYL195" s="260"/>
      <c r="RYM195" s="260"/>
      <c r="RYN195" s="260"/>
      <c r="RYO195" s="260"/>
      <c r="RYP195" s="260"/>
      <c r="RYQ195" s="260"/>
      <c r="RYR195" s="260"/>
      <c r="RYS195" s="260"/>
      <c r="RYT195" s="260"/>
      <c r="RYU195" s="260"/>
      <c r="RYV195" s="260"/>
      <c r="RYW195" s="260"/>
      <c r="RYX195" s="260"/>
      <c r="RYY195" s="260"/>
      <c r="RYZ195" s="260"/>
      <c r="RZA195" s="260"/>
      <c r="RZB195" s="260"/>
      <c r="RZC195" s="260"/>
      <c r="RZD195" s="260"/>
      <c r="RZE195" s="260"/>
      <c r="RZF195" s="260"/>
      <c r="RZG195" s="260"/>
      <c r="RZH195" s="260"/>
      <c r="RZI195" s="260"/>
      <c r="RZJ195" s="260"/>
      <c r="RZK195" s="260"/>
      <c r="RZL195" s="260"/>
      <c r="RZM195" s="260"/>
      <c r="RZN195" s="260"/>
      <c r="RZO195" s="260"/>
      <c r="RZP195" s="260"/>
      <c r="RZQ195" s="260"/>
      <c r="RZR195" s="260"/>
      <c r="RZS195" s="260"/>
      <c r="RZT195" s="260"/>
      <c r="RZU195" s="260"/>
      <c r="RZV195" s="260"/>
      <c r="RZW195" s="260"/>
      <c r="RZX195" s="260"/>
      <c r="RZY195" s="260"/>
      <c r="RZZ195" s="260"/>
      <c r="SAA195" s="260"/>
      <c r="SAB195" s="260"/>
      <c r="SAC195" s="260"/>
      <c r="SAD195" s="260"/>
      <c r="SAE195" s="260"/>
      <c r="SAF195" s="260"/>
      <c r="SAG195" s="260"/>
      <c r="SAH195" s="260"/>
      <c r="SAI195" s="260"/>
      <c r="SAJ195" s="260"/>
      <c r="SAK195" s="260"/>
      <c r="SAL195" s="260"/>
      <c r="SAM195" s="260"/>
      <c r="SAN195" s="260"/>
      <c r="SAO195" s="260"/>
      <c r="SAP195" s="260"/>
      <c r="SAQ195" s="260"/>
      <c r="SAR195" s="260"/>
      <c r="SAS195" s="260"/>
      <c r="SAT195" s="260"/>
      <c r="SAU195" s="260"/>
      <c r="SAV195" s="260"/>
      <c r="SAW195" s="260"/>
      <c r="SAX195" s="260"/>
      <c r="SAY195" s="260"/>
      <c r="SAZ195" s="260"/>
      <c r="SBA195" s="260"/>
      <c r="SBB195" s="260"/>
      <c r="SBC195" s="260"/>
      <c r="SBD195" s="260"/>
      <c r="SBE195" s="260"/>
      <c r="SBF195" s="260"/>
      <c r="SBG195" s="260"/>
      <c r="SBH195" s="260"/>
      <c r="SBI195" s="260"/>
      <c r="SBJ195" s="260"/>
      <c r="SBK195" s="260"/>
      <c r="SBL195" s="260"/>
      <c r="SBM195" s="260"/>
      <c r="SBN195" s="260"/>
      <c r="SBO195" s="260"/>
      <c r="SBP195" s="260"/>
      <c r="SBQ195" s="260"/>
      <c r="SBR195" s="260"/>
      <c r="SBS195" s="260"/>
      <c r="SBT195" s="260"/>
      <c r="SBU195" s="260"/>
      <c r="SBV195" s="260"/>
      <c r="SBW195" s="260"/>
      <c r="SBX195" s="260"/>
      <c r="SBY195" s="260"/>
      <c r="SBZ195" s="260"/>
      <c r="SCA195" s="260"/>
      <c r="SCB195" s="260"/>
      <c r="SCC195" s="260"/>
      <c r="SCD195" s="260"/>
      <c r="SCE195" s="260"/>
      <c r="SCF195" s="260"/>
      <c r="SCG195" s="260"/>
      <c r="SCH195" s="260"/>
      <c r="SCI195" s="260"/>
      <c r="SCJ195" s="260"/>
      <c r="SCK195" s="260"/>
      <c r="SCL195" s="260"/>
      <c r="SCM195" s="260"/>
      <c r="SCN195" s="260"/>
      <c r="SCO195" s="260"/>
      <c r="SCP195" s="260"/>
      <c r="SCQ195" s="260"/>
      <c r="SCR195" s="260"/>
      <c r="SCS195" s="260"/>
      <c r="SCT195" s="260"/>
      <c r="SCU195" s="260"/>
      <c r="SCV195" s="260"/>
      <c r="SCW195" s="260"/>
      <c r="SCX195" s="260"/>
      <c r="SCY195" s="260"/>
      <c r="SCZ195" s="260"/>
      <c r="SDA195" s="260"/>
      <c r="SDB195" s="260"/>
      <c r="SDC195" s="260"/>
      <c r="SDD195" s="260"/>
      <c r="SDE195" s="260"/>
      <c r="SDF195" s="260"/>
      <c r="SDG195" s="260"/>
      <c r="SDH195" s="260"/>
      <c r="SDI195" s="260"/>
      <c r="SDJ195" s="260"/>
      <c r="SDK195" s="260"/>
      <c r="SDL195" s="260"/>
      <c r="SDM195" s="260"/>
      <c r="SDN195" s="260"/>
      <c r="SDO195" s="260"/>
      <c r="SDP195" s="260"/>
      <c r="SDQ195" s="260"/>
      <c r="SDR195" s="260"/>
      <c r="SDS195" s="260"/>
      <c r="SDT195" s="260"/>
      <c r="SDU195" s="260"/>
      <c r="SDV195" s="260"/>
      <c r="SDW195" s="260"/>
      <c r="SDX195" s="260"/>
      <c r="SDY195" s="260"/>
      <c r="SDZ195" s="260"/>
      <c r="SEA195" s="260"/>
      <c r="SEB195" s="260"/>
      <c r="SEC195" s="260"/>
      <c r="SED195" s="260"/>
      <c r="SEE195" s="260"/>
      <c r="SEF195" s="260"/>
      <c r="SEG195" s="260"/>
      <c r="SEH195" s="260"/>
      <c r="SEI195" s="260"/>
      <c r="SEJ195" s="260"/>
      <c r="SEK195" s="260"/>
      <c r="SEL195" s="260"/>
      <c r="SEM195" s="260"/>
      <c r="SEN195" s="260"/>
      <c r="SEO195" s="260"/>
      <c r="SEP195" s="260"/>
      <c r="SEQ195" s="260"/>
      <c r="SER195" s="260"/>
      <c r="SES195" s="260"/>
      <c r="SET195" s="260"/>
      <c r="SEU195" s="260"/>
      <c r="SEV195" s="260"/>
      <c r="SEW195" s="260"/>
      <c r="SEX195" s="260"/>
      <c r="SEY195" s="260"/>
      <c r="SEZ195" s="260"/>
      <c r="SFA195" s="260"/>
      <c r="SFB195" s="260"/>
      <c r="SFC195" s="260"/>
      <c r="SFD195" s="260"/>
      <c r="SFE195" s="260"/>
      <c r="SFF195" s="260"/>
      <c r="SFG195" s="260"/>
      <c r="SFH195" s="260"/>
      <c r="SFI195" s="260"/>
      <c r="SFJ195" s="260"/>
      <c r="SFK195" s="260"/>
      <c r="SFL195" s="260"/>
      <c r="SFM195" s="260"/>
      <c r="SFN195" s="260"/>
      <c r="SFO195" s="260"/>
      <c r="SFP195" s="260"/>
      <c r="SFQ195" s="260"/>
      <c r="SFR195" s="260"/>
      <c r="SFS195" s="260"/>
      <c r="SFT195" s="260"/>
      <c r="SFU195" s="260"/>
      <c r="SFV195" s="260"/>
      <c r="SFW195" s="260"/>
      <c r="SFX195" s="260"/>
      <c r="SFY195" s="260"/>
      <c r="SFZ195" s="260"/>
      <c r="SGA195" s="260"/>
      <c r="SGB195" s="260"/>
      <c r="SGC195" s="260"/>
      <c r="SGD195" s="260"/>
      <c r="SGE195" s="260"/>
      <c r="SGF195" s="260"/>
      <c r="SGG195" s="260"/>
      <c r="SGH195" s="260"/>
      <c r="SGI195" s="260"/>
      <c r="SGJ195" s="260"/>
      <c r="SGK195" s="260"/>
      <c r="SGL195" s="260"/>
      <c r="SGM195" s="260"/>
      <c r="SGN195" s="260"/>
      <c r="SGO195" s="260"/>
      <c r="SGP195" s="260"/>
      <c r="SGQ195" s="260"/>
      <c r="SGR195" s="260"/>
      <c r="SGS195" s="260"/>
      <c r="SGT195" s="260"/>
      <c r="SGU195" s="260"/>
      <c r="SGV195" s="260"/>
      <c r="SGW195" s="260"/>
      <c r="SGX195" s="260"/>
      <c r="SGY195" s="260"/>
      <c r="SGZ195" s="260"/>
      <c r="SHA195" s="260"/>
      <c r="SHB195" s="260"/>
      <c r="SHC195" s="260"/>
      <c r="SHD195" s="260"/>
      <c r="SHE195" s="260"/>
      <c r="SHF195" s="260"/>
      <c r="SHG195" s="260"/>
      <c r="SHH195" s="260"/>
      <c r="SHI195" s="260"/>
      <c r="SHJ195" s="260"/>
      <c r="SHK195" s="260"/>
      <c r="SHL195" s="260"/>
      <c r="SHM195" s="260"/>
      <c r="SHN195" s="260"/>
      <c r="SHO195" s="260"/>
      <c r="SHP195" s="260"/>
      <c r="SHQ195" s="260"/>
      <c r="SHR195" s="260"/>
      <c r="SHS195" s="260"/>
      <c r="SHT195" s="260"/>
      <c r="SHU195" s="260"/>
      <c r="SHV195" s="260"/>
      <c r="SHW195" s="260"/>
      <c r="SHX195" s="260"/>
      <c r="SHY195" s="260"/>
      <c r="SHZ195" s="260"/>
      <c r="SIA195" s="260"/>
      <c r="SIB195" s="260"/>
      <c r="SIC195" s="260"/>
      <c r="SID195" s="260"/>
      <c r="SIE195" s="260"/>
      <c r="SIF195" s="260"/>
      <c r="SIG195" s="260"/>
      <c r="SIH195" s="260"/>
      <c r="SII195" s="260"/>
      <c r="SIJ195" s="260"/>
      <c r="SIK195" s="260"/>
      <c r="SIL195" s="260"/>
      <c r="SIM195" s="260"/>
      <c r="SIN195" s="260"/>
      <c r="SIO195" s="260"/>
      <c r="SIP195" s="260"/>
      <c r="SIQ195" s="260"/>
      <c r="SIR195" s="260"/>
      <c r="SIS195" s="260"/>
      <c r="SIT195" s="260"/>
      <c r="SIU195" s="260"/>
      <c r="SIV195" s="260"/>
      <c r="SIW195" s="260"/>
      <c r="SIX195" s="260"/>
      <c r="SIY195" s="260"/>
      <c r="SIZ195" s="260"/>
      <c r="SJA195" s="260"/>
      <c r="SJB195" s="260"/>
      <c r="SJC195" s="260"/>
      <c r="SJD195" s="260"/>
      <c r="SJE195" s="260"/>
      <c r="SJF195" s="260"/>
      <c r="SJG195" s="260"/>
      <c r="SJH195" s="260"/>
      <c r="SJI195" s="260"/>
      <c r="SJJ195" s="260"/>
      <c r="SJK195" s="260"/>
      <c r="SJL195" s="260"/>
      <c r="SJM195" s="260"/>
      <c r="SJN195" s="260"/>
      <c r="SJO195" s="260"/>
      <c r="SJP195" s="260"/>
      <c r="SJQ195" s="260"/>
      <c r="SJR195" s="260"/>
      <c r="SJS195" s="260"/>
      <c r="SJT195" s="260"/>
      <c r="SJU195" s="260"/>
      <c r="SJV195" s="260"/>
      <c r="SJW195" s="260"/>
      <c r="SJX195" s="260"/>
      <c r="SJY195" s="260"/>
      <c r="SJZ195" s="260"/>
      <c r="SKA195" s="260"/>
      <c r="SKB195" s="260"/>
      <c r="SKC195" s="260"/>
      <c r="SKD195" s="260"/>
      <c r="SKE195" s="260"/>
      <c r="SKF195" s="260"/>
      <c r="SKG195" s="260"/>
      <c r="SKH195" s="260"/>
      <c r="SKI195" s="260"/>
      <c r="SKJ195" s="260"/>
      <c r="SKK195" s="260"/>
      <c r="SKL195" s="260"/>
      <c r="SKM195" s="260"/>
      <c r="SKN195" s="260"/>
      <c r="SKO195" s="260"/>
      <c r="SKP195" s="260"/>
      <c r="SKQ195" s="260"/>
      <c r="SKR195" s="260"/>
      <c r="SKS195" s="260"/>
      <c r="SKT195" s="260"/>
      <c r="SKU195" s="260"/>
      <c r="SKV195" s="260"/>
      <c r="SKW195" s="260"/>
      <c r="SKX195" s="260"/>
      <c r="SKY195" s="260"/>
      <c r="SKZ195" s="260"/>
      <c r="SLA195" s="260"/>
      <c r="SLB195" s="260"/>
      <c r="SLC195" s="260"/>
      <c r="SLD195" s="260"/>
      <c r="SLE195" s="260"/>
      <c r="SLF195" s="260"/>
      <c r="SLG195" s="260"/>
      <c r="SLH195" s="260"/>
      <c r="SLI195" s="260"/>
      <c r="SLJ195" s="260"/>
      <c r="SLK195" s="260"/>
      <c r="SLL195" s="260"/>
      <c r="SLM195" s="260"/>
      <c r="SLN195" s="260"/>
      <c r="SLO195" s="260"/>
      <c r="SLP195" s="260"/>
      <c r="SLQ195" s="260"/>
      <c r="SLR195" s="260"/>
      <c r="SLS195" s="260"/>
      <c r="SLT195" s="260"/>
      <c r="SLU195" s="260"/>
      <c r="SLV195" s="260"/>
      <c r="SLW195" s="260"/>
      <c r="SLX195" s="260"/>
      <c r="SLY195" s="260"/>
      <c r="SLZ195" s="260"/>
      <c r="SMA195" s="260"/>
      <c r="SMB195" s="260"/>
      <c r="SMC195" s="260"/>
      <c r="SMD195" s="260"/>
      <c r="SME195" s="260"/>
      <c r="SMF195" s="260"/>
      <c r="SMG195" s="260"/>
      <c r="SMH195" s="260"/>
      <c r="SMI195" s="260"/>
      <c r="SMJ195" s="260"/>
      <c r="SMK195" s="260"/>
      <c r="SML195" s="260"/>
      <c r="SMM195" s="260"/>
      <c r="SMN195" s="260"/>
      <c r="SMO195" s="260"/>
      <c r="SMP195" s="260"/>
      <c r="SMQ195" s="260"/>
      <c r="SMR195" s="260"/>
      <c r="SMS195" s="260"/>
      <c r="SMT195" s="260"/>
      <c r="SMU195" s="260"/>
      <c r="SMV195" s="260"/>
      <c r="SMW195" s="260"/>
      <c r="SMX195" s="260"/>
      <c r="SMY195" s="260"/>
      <c r="SMZ195" s="260"/>
      <c r="SNA195" s="260"/>
      <c r="SNB195" s="260"/>
      <c r="SNC195" s="260"/>
      <c r="SND195" s="260"/>
      <c r="SNE195" s="260"/>
      <c r="SNF195" s="260"/>
      <c r="SNG195" s="260"/>
      <c r="SNH195" s="260"/>
      <c r="SNI195" s="260"/>
      <c r="SNJ195" s="260"/>
      <c r="SNK195" s="260"/>
      <c r="SNL195" s="260"/>
      <c r="SNM195" s="260"/>
      <c r="SNN195" s="260"/>
      <c r="SNO195" s="260"/>
      <c r="SNP195" s="260"/>
      <c r="SNQ195" s="260"/>
      <c r="SNR195" s="260"/>
      <c r="SNS195" s="260"/>
      <c r="SNT195" s="260"/>
      <c r="SNU195" s="260"/>
      <c r="SNV195" s="260"/>
      <c r="SNW195" s="260"/>
      <c r="SNX195" s="260"/>
      <c r="SNY195" s="260"/>
      <c r="SNZ195" s="260"/>
      <c r="SOA195" s="260"/>
      <c r="SOB195" s="260"/>
      <c r="SOC195" s="260"/>
      <c r="SOD195" s="260"/>
      <c r="SOE195" s="260"/>
      <c r="SOF195" s="260"/>
      <c r="SOG195" s="260"/>
      <c r="SOH195" s="260"/>
      <c r="SOI195" s="260"/>
      <c r="SOJ195" s="260"/>
      <c r="SOK195" s="260"/>
      <c r="SOL195" s="260"/>
      <c r="SOM195" s="260"/>
      <c r="SON195" s="260"/>
      <c r="SOO195" s="260"/>
      <c r="SOP195" s="260"/>
      <c r="SOQ195" s="260"/>
      <c r="SOR195" s="260"/>
      <c r="SOS195" s="260"/>
      <c r="SOT195" s="260"/>
      <c r="SOU195" s="260"/>
      <c r="SOV195" s="260"/>
      <c r="SOW195" s="260"/>
      <c r="SOX195" s="260"/>
      <c r="SOY195" s="260"/>
      <c r="SOZ195" s="260"/>
      <c r="SPA195" s="260"/>
      <c r="SPB195" s="260"/>
      <c r="SPC195" s="260"/>
      <c r="SPD195" s="260"/>
      <c r="SPE195" s="260"/>
      <c r="SPF195" s="260"/>
      <c r="SPG195" s="260"/>
      <c r="SPH195" s="260"/>
      <c r="SPI195" s="260"/>
      <c r="SPJ195" s="260"/>
      <c r="SPK195" s="260"/>
      <c r="SPL195" s="260"/>
      <c r="SPM195" s="260"/>
      <c r="SPN195" s="260"/>
      <c r="SPO195" s="260"/>
      <c r="SPP195" s="260"/>
      <c r="SPQ195" s="260"/>
      <c r="SPR195" s="260"/>
      <c r="SPS195" s="260"/>
      <c r="SPT195" s="260"/>
      <c r="SPU195" s="260"/>
      <c r="SPV195" s="260"/>
      <c r="SPW195" s="260"/>
      <c r="SPX195" s="260"/>
      <c r="SPY195" s="260"/>
      <c r="SPZ195" s="260"/>
      <c r="SQA195" s="260"/>
      <c r="SQB195" s="260"/>
      <c r="SQC195" s="260"/>
      <c r="SQD195" s="260"/>
      <c r="SQE195" s="260"/>
      <c r="SQF195" s="260"/>
      <c r="SQG195" s="260"/>
      <c r="SQH195" s="260"/>
      <c r="SQI195" s="260"/>
      <c r="SQJ195" s="260"/>
      <c r="SQK195" s="260"/>
      <c r="SQL195" s="260"/>
      <c r="SQM195" s="260"/>
      <c r="SQN195" s="260"/>
      <c r="SQO195" s="260"/>
      <c r="SQP195" s="260"/>
      <c r="SQQ195" s="260"/>
      <c r="SQR195" s="260"/>
      <c r="SQS195" s="260"/>
      <c r="SQT195" s="260"/>
      <c r="SQU195" s="260"/>
      <c r="SQV195" s="260"/>
      <c r="SQW195" s="260"/>
      <c r="SQX195" s="260"/>
      <c r="SQY195" s="260"/>
      <c r="SQZ195" s="260"/>
      <c r="SRA195" s="260"/>
      <c r="SRB195" s="260"/>
      <c r="SRC195" s="260"/>
      <c r="SRD195" s="260"/>
      <c r="SRE195" s="260"/>
      <c r="SRF195" s="260"/>
      <c r="SRG195" s="260"/>
      <c r="SRH195" s="260"/>
      <c r="SRI195" s="260"/>
      <c r="SRJ195" s="260"/>
      <c r="SRK195" s="260"/>
      <c r="SRL195" s="260"/>
      <c r="SRM195" s="260"/>
      <c r="SRN195" s="260"/>
      <c r="SRO195" s="260"/>
      <c r="SRP195" s="260"/>
      <c r="SRQ195" s="260"/>
      <c r="SRR195" s="260"/>
      <c r="SRS195" s="260"/>
      <c r="SRT195" s="260"/>
      <c r="SRU195" s="260"/>
      <c r="SRV195" s="260"/>
      <c r="SRW195" s="260"/>
      <c r="SRX195" s="260"/>
      <c r="SRY195" s="260"/>
      <c r="SRZ195" s="260"/>
      <c r="SSA195" s="260"/>
      <c r="SSB195" s="260"/>
      <c r="SSC195" s="260"/>
      <c r="SSD195" s="260"/>
      <c r="SSE195" s="260"/>
      <c r="SSF195" s="260"/>
      <c r="SSG195" s="260"/>
      <c r="SSH195" s="260"/>
      <c r="SSI195" s="260"/>
      <c r="SSJ195" s="260"/>
      <c r="SSK195" s="260"/>
      <c r="SSL195" s="260"/>
      <c r="SSM195" s="260"/>
      <c r="SSN195" s="260"/>
      <c r="SSO195" s="260"/>
      <c r="SSP195" s="260"/>
      <c r="SSQ195" s="260"/>
      <c r="SSR195" s="260"/>
      <c r="SSS195" s="260"/>
      <c r="SST195" s="260"/>
      <c r="SSU195" s="260"/>
      <c r="SSV195" s="260"/>
      <c r="SSW195" s="260"/>
      <c r="SSX195" s="260"/>
      <c r="SSY195" s="260"/>
      <c r="SSZ195" s="260"/>
      <c r="STA195" s="260"/>
      <c r="STB195" s="260"/>
      <c r="STC195" s="260"/>
      <c r="STD195" s="260"/>
      <c r="STE195" s="260"/>
      <c r="STF195" s="260"/>
      <c r="STG195" s="260"/>
      <c r="STH195" s="260"/>
      <c r="STI195" s="260"/>
      <c r="STJ195" s="260"/>
      <c r="STK195" s="260"/>
      <c r="STL195" s="260"/>
      <c r="STM195" s="260"/>
      <c r="STN195" s="260"/>
      <c r="STO195" s="260"/>
      <c r="STP195" s="260"/>
      <c r="STQ195" s="260"/>
      <c r="STR195" s="260"/>
      <c r="STS195" s="260"/>
      <c r="STT195" s="260"/>
      <c r="STU195" s="260"/>
      <c r="STV195" s="260"/>
      <c r="STW195" s="260"/>
      <c r="STX195" s="260"/>
      <c r="STY195" s="260"/>
      <c r="STZ195" s="260"/>
      <c r="SUA195" s="260"/>
      <c r="SUB195" s="260"/>
      <c r="SUC195" s="260"/>
      <c r="SUD195" s="260"/>
      <c r="SUE195" s="260"/>
      <c r="SUF195" s="260"/>
      <c r="SUG195" s="260"/>
      <c r="SUH195" s="260"/>
      <c r="SUI195" s="260"/>
      <c r="SUJ195" s="260"/>
      <c r="SUK195" s="260"/>
      <c r="SUL195" s="260"/>
      <c r="SUM195" s="260"/>
      <c r="SUN195" s="260"/>
      <c r="SUO195" s="260"/>
      <c r="SUP195" s="260"/>
      <c r="SUQ195" s="260"/>
      <c r="SUR195" s="260"/>
      <c r="SUS195" s="260"/>
      <c r="SUT195" s="260"/>
      <c r="SUU195" s="260"/>
      <c r="SUV195" s="260"/>
      <c r="SUW195" s="260"/>
      <c r="SUX195" s="260"/>
      <c r="SUY195" s="260"/>
      <c r="SUZ195" s="260"/>
      <c r="SVA195" s="260"/>
      <c r="SVB195" s="260"/>
      <c r="SVC195" s="260"/>
      <c r="SVD195" s="260"/>
      <c r="SVE195" s="260"/>
      <c r="SVF195" s="260"/>
      <c r="SVG195" s="260"/>
      <c r="SVH195" s="260"/>
      <c r="SVI195" s="260"/>
      <c r="SVJ195" s="260"/>
      <c r="SVK195" s="260"/>
      <c r="SVL195" s="260"/>
      <c r="SVM195" s="260"/>
      <c r="SVN195" s="260"/>
      <c r="SVO195" s="260"/>
      <c r="SVP195" s="260"/>
      <c r="SVQ195" s="260"/>
      <c r="SVR195" s="260"/>
      <c r="SVS195" s="260"/>
      <c r="SVT195" s="260"/>
      <c r="SVU195" s="260"/>
      <c r="SVV195" s="260"/>
      <c r="SVW195" s="260"/>
      <c r="SVX195" s="260"/>
      <c r="SVY195" s="260"/>
      <c r="SVZ195" s="260"/>
      <c r="SWA195" s="260"/>
      <c r="SWB195" s="260"/>
      <c r="SWC195" s="260"/>
      <c r="SWD195" s="260"/>
      <c r="SWE195" s="260"/>
      <c r="SWF195" s="260"/>
      <c r="SWG195" s="260"/>
      <c r="SWH195" s="260"/>
      <c r="SWI195" s="260"/>
      <c r="SWJ195" s="260"/>
      <c r="SWK195" s="260"/>
      <c r="SWL195" s="260"/>
      <c r="SWM195" s="260"/>
      <c r="SWN195" s="260"/>
      <c r="SWO195" s="260"/>
      <c r="SWP195" s="260"/>
      <c r="SWQ195" s="260"/>
      <c r="SWR195" s="260"/>
      <c r="SWS195" s="260"/>
      <c r="SWT195" s="260"/>
      <c r="SWU195" s="260"/>
      <c r="SWV195" s="260"/>
      <c r="SWW195" s="260"/>
      <c r="SWX195" s="260"/>
      <c r="SWY195" s="260"/>
      <c r="SWZ195" s="260"/>
      <c r="SXA195" s="260"/>
      <c r="SXB195" s="260"/>
      <c r="SXC195" s="260"/>
      <c r="SXD195" s="260"/>
      <c r="SXE195" s="260"/>
      <c r="SXF195" s="260"/>
      <c r="SXG195" s="260"/>
      <c r="SXH195" s="260"/>
      <c r="SXI195" s="260"/>
      <c r="SXJ195" s="260"/>
      <c r="SXK195" s="260"/>
      <c r="SXL195" s="260"/>
      <c r="SXM195" s="260"/>
      <c r="SXN195" s="260"/>
      <c r="SXO195" s="260"/>
      <c r="SXP195" s="260"/>
      <c r="SXQ195" s="260"/>
      <c r="SXR195" s="260"/>
      <c r="SXS195" s="260"/>
      <c r="SXT195" s="260"/>
      <c r="SXU195" s="260"/>
      <c r="SXV195" s="260"/>
      <c r="SXW195" s="260"/>
      <c r="SXX195" s="260"/>
      <c r="SXY195" s="260"/>
      <c r="SXZ195" s="260"/>
      <c r="SYA195" s="260"/>
      <c r="SYB195" s="260"/>
      <c r="SYC195" s="260"/>
      <c r="SYD195" s="260"/>
      <c r="SYE195" s="260"/>
      <c r="SYF195" s="260"/>
      <c r="SYG195" s="260"/>
      <c r="SYH195" s="260"/>
      <c r="SYI195" s="260"/>
      <c r="SYJ195" s="260"/>
      <c r="SYK195" s="260"/>
      <c r="SYL195" s="260"/>
      <c r="SYM195" s="260"/>
      <c r="SYN195" s="260"/>
      <c r="SYO195" s="260"/>
      <c r="SYP195" s="260"/>
      <c r="SYQ195" s="260"/>
      <c r="SYR195" s="260"/>
      <c r="SYS195" s="260"/>
      <c r="SYT195" s="260"/>
      <c r="SYU195" s="260"/>
      <c r="SYV195" s="260"/>
      <c r="SYW195" s="260"/>
      <c r="SYX195" s="260"/>
      <c r="SYY195" s="260"/>
      <c r="SYZ195" s="260"/>
      <c r="SZA195" s="260"/>
      <c r="SZB195" s="260"/>
      <c r="SZC195" s="260"/>
      <c r="SZD195" s="260"/>
      <c r="SZE195" s="260"/>
      <c r="SZF195" s="260"/>
      <c r="SZG195" s="260"/>
      <c r="SZH195" s="260"/>
      <c r="SZI195" s="260"/>
      <c r="SZJ195" s="260"/>
      <c r="SZK195" s="260"/>
      <c r="SZL195" s="260"/>
      <c r="SZM195" s="260"/>
      <c r="SZN195" s="260"/>
      <c r="SZO195" s="260"/>
      <c r="SZP195" s="260"/>
      <c r="SZQ195" s="260"/>
      <c r="SZR195" s="260"/>
      <c r="SZS195" s="260"/>
      <c r="SZT195" s="260"/>
      <c r="SZU195" s="260"/>
      <c r="SZV195" s="260"/>
      <c r="SZW195" s="260"/>
      <c r="SZX195" s="260"/>
      <c r="SZY195" s="260"/>
      <c r="SZZ195" s="260"/>
      <c r="TAA195" s="260"/>
      <c r="TAB195" s="260"/>
      <c r="TAC195" s="260"/>
      <c r="TAD195" s="260"/>
      <c r="TAE195" s="260"/>
      <c r="TAF195" s="260"/>
      <c r="TAG195" s="260"/>
      <c r="TAH195" s="260"/>
      <c r="TAI195" s="260"/>
      <c r="TAJ195" s="260"/>
      <c r="TAK195" s="260"/>
      <c r="TAL195" s="260"/>
      <c r="TAM195" s="260"/>
      <c r="TAN195" s="260"/>
      <c r="TAO195" s="260"/>
      <c r="TAP195" s="260"/>
      <c r="TAQ195" s="260"/>
      <c r="TAR195" s="260"/>
      <c r="TAS195" s="260"/>
      <c r="TAT195" s="260"/>
      <c r="TAU195" s="260"/>
      <c r="TAV195" s="260"/>
      <c r="TAW195" s="260"/>
      <c r="TAX195" s="260"/>
      <c r="TAY195" s="260"/>
      <c r="TAZ195" s="260"/>
      <c r="TBA195" s="260"/>
      <c r="TBB195" s="260"/>
      <c r="TBC195" s="260"/>
      <c r="TBD195" s="260"/>
      <c r="TBE195" s="260"/>
      <c r="TBF195" s="260"/>
      <c r="TBG195" s="260"/>
      <c r="TBH195" s="260"/>
      <c r="TBI195" s="260"/>
      <c r="TBJ195" s="260"/>
      <c r="TBK195" s="260"/>
      <c r="TBL195" s="260"/>
      <c r="TBM195" s="260"/>
      <c r="TBN195" s="260"/>
      <c r="TBO195" s="260"/>
      <c r="TBP195" s="260"/>
      <c r="TBQ195" s="260"/>
      <c r="TBR195" s="260"/>
      <c r="TBS195" s="260"/>
      <c r="TBT195" s="260"/>
      <c r="TBU195" s="260"/>
      <c r="TBV195" s="260"/>
      <c r="TBW195" s="260"/>
      <c r="TBX195" s="260"/>
      <c r="TBY195" s="260"/>
      <c r="TBZ195" s="260"/>
      <c r="TCA195" s="260"/>
      <c r="TCB195" s="260"/>
      <c r="TCC195" s="260"/>
      <c r="TCD195" s="260"/>
      <c r="TCE195" s="260"/>
      <c r="TCF195" s="260"/>
      <c r="TCG195" s="260"/>
      <c r="TCH195" s="260"/>
      <c r="TCI195" s="260"/>
      <c r="TCJ195" s="260"/>
      <c r="TCK195" s="260"/>
      <c r="TCL195" s="260"/>
      <c r="TCM195" s="260"/>
      <c r="TCN195" s="260"/>
      <c r="TCO195" s="260"/>
      <c r="TCP195" s="260"/>
      <c r="TCQ195" s="260"/>
      <c r="TCR195" s="260"/>
      <c r="TCS195" s="260"/>
      <c r="TCT195" s="260"/>
      <c r="TCU195" s="260"/>
      <c r="TCV195" s="260"/>
      <c r="TCW195" s="260"/>
      <c r="TCX195" s="260"/>
      <c r="TCY195" s="260"/>
      <c r="TCZ195" s="260"/>
      <c r="TDA195" s="260"/>
      <c r="TDB195" s="260"/>
      <c r="TDC195" s="260"/>
      <c r="TDD195" s="260"/>
      <c r="TDE195" s="260"/>
      <c r="TDF195" s="260"/>
      <c r="TDG195" s="260"/>
      <c r="TDH195" s="260"/>
      <c r="TDI195" s="260"/>
      <c r="TDJ195" s="260"/>
      <c r="TDK195" s="260"/>
      <c r="TDL195" s="260"/>
      <c r="TDM195" s="260"/>
      <c r="TDN195" s="260"/>
      <c r="TDO195" s="260"/>
      <c r="TDP195" s="260"/>
      <c r="TDQ195" s="260"/>
      <c r="TDR195" s="260"/>
      <c r="TDS195" s="260"/>
      <c r="TDT195" s="260"/>
      <c r="TDU195" s="260"/>
      <c r="TDV195" s="260"/>
      <c r="TDW195" s="260"/>
      <c r="TDX195" s="260"/>
      <c r="TDY195" s="260"/>
      <c r="TDZ195" s="260"/>
      <c r="TEA195" s="260"/>
      <c r="TEB195" s="260"/>
      <c r="TEC195" s="260"/>
      <c r="TED195" s="260"/>
      <c r="TEE195" s="260"/>
      <c r="TEF195" s="260"/>
      <c r="TEG195" s="260"/>
      <c r="TEH195" s="260"/>
      <c r="TEI195" s="260"/>
      <c r="TEJ195" s="260"/>
      <c r="TEK195" s="260"/>
      <c r="TEL195" s="260"/>
      <c r="TEM195" s="260"/>
      <c r="TEN195" s="260"/>
      <c r="TEO195" s="260"/>
      <c r="TEP195" s="260"/>
      <c r="TEQ195" s="260"/>
      <c r="TER195" s="260"/>
      <c r="TES195" s="260"/>
      <c r="TET195" s="260"/>
      <c r="TEU195" s="260"/>
      <c r="TEV195" s="260"/>
      <c r="TEW195" s="260"/>
      <c r="TEX195" s="260"/>
      <c r="TEY195" s="260"/>
      <c r="TEZ195" s="260"/>
      <c r="TFA195" s="260"/>
      <c r="TFB195" s="260"/>
      <c r="TFC195" s="260"/>
      <c r="TFD195" s="260"/>
      <c r="TFE195" s="260"/>
      <c r="TFF195" s="260"/>
      <c r="TFG195" s="260"/>
      <c r="TFH195" s="260"/>
      <c r="TFI195" s="260"/>
      <c r="TFJ195" s="260"/>
      <c r="TFK195" s="260"/>
      <c r="TFL195" s="260"/>
      <c r="TFM195" s="260"/>
      <c r="TFN195" s="260"/>
      <c r="TFO195" s="260"/>
      <c r="TFP195" s="260"/>
      <c r="TFQ195" s="260"/>
      <c r="TFR195" s="260"/>
      <c r="TFS195" s="260"/>
      <c r="TFT195" s="260"/>
      <c r="TFU195" s="260"/>
      <c r="TFV195" s="260"/>
      <c r="TFW195" s="260"/>
      <c r="TFX195" s="260"/>
      <c r="TFY195" s="260"/>
      <c r="TFZ195" s="260"/>
      <c r="TGA195" s="260"/>
      <c r="TGB195" s="260"/>
      <c r="TGC195" s="260"/>
      <c r="TGD195" s="260"/>
      <c r="TGE195" s="260"/>
      <c r="TGF195" s="260"/>
      <c r="TGG195" s="260"/>
      <c r="TGH195" s="260"/>
      <c r="TGI195" s="260"/>
      <c r="TGJ195" s="260"/>
      <c r="TGK195" s="260"/>
      <c r="TGL195" s="260"/>
      <c r="TGM195" s="260"/>
      <c r="TGN195" s="260"/>
      <c r="TGO195" s="260"/>
      <c r="TGP195" s="260"/>
      <c r="TGQ195" s="260"/>
      <c r="TGR195" s="260"/>
      <c r="TGS195" s="260"/>
      <c r="TGT195" s="260"/>
      <c r="TGU195" s="260"/>
      <c r="TGV195" s="260"/>
      <c r="TGW195" s="260"/>
      <c r="TGX195" s="260"/>
      <c r="TGY195" s="260"/>
      <c r="TGZ195" s="260"/>
      <c r="THA195" s="260"/>
      <c r="THB195" s="260"/>
      <c r="THC195" s="260"/>
      <c r="THD195" s="260"/>
      <c r="THE195" s="260"/>
      <c r="THF195" s="260"/>
      <c r="THG195" s="260"/>
      <c r="THH195" s="260"/>
      <c r="THI195" s="260"/>
      <c r="THJ195" s="260"/>
      <c r="THK195" s="260"/>
      <c r="THL195" s="260"/>
      <c r="THM195" s="260"/>
      <c r="THN195" s="260"/>
      <c r="THO195" s="260"/>
      <c r="THP195" s="260"/>
      <c r="THQ195" s="260"/>
      <c r="THR195" s="260"/>
      <c r="THS195" s="260"/>
      <c r="THT195" s="260"/>
      <c r="THU195" s="260"/>
      <c r="THV195" s="260"/>
      <c r="THW195" s="260"/>
      <c r="THX195" s="260"/>
      <c r="THY195" s="260"/>
      <c r="THZ195" s="260"/>
      <c r="TIA195" s="260"/>
      <c r="TIB195" s="260"/>
      <c r="TIC195" s="260"/>
      <c r="TID195" s="260"/>
      <c r="TIE195" s="260"/>
      <c r="TIF195" s="260"/>
      <c r="TIG195" s="260"/>
      <c r="TIH195" s="260"/>
      <c r="TII195" s="260"/>
      <c r="TIJ195" s="260"/>
      <c r="TIK195" s="260"/>
      <c r="TIL195" s="260"/>
      <c r="TIM195" s="260"/>
      <c r="TIN195" s="260"/>
      <c r="TIO195" s="260"/>
      <c r="TIP195" s="260"/>
      <c r="TIQ195" s="260"/>
      <c r="TIR195" s="260"/>
      <c r="TIS195" s="260"/>
      <c r="TIT195" s="260"/>
      <c r="TIU195" s="260"/>
      <c r="TIV195" s="260"/>
      <c r="TIW195" s="260"/>
      <c r="TIX195" s="260"/>
      <c r="TIY195" s="260"/>
      <c r="TIZ195" s="260"/>
      <c r="TJA195" s="260"/>
      <c r="TJB195" s="260"/>
      <c r="TJC195" s="260"/>
      <c r="TJD195" s="260"/>
      <c r="TJE195" s="260"/>
      <c r="TJF195" s="260"/>
      <c r="TJG195" s="260"/>
      <c r="TJH195" s="260"/>
      <c r="TJI195" s="260"/>
      <c r="TJJ195" s="260"/>
      <c r="TJK195" s="260"/>
      <c r="TJL195" s="260"/>
      <c r="TJM195" s="260"/>
      <c r="TJN195" s="260"/>
      <c r="TJO195" s="260"/>
      <c r="TJP195" s="260"/>
      <c r="TJQ195" s="260"/>
      <c r="TJR195" s="260"/>
      <c r="TJS195" s="260"/>
      <c r="TJT195" s="260"/>
      <c r="TJU195" s="260"/>
      <c r="TJV195" s="260"/>
      <c r="TJW195" s="260"/>
      <c r="TJX195" s="260"/>
      <c r="TJY195" s="260"/>
      <c r="TJZ195" s="260"/>
      <c r="TKA195" s="260"/>
      <c r="TKB195" s="260"/>
      <c r="TKC195" s="260"/>
      <c r="TKD195" s="260"/>
      <c r="TKE195" s="260"/>
      <c r="TKF195" s="260"/>
      <c r="TKG195" s="260"/>
      <c r="TKH195" s="260"/>
      <c r="TKI195" s="260"/>
      <c r="TKJ195" s="260"/>
      <c r="TKK195" s="260"/>
      <c r="TKL195" s="260"/>
      <c r="TKM195" s="260"/>
      <c r="TKN195" s="260"/>
      <c r="TKO195" s="260"/>
      <c r="TKP195" s="260"/>
      <c r="TKQ195" s="260"/>
      <c r="TKR195" s="260"/>
      <c r="TKS195" s="260"/>
      <c r="TKT195" s="260"/>
      <c r="TKU195" s="260"/>
      <c r="TKV195" s="260"/>
      <c r="TKW195" s="260"/>
      <c r="TKX195" s="260"/>
      <c r="TKY195" s="260"/>
      <c r="TKZ195" s="260"/>
      <c r="TLA195" s="260"/>
      <c r="TLB195" s="260"/>
      <c r="TLC195" s="260"/>
      <c r="TLD195" s="260"/>
      <c r="TLE195" s="260"/>
      <c r="TLF195" s="260"/>
      <c r="TLG195" s="260"/>
      <c r="TLH195" s="260"/>
      <c r="TLI195" s="260"/>
      <c r="TLJ195" s="260"/>
      <c r="TLK195" s="260"/>
      <c r="TLL195" s="260"/>
      <c r="TLM195" s="260"/>
      <c r="TLN195" s="260"/>
      <c r="TLO195" s="260"/>
      <c r="TLP195" s="260"/>
      <c r="TLQ195" s="260"/>
      <c r="TLR195" s="260"/>
      <c r="TLS195" s="260"/>
      <c r="TLT195" s="260"/>
      <c r="TLU195" s="260"/>
      <c r="TLV195" s="260"/>
      <c r="TLW195" s="260"/>
      <c r="TLX195" s="260"/>
      <c r="TLY195" s="260"/>
      <c r="TLZ195" s="260"/>
      <c r="TMA195" s="260"/>
      <c r="TMB195" s="260"/>
      <c r="TMC195" s="260"/>
      <c r="TMD195" s="260"/>
      <c r="TME195" s="260"/>
      <c r="TMF195" s="260"/>
      <c r="TMG195" s="260"/>
      <c r="TMH195" s="260"/>
      <c r="TMI195" s="260"/>
      <c r="TMJ195" s="260"/>
      <c r="TMK195" s="260"/>
      <c r="TML195" s="260"/>
      <c r="TMM195" s="260"/>
      <c r="TMN195" s="260"/>
      <c r="TMO195" s="260"/>
      <c r="TMP195" s="260"/>
      <c r="TMQ195" s="260"/>
      <c r="TMR195" s="260"/>
      <c r="TMS195" s="260"/>
      <c r="TMT195" s="260"/>
      <c r="TMU195" s="260"/>
      <c r="TMV195" s="260"/>
      <c r="TMW195" s="260"/>
      <c r="TMX195" s="260"/>
      <c r="TMY195" s="260"/>
      <c r="TMZ195" s="260"/>
      <c r="TNA195" s="260"/>
      <c r="TNB195" s="260"/>
      <c r="TNC195" s="260"/>
      <c r="TND195" s="260"/>
      <c r="TNE195" s="260"/>
      <c r="TNF195" s="260"/>
      <c r="TNG195" s="260"/>
      <c r="TNH195" s="260"/>
      <c r="TNI195" s="260"/>
      <c r="TNJ195" s="260"/>
      <c r="TNK195" s="260"/>
      <c r="TNL195" s="260"/>
      <c r="TNM195" s="260"/>
      <c r="TNN195" s="260"/>
      <c r="TNO195" s="260"/>
      <c r="TNP195" s="260"/>
      <c r="TNQ195" s="260"/>
      <c r="TNR195" s="260"/>
      <c r="TNS195" s="260"/>
      <c r="TNT195" s="260"/>
      <c r="TNU195" s="260"/>
      <c r="TNV195" s="260"/>
      <c r="TNW195" s="260"/>
      <c r="TNX195" s="260"/>
      <c r="TNY195" s="260"/>
      <c r="TNZ195" s="260"/>
      <c r="TOA195" s="260"/>
      <c r="TOB195" s="260"/>
      <c r="TOC195" s="260"/>
      <c r="TOD195" s="260"/>
      <c r="TOE195" s="260"/>
      <c r="TOF195" s="260"/>
      <c r="TOG195" s="260"/>
      <c r="TOH195" s="260"/>
      <c r="TOI195" s="260"/>
      <c r="TOJ195" s="260"/>
      <c r="TOK195" s="260"/>
      <c r="TOL195" s="260"/>
      <c r="TOM195" s="260"/>
      <c r="TON195" s="260"/>
      <c r="TOO195" s="260"/>
      <c r="TOP195" s="260"/>
      <c r="TOQ195" s="260"/>
      <c r="TOR195" s="260"/>
      <c r="TOS195" s="260"/>
      <c r="TOT195" s="260"/>
      <c r="TOU195" s="260"/>
      <c r="TOV195" s="260"/>
      <c r="TOW195" s="260"/>
      <c r="TOX195" s="260"/>
      <c r="TOY195" s="260"/>
      <c r="TOZ195" s="260"/>
      <c r="TPA195" s="260"/>
      <c r="TPB195" s="260"/>
      <c r="TPC195" s="260"/>
      <c r="TPD195" s="260"/>
      <c r="TPE195" s="260"/>
      <c r="TPF195" s="260"/>
      <c r="TPG195" s="260"/>
      <c r="TPH195" s="260"/>
      <c r="TPI195" s="260"/>
      <c r="TPJ195" s="260"/>
      <c r="TPK195" s="260"/>
      <c r="TPL195" s="260"/>
      <c r="TPM195" s="260"/>
      <c r="TPN195" s="260"/>
      <c r="TPO195" s="260"/>
      <c r="TPP195" s="260"/>
      <c r="TPQ195" s="260"/>
      <c r="TPR195" s="260"/>
      <c r="TPS195" s="260"/>
      <c r="TPT195" s="260"/>
      <c r="TPU195" s="260"/>
      <c r="TPV195" s="260"/>
      <c r="TPW195" s="260"/>
      <c r="TPX195" s="260"/>
      <c r="TPY195" s="260"/>
      <c r="TPZ195" s="260"/>
      <c r="TQA195" s="260"/>
      <c r="TQB195" s="260"/>
      <c r="TQC195" s="260"/>
      <c r="TQD195" s="260"/>
      <c r="TQE195" s="260"/>
      <c r="TQF195" s="260"/>
      <c r="TQG195" s="260"/>
      <c r="TQH195" s="260"/>
      <c r="TQI195" s="260"/>
      <c r="TQJ195" s="260"/>
      <c r="TQK195" s="260"/>
      <c r="TQL195" s="260"/>
      <c r="TQM195" s="260"/>
      <c r="TQN195" s="260"/>
      <c r="TQO195" s="260"/>
      <c r="TQP195" s="260"/>
      <c r="TQQ195" s="260"/>
      <c r="TQR195" s="260"/>
      <c r="TQS195" s="260"/>
      <c r="TQT195" s="260"/>
      <c r="TQU195" s="260"/>
      <c r="TQV195" s="260"/>
      <c r="TQW195" s="260"/>
      <c r="TQX195" s="260"/>
      <c r="TQY195" s="260"/>
      <c r="TQZ195" s="260"/>
      <c r="TRA195" s="260"/>
      <c r="TRB195" s="260"/>
      <c r="TRC195" s="260"/>
      <c r="TRD195" s="260"/>
      <c r="TRE195" s="260"/>
      <c r="TRF195" s="260"/>
      <c r="TRG195" s="260"/>
      <c r="TRH195" s="260"/>
      <c r="TRI195" s="260"/>
      <c r="TRJ195" s="260"/>
      <c r="TRK195" s="260"/>
      <c r="TRL195" s="260"/>
      <c r="TRM195" s="260"/>
      <c r="TRN195" s="260"/>
      <c r="TRO195" s="260"/>
      <c r="TRP195" s="260"/>
      <c r="TRQ195" s="260"/>
      <c r="TRR195" s="260"/>
      <c r="TRS195" s="260"/>
      <c r="TRT195" s="260"/>
      <c r="TRU195" s="260"/>
      <c r="TRV195" s="260"/>
      <c r="TRW195" s="260"/>
      <c r="TRX195" s="260"/>
      <c r="TRY195" s="260"/>
      <c r="TRZ195" s="260"/>
      <c r="TSA195" s="260"/>
      <c r="TSB195" s="260"/>
      <c r="TSC195" s="260"/>
      <c r="TSD195" s="260"/>
      <c r="TSE195" s="260"/>
      <c r="TSF195" s="260"/>
      <c r="TSG195" s="260"/>
      <c r="TSH195" s="260"/>
      <c r="TSI195" s="260"/>
      <c r="TSJ195" s="260"/>
      <c r="TSK195" s="260"/>
      <c r="TSL195" s="260"/>
      <c r="TSM195" s="260"/>
      <c r="TSN195" s="260"/>
      <c r="TSO195" s="260"/>
      <c r="TSP195" s="260"/>
      <c r="TSQ195" s="260"/>
      <c r="TSR195" s="260"/>
      <c r="TSS195" s="260"/>
      <c r="TST195" s="260"/>
      <c r="TSU195" s="260"/>
      <c r="TSV195" s="260"/>
      <c r="TSW195" s="260"/>
      <c r="TSX195" s="260"/>
      <c r="TSY195" s="260"/>
      <c r="TSZ195" s="260"/>
      <c r="TTA195" s="260"/>
      <c r="TTB195" s="260"/>
      <c r="TTC195" s="260"/>
      <c r="TTD195" s="260"/>
      <c r="TTE195" s="260"/>
      <c r="TTF195" s="260"/>
      <c r="TTG195" s="260"/>
      <c r="TTH195" s="260"/>
      <c r="TTI195" s="260"/>
      <c r="TTJ195" s="260"/>
      <c r="TTK195" s="260"/>
      <c r="TTL195" s="260"/>
      <c r="TTM195" s="260"/>
      <c r="TTN195" s="260"/>
      <c r="TTO195" s="260"/>
      <c r="TTP195" s="260"/>
      <c r="TTQ195" s="260"/>
      <c r="TTR195" s="260"/>
      <c r="TTS195" s="260"/>
      <c r="TTT195" s="260"/>
      <c r="TTU195" s="260"/>
      <c r="TTV195" s="260"/>
      <c r="TTW195" s="260"/>
      <c r="TTX195" s="260"/>
      <c r="TTY195" s="260"/>
      <c r="TTZ195" s="260"/>
      <c r="TUA195" s="260"/>
      <c r="TUB195" s="260"/>
      <c r="TUC195" s="260"/>
      <c r="TUD195" s="260"/>
      <c r="TUE195" s="260"/>
      <c r="TUF195" s="260"/>
      <c r="TUG195" s="260"/>
      <c r="TUH195" s="260"/>
      <c r="TUI195" s="260"/>
      <c r="TUJ195" s="260"/>
      <c r="TUK195" s="260"/>
      <c r="TUL195" s="260"/>
      <c r="TUM195" s="260"/>
      <c r="TUN195" s="260"/>
      <c r="TUO195" s="260"/>
      <c r="TUP195" s="260"/>
      <c r="TUQ195" s="260"/>
      <c r="TUR195" s="260"/>
      <c r="TUS195" s="260"/>
      <c r="TUT195" s="260"/>
      <c r="TUU195" s="260"/>
      <c r="TUV195" s="260"/>
      <c r="TUW195" s="260"/>
      <c r="TUX195" s="260"/>
      <c r="TUY195" s="260"/>
      <c r="TUZ195" s="260"/>
      <c r="TVA195" s="260"/>
      <c r="TVB195" s="260"/>
      <c r="TVC195" s="260"/>
      <c r="TVD195" s="260"/>
      <c r="TVE195" s="260"/>
      <c r="TVF195" s="260"/>
      <c r="TVG195" s="260"/>
      <c r="TVH195" s="260"/>
      <c r="TVI195" s="260"/>
      <c r="TVJ195" s="260"/>
      <c r="TVK195" s="260"/>
      <c r="TVL195" s="260"/>
      <c r="TVM195" s="260"/>
      <c r="TVN195" s="260"/>
      <c r="TVO195" s="260"/>
      <c r="TVP195" s="260"/>
      <c r="TVQ195" s="260"/>
      <c r="TVR195" s="260"/>
      <c r="TVS195" s="260"/>
      <c r="TVT195" s="260"/>
      <c r="TVU195" s="260"/>
      <c r="TVV195" s="260"/>
      <c r="TVW195" s="260"/>
      <c r="TVX195" s="260"/>
      <c r="TVY195" s="260"/>
      <c r="TVZ195" s="260"/>
      <c r="TWA195" s="260"/>
      <c r="TWB195" s="260"/>
      <c r="TWC195" s="260"/>
      <c r="TWD195" s="260"/>
      <c r="TWE195" s="260"/>
      <c r="TWF195" s="260"/>
      <c r="TWG195" s="260"/>
      <c r="TWH195" s="260"/>
      <c r="TWI195" s="260"/>
      <c r="TWJ195" s="260"/>
      <c r="TWK195" s="260"/>
      <c r="TWL195" s="260"/>
      <c r="TWM195" s="260"/>
      <c r="TWN195" s="260"/>
      <c r="TWO195" s="260"/>
      <c r="TWP195" s="260"/>
      <c r="TWQ195" s="260"/>
      <c r="TWR195" s="260"/>
      <c r="TWS195" s="260"/>
      <c r="TWT195" s="260"/>
      <c r="TWU195" s="260"/>
      <c r="TWV195" s="260"/>
      <c r="TWW195" s="260"/>
      <c r="TWX195" s="260"/>
      <c r="TWY195" s="260"/>
      <c r="TWZ195" s="260"/>
      <c r="TXA195" s="260"/>
      <c r="TXB195" s="260"/>
      <c r="TXC195" s="260"/>
      <c r="TXD195" s="260"/>
      <c r="TXE195" s="260"/>
      <c r="TXF195" s="260"/>
      <c r="TXG195" s="260"/>
      <c r="TXH195" s="260"/>
      <c r="TXI195" s="260"/>
      <c r="TXJ195" s="260"/>
      <c r="TXK195" s="260"/>
      <c r="TXL195" s="260"/>
      <c r="TXM195" s="260"/>
      <c r="TXN195" s="260"/>
      <c r="TXO195" s="260"/>
      <c r="TXP195" s="260"/>
      <c r="TXQ195" s="260"/>
      <c r="TXR195" s="260"/>
      <c r="TXS195" s="260"/>
      <c r="TXT195" s="260"/>
      <c r="TXU195" s="260"/>
      <c r="TXV195" s="260"/>
      <c r="TXW195" s="260"/>
      <c r="TXX195" s="260"/>
      <c r="TXY195" s="260"/>
      <c r="TXZ195" s="260"/>
      <c r="TYA195" s="260"/>
      <c r="TYB195" s="260"/>
      <c r="TYC195" s="260"/>
      <c r="TYD195" s="260"/>
      <c r="TYE195" s="260"/>
      <c r="TYF195" s="260"/>
      <c r="TYG195" s="260"/>
      <c r="TYH195" s="260"/>
      <c r="TYI195" s="260"/>
      <c r="TYJ195" s="260"/>
      <c r="TYK195" s="260"/>
      <c r="TYL195" s="260"/>
      <c r="TYM195" s="260"/>
      <c r="TYN195" s="260"/>
      <c r="TYO195" s="260"/>
      <c r="TYP195" s="260"/>
      <c r="TYQ195" s="260"/>
      <c r="TYR195" s="260"/>
      <c r="TYS195" s="260"/>
      <c r="TYT195" s="260"/>
      <c r="TYU195" s="260"/>
      <c r="TYV195" s="260"/>
      <c r="TYW195" s="260"/>
      <c r="TYX195" s="260"/>
      <c r="TYY195" s="260"/>
      <c r="TYZ195" s="260"/>
      <c r="TZA195" s="260"/>
      <c r="TZB195" s="260"/>
      <c r="TZC195" s="260"/>
      <c r="TZD195" s="260"/>
      <c r="TZE195" s="260"/>
      <c r="TZF195" s="260"/>
      <c r="TZG195" s="260"/>
      <c r="TZH195" s="260"/>
      <c r="TZI195" s="260"/>
      <c r="TZJ195" s="260"/>
      <c r="TZK195" s="260"/>
      <c r="TZL195" s="260"/>
      <c r="TZM195" s="260"/>
      <c r="TZN195" s="260"/>
      <c r="TZO195" s="260"/>
      <c r="TZP195" s="260"/>
      <c r="TZQ195" s="260"/>
      <c r="TZR195" s="260"/>
      <c r="TZS195" s="260"/>
      <c r="TZT195" s="260"/>
      <c r="TZU195" s="260"/>
      <c r="TZV195" s="260"/>
      <c r="TZW195" s="260"/>
      <c r="TZX195" s="260"/>
      <c r="TZY195" s="260"/>
      <c r="TZZ195" s="260"/>
      <c r="UAA195" s="260"/>
      <c r="UAB195" s="260"/>
      <c r="UAC195" s="260"/>
      <c r="UAD195" s="260"/>
      <c r="UAE195" s="260"/>
      <c r="UAF195" s="260"/>
      <c r="UAG195" s="260"/>
      <c r="UAH195" s="260"/>
      <c r="UAI195" s="260"/>
      <c r="UAJ195" s="260"/>
      <c r="UAK195" s="260"/>
      <c r="UAL195" s="260"/>
      <c r="UAM195" s="260"/>
      <c r="UAN195" s="260"/>
      <c r="UAO195" s="260"/>
      <c r="UAP195" s="260"/>
      <c r="UAQ195" s="260"/>
      <c r="UAR195" s="260"/>
      <c r="UAS195" s="260"/>
      <c r="UAT195" s="260"/>
      <c r="UAU195" s="260"/>
      <c r="UAV195" s="260"/>
      <c r="UAW195" s="260"/>
      <c r="UAX195" s="260"/>
      <c r="UAY195" s="260"/>
      <c r="UAZ195" s="260"/>
      <c r="UBA195" s="260"/>
      <c r="UBB195" s="260"/>
      <c r="UBC195" s="260"/>
      <c r="UBD195" s="260"/>
      <c r="UBE195" s="260"/>
      <c r="UBF195" s="260"/>
      <c r="UBG195" s="260"/>
      <c r="UBH195" s="260"/>
      <c r="UBI195" s="260"/>
      <c r="UBJ195" s="260"/>
      <c r="UBK195" s="260"/>
      <c r="UBL195" s="260"/>
      <c r="UBM195" s="260"/>
      <c r="UBN195" s="260"/>
      <c r="UBO195" s="260"/>
      <c r="UBP195" s="260"/>
      <c r="UBQ195" s="260"/>
      <c r="UBR195" s="260"/>
      <c r="UBS195" s="260"/>
      <c r="UBT195" s="260"/>
      <c r="UBU195" s="260"/>
      <c r="UBV195" s="260"/>
      <c r="UBW195" s="260"/>
      <c r="UBX195" s="260"/>
      <c r="UBY195" s="260"/>
      <c r="UBZ195" s="260"/>
      <c r="UCA195" s="260"/>
      <c r="UCB195" s="260"/>
      <c r="UCC195" s="260"/>
      <c r="UCD195" s="260"/>
      <c r="UCE195" s="260"/>
      <c r="UCF195" s="260"/>
      <c r="UCG195" s="260"/>
      <c r="UCH195" s="260"/>
      <c r="UCI195" s="260"/>
      <c r="UCJ195" s="260"/>
      <c r="UCK195" s="260"/>
      <c r="UCL195" s="260"/>
      <c r="UCM195" s="260"/>
      <c r="UCN195" s="260"/>
      <c r="UCO195" s="260"/>
      <c r="UCP195" s="260"/>
      <c r="UCQ195" s="260"/>
      <c r="UCR195" s="260"/>
      <c r="UCS195" s="260"/>
      <c r="UCT195" s="260"/>
      <c r="UCU195" s="260"/>
      <c r="UCV195" s="260"/>
      <c r="UCW195" s="260"/>
      <c r="UCX195" s="260"/>
      <c r="UCY195" s="260"/>
      <c r="UCZ195" s="260"/>
      <c r="UDA195" s="260"/>
      <c r="UDB195" s="260"/>
      <c r="UDC195" s="260"/>
      <c r="UDD195" s="260"/>
      <c r="UDE195" s="260"/>
      <c r="UDF195" s="260"/>
      <c r="UDG195" s="260"/>
      <c r="UDH195" s="260"/>
      <c r="UDI195" s="260"/>
      <c r="UDJ195" s="260"/>
      <c r="UDK195" s="260"/>
      <c r="UDL195" s="260"/>
      <c r="UDM195" s="260"/>
      <c r="UDN195" s="260"/>
      <c r="UDO195" s="260"/>
      <c r="UDP195" s="260"/>
      <c r="UDQ195" s="260"/>
      <c r="UDR195" s="260"/>
      <c r="UDS195" s="260"/>
      <c r="UDT195" s="260"/>
      <c r="UDU195" s="260"/>
      <c r="UDV195" s="260"/>
      <c r="UDW195" s="260"/>
      <c r="UDX195" s="260"/>
      <c r="UDY195" s="260"/>
      <c r="UDZ195" s="260"/>
      <c r="UEA195" s="260"/>
      <c r="UEB195" s="260"/>
      <c r="UEC195" s="260"/>
      <c r="UED195" s="260"/>
      <c r="UEE195" s="260"/>
      <c r="UEF195" s="260"/>
      <c r="UEG195" s="260"/>
      <c r="UEH195" s="260"/>
      <c r="UEI195" s="260"/>
      <c r="UEJ195" s="260"/>
      <c r="UEK195" s="260"/>
      <c r="UEL195" s="260"/>
      <c r="UEM195" s="260"/>
      <c r="UEN195" s="260"/>
      <c r="UEO195" s="260"/>
      <c r="UEP195" s="260"/>
      <c r="UEQ195" s="260"/>
      <c r="UER195" s="260"/>
      <c r="UES195" s="260"/>
      <c r="UET195" s="260"/>
      <c r="UEU195" s="260"/>
      <c r="UEV195" s="260"/>
      <c r="UEW195" s="260"/>
      <c r="UEX195" s="260"/>
      <c r="UEY195" s="260"/>
      <c r="UEZ195" s="260"/>
      <c r="UFA195" s="260"/>
      <c r="UFB195" s="260"/>
      <c r="UFC195" s="260"/>
      <c r="UFD195" s="260"/>
      <c r="UFE195" s="260"/>
      <c r="UFF195" s="260"/>
      <c r="UFG195" s="260"/>
      <c r="UFH195" s="260"/>
      <c r="UFI195" s="260"/>
      <c r="UFJ195" s="260"/>
      <c r="UFK195" s="260"/>
      <c r="UFL195" s="260"/>
      <c r="UFM195" s="260"/>
      <c r="UFN195" s="260"/>
      <c r="UFO195" s="260"/>
      <c r="UFP195" s="260"/>
      <c r="UFQ195" s="260"/>
      <c r="UFR195" s="260"/>
      <c r="UFS195" s="260"/>
      <c r="UFT195" s="260"/>
      <c r="UFU195" s="260"/>
      <c r="UFV195" s="260"/>
      <c r="UFW195" s="260"/>
      <c r="UFX195" s="260"/>
      <c r="UFY195" s="260"/>
      <c r="UFZ195" s="260"/>
      <c r="UGA195" s="260"/>
      <c r="UGB195" s="260"/>
      <c r="UGC195" s="260"/>
      <c r="UGD195" s="260"/>
      <c r="UGE195" s="260"/>
      <c r="UGF195" s="260"/>
      <c r="UGG195" s="260"/>
      <c r="UGH195" s="260"/>
      <c r="UGI195" s="260"/>
      <c r="UGJ195" s="260"/>
      <c r="UGK195" s="260"/>
      <c r="UGL195" s="260"/>
      <c r="UGM195" s="260"/>
      <c r="UGN195" s="260"/>
      <c r="UGO195" s="260"/>
      <c r="UGP195" s="260"/>
      <c r="UGQ195" s="260"/>
      <c r="UGR195" s="260"/>
      <c r="UGS195" s="260"/>
      <c r="UGT195" s="260"/>
      <c r="UGU195" s="260"/>
      <c r="UGV195" s="260"/>
      <c r="UGW195" s="260"/>
      <c r="UGX195" s="260"/>
      <c r="UGY195" s="260"/>
      <c r="UGZ195" s="260"/>
      <c r="UHA195" s="260"/>
      <c r="UHB195" s="260"/>
      <c r="UHC195" s="260"/>
      <c r="UHD195" s="260"/>
      <c r="UHE195" s="260"/>
      <c r="UHF195" s="260"/>
      <c r="UHG195" s="260"/>
      <c r="UHH195" s="260"/>
      <c r="UHI195" s="260"/>
      <c r="UHJ195" s="260"/>
      <c r="UHK195" s="260"/>
      <c r="UHL195" s="260"/>
      <c r="UHM195" s="260"/>
      <c r="UHN195" s="260"/>
      <c r="UHO195" s="260"/>
      <c r="UHP195" s="260"/>
      <c r="UHQ195" s="260"/>
      <c r="UHR195" s="260"/>
      <c r="UHS195" s="260"/>
      <c r="UHT195" s="260"/>
      <c r="UHU195" s="260"/>
      <c r="UHV195" s="260"/>
      <c r="UHW195" s="260"/>
      <c r="UHX195" s="260"/>
      <c r="UHY195" s="260"/>
      <c r="UHZ195" s="260"/>
      <c r="UIA195" s="260"/>
      <c r="UIB195" s="260"/>
      <c r="UIC195" s="260"/>
      <c r="UID195" s="260"/>
      <c r="UIE195" s="260"/>
      <c r="UIF195" s="260"/>
      <c r="UIG195" s="260"/>
      <c r="UIH195" s="260"/>
      <c r="UII195" s="260"/>
      <c r="UIJ195" s="260"/>
      <c r="UIK195" s="260"/>
      <c r="UIL195" s="260"/>
      <c r="UIM195" s="260"/>
      <c r="UIN195" s="260"/>
      <c r="UIO195" s="260"/>
      <c r="UIP195" s="260"/>
      <c r="UIQ195" s="260"/>
      <c r="UIR195" s="260"/>
      <c r="UIS195" s="260"/>
      <c r="UIT195" s="260"/>
      <c r="UIU195" s="260"/>
      <c r="UIV195" s="260"/>
      <c r="UIW195" s="260"/>
      <c r="UIX195" s="260"/>
      <c r="UIY195" s="260"/>
      <c r="UIZ195" s="260"/>
      <c r="UJA195" s="260"/>
      <c r="UJB195" s="260"/>
      <c r="UJC195" s="260"/>
      <c r="UJD195" s="260"/>
      <c r="UJE195" s="260"/>
      <c r="UJF195" s="260"/>
      <c r="UJG195" s="260"/>
      <c r="UJH195" s="260"/>
      <c r="UJI195" s="260"/>
      <c r="UJJ195" s="260"/>
      <c r="UJK195" s="260"/>
      <c r="UJL195" s="260"/>
      <c r="UJM195" s="260"/>
      <c r="UJN195" s="260"/>
      <c r="UJO195" s="260"/>
      <c r="UJP195" s="260"/>
      <c r="UJQ195" s="260"/>
      <c r="UJR195" s="260"/>
      <c r="UJS195" s="260"/>
      <c r="UJT195" s="260"/>
      <c r="UJU195" s="260"/>
      <c r="UJV195" s="260"/>
      <c r="UJW195" s="260"/>
      <c r="UJX195" s="260"/>
      <c r="UJY195" s="260"/>
      <c r="UJZ195" s="260"/>
      <c r="UKA195" s="260"/>
      <c r="UKB195" s="260"/>
      <c r="UKC195" s="260"/>
      <c r="UKD195" s="260"/>
      <c r="UKE195" s="260"/>
      <c r="UKF195" s="260"/>
      <c r="UKG195" s="260"/>
      <c r="UKH195" s="260"/>
      <c r="UKI195" s="260"/>
      <c r="UKJ195" s="260"/>
      <c r="UKK195" s="260"/>
      <c r="UKL195" s="260"/>
      <c r="UKM195" s="260"/>
      <c r="UKN195" s="260"/>
      <c r="UKO195" s="260"/>
      <c r="UKP195" s="260"/>
      <c r="UKQ195" s="260"/>
      <c r="UKR195" s="260"/>
      <c r="UKS195" s="260"/>
      <c r="UKT195" s="260"/>
      <c r="UKU195" s="260"/>
      <c r="UKV195" s="260"/>
      <c r="UKW195" s="260"/>
      <c r="UKX195" s="260"/>
      <c r="UKY195" s="260"/>
      <c r="UKZ195" s="260"/>
      <c r="ULA195" s="260"/>
      <c r="ULB195" s="260"/>
      <c r="ULC195" s="260"/>
      <c r="ULD195" s="260"/>
      <c r="ULE195" s="260"/>
      <c r="ULF195" s="260"/>
      <c r="ULG195" s="260"/>
      <c r="ULH195" s="260"/>
      <c r="ULI195" s="260"/>
      <c r="ULJ195" s="260"/>
      <c r="ULK195" s="260"/>
      <c r="ULL195" s="260"/>
      <c r="ULM195" s="260"/>
      <c r="ULN195" s="260"/>
      <c r="ULO195" s="260"/>
      <c r="ULP195" s="260"/>
      <c r="ULQ195" s="260"/>
      <c r="ULR195" s="260"/>
      <c r="ULS195" s="260"/>
      <c r="ULT195" s="260"/>
      <c r="ULU195" s="260"/>
      <c r="ULV195" s="260"/>
      <c r="ULW195" s="260"/>
      <c r="ULX195" s="260"/>
      <c r="ULY195" s="260"/>
      <c r="ULZ195" s="260"/>
      <c r="UMA195" s="260"/>
      <c r="UMB195" s="260"/>
      <c r="UMC195" s="260"/>
      <c r="UMD195" s="260"/>
      <c r="UME195" s="260"/>
      <c r="UMF195" s="260"/>
      <c r="UMG195" s="260"/>
      <c r="UMH195" s="260"/>
      <c r="UMI195" s="260"/>
      <c r="UMJ195" s="260"/>
      <c r="UMK195" s="260"/>
      <c r="UML195" s="260"/>
      <c r="UMM195" s="260"/>
      <c r="UMN195" s="260"/>
      <c r="UMO195" s="260"/>
      <c r="UMP195" s="260"/>
      <c r="UMQ195" s="260"/>
      <c r="UMR195" s="260"/>
      <c r="UMS195" s="260"/>
      <c r="UMT195" s="260"/>
      <c r="UMU195" s="260"/>
      <c r="UMV195" s="260"/>
      <c r="UMW195" s="260"/>
      <c r="UMX195" s="260"/>
      <c r="UMY195" s="260"/>
      <c r="UMZ195" s="260"/>
      <c r="UNA195" s="260"/>
      <c r="UNB195" s="260"/>
      <c r="UNC195" s="260"/>
      <c r="UND195" s="260"/>
      <c r="UNE195" s="260"/>
      <c r="UNF195" s="260"/>
      <c r="UNG195" s="260"/>
      <c r="UNH195" s="260"/>
      <c r="UNI195" s="260"/>
      <c r="UNJ195" s="260"/>
      <c r="UNK195" s="260"/>
      <c r="UNL195" s="260"/>
      <c r="UNM195" s="260"/>
      <c r="UNN195" s="260"/>
      <c r="UNO195" s="260"/>
      <c r="UNP195" s="260"/>
      <c r="UNQ195" s="260"/>
      <c r="UNR195" s="260"/>
      <c r="UNS195" s="260"/>
      <c r="UNT195" s="260"/>
      <c r="UNU195" s="260"/>
      <c r="UNV195" s="260"/>
      <c r="UNW195" s="260"/>
      <c r="UNX195" s="260"/>
      <c r="UNY195" s="260"/>
      <c r="UNZ195" s="260"/>
      <c r="UOA195" s="260"/>
      <c r="UOB195" s="260"/>
      <c r="UOC195" s="260"/>
      <c r="UOD195" s="260"/>
      <c r="UOE195" s="260"/>
      <c r="UOF195" s="260"/>
      <c r="UOG195" s="260"/>
      <c r="UOH195" s="260"/>
      <c r="UOI195" s="260"/>
      <c r="UOJ195" s="260"/>
      <c r="UOK195" s="260"/>
      <c r="UOL195" s="260"/>
      <c r="UOM195" s="260"/>
      <c r="UON195" s="260"/>
      <c r="UOO195" s="260"/>
      <c r="UOP195" s="260"/>
      <c r="UOQ195" s="260"/>
      <c r="UOR195" s="260"/>
      <c r="UOS195" s="260"/>
      <c r="UOT195" s="260"/>
      <c r="UOU195" s="260"/>
      <c r="UOV195" s="260"/>
      <c r="UOW195" s="260"/>
      <c r="UOX195" s="260"/>
      <c r="UOY195" s="260"/>
      <c r="UOZ195" s="260"/>
      <c r="UPA195" s="260"/>
      <c r="UPB195" s="260"/>
      <c r="UPC195" s="260"/>
      <c r="UPD195" s="260"/>
      <c r="UPE195" s="260"/>
      <c r="UPF195" s="260"/>
      <c r="UPG195" s="260"/>
      <c r="UPH195" s="260"/>
      <c r="UPI195" s="260"/>
      <c r="UPJ195" s="260"/>
      <c r="UPK195" s="260"/>
      <c r="UPL195" s="260"/>
      <c r="UPM195" s="260"/>
      <c r="UPN195" s="260"/>
      <c r="UPO195" s="260"/>
      <c r="UPP195" s="260"/>
      <c r="UPQ195" s="260"/>
      <c r="UPR195" s="260"/>
      <c r="UPS195" s="260"/>
      <c r="UPT195" s="260"/>
      <c r="UPU195" s="260"/>
      <c r="UPV195" s="260"/>
      <c r="UPW195" s="260"/>
      <c r="UPX195" s="260"/>
      <c r="UPY195" s="260"/>
      <c r="UPZ195" s="260"/>
      <c r="UQA195" s="260"/>
      <c r="UQB195" s="260"/>
      <c r="UQC195" s="260"/>
      <c r="UQD195" s="260"/>
      <c r="UQE195" s="260"/>
      <c r="UQF195" s="260"/>
      <c r="UQG195" s="260"/>
      <c r="UQH195" s="260"/>
      <c r="UQI195" s="260"/>
      <c r="UQJ195" s="260"/>
      <c r="UQK195" s="260"/>
      <c r="UQL195" s="260"/>
      <c r="UQM195" s="260"/>
      <c r="UQN195" s="260"/>
      <c r="UQO195" s="260"/>
      <c r="UQP195" s="260"/>
      <c r="UQQ195" s="260"/>
      <c r="UQR195" s="260"/>
      <c r="UQS195" s="260"/>
      <c r="UQT195" s="260"/>
      <c r="UQU195" s="260"/>
      <c r="UQV195" s="260"/>
      <c r="UQW195" s="260"/>
      <c r="UQX195" s="260"/>
      <c r="UQY195" s="260"/>
      <c r="UQZ195" s="260"/>
      <c r="URA195" s="260"/>
      <c r="URB195" s="260"/>
      <c r="URC195" s="260"/>
      <c r="URD195" s="260"/>
      <c r="URE195" s="260"/>
      <c r="URF195" s="260"/>
      <c r="URG195" s="260"/>
      <c r="URH195" s="260"/>
      <c r="URI195" s="260"/>
      <c r="URJ195" s="260"/>
      <c r="URK195" s="260"/>
      <c r="URL195" s="260"/>
      <c r="URM195" s="260"/>
      <c r="URN195" s="260"/>
      <c r="URO195" s="260"/>
      <c r="URP195" s="260"/>
      <c r="URQ195" s="260"/>
      <c r="URR195" s="260"/>
      <c r="URS195" s="260"/>
      <c r="URT195" s="260"/>
      <c r="URU195" s="260"/>
      <c r="URV195" s="260"/>
      <c r="URW195" s="260"/>
      <c r="URX195" s="260"/>
      <c r="URY195" s="260"/>
      <c r="URZ195" s="260"/>
      <c r="USA195" s="260"/>
      <c r="USB195" s="260"/>
      <c r="USC195" s="260"/>
      <c r="USD195" s="260"/>
      <c r="USE195" s="260"/>
      <c r="USF195" s="260"/>
      <c r="USG195" s="260"/>
      <c r="USH195" s="260"/>
      <c r="USI195" s="260"/>
      <c r="USJ195" s="260"/>
      <c r="USK195" s="260"/>
      <c r="USL195" s="260"/>
      <c r="USM195" s="260"/>
      <c r="USN195" s="260"/>
      <c r="USO195" s="260"/>
      <c r="USP195" s="260"/>
      <c r="USQ195" s="260"/>
      <c r="USR195" s="260"/>
      <c r="USS195" s="260"/>
      <c r="UST195" s="260"/>
      <c r="USU195" s="260"/>
      <c r="USV195" s="260"/>
      <c r="USW195" s="260"/>
      <c r="USX195" s="260"/>
      <c r="USY195" s="260"/>
      <c r="USZ195" s="260"/>
      <c r="UTA195" s="260"/>
      <c r="UTB195" s="260"/>
      <c r="UTC195" s="260"/>
      <c r="UTD195" s="260"/>
      <c r="UTE195" s="260"/>
      <c r="UTF195" s="260"/>
      <c r="UTG195" s="260"/>
      <c r="UTH195" s="260"/>
      <c r="UTI195" s="260"/>
      <c r="UTJ195" s="260"/>
      <c r="UTK195" s="260"/>
      <c r="UTL195" s="260"/>
      <c r="UTM195" s="260"/>
      <c r="UTN195" s="260"/>
      <c r="UTO195" s="260"/>
      <c r="UTP195" s="260"/>
      <c r="UTQ195" s="260"/>
      <c r="UTR195" s="260"/>
      <c r="UTS195" s="260"/>
      <c r="UTT195" s="260"/>
      <c r="UTU195" s="260"/>
      <c r="UTV195" s="260"/>
      <c r="UTW195" s="260"/>
      <c r="UTX195" s="260"/>
      <c r="UTY195" s="260"/>
      <c r="UTZ195" s="260"/>
      <c r="UUA195" s="260"/>
      <c r="UUB195" s="260"/>
      <c r="UUC195" s="260"/>
      <c r="UUD195" s="260"/>
      <c r="UUE195" s="260"/>
      <c r="UUF195" s="260"/>
      <c r="UUG195" s="260"/>
      <c r="UUH195" s="260"/>
      <c r="UUI195" s="260"/>
      <c r="UUJ195" s="260"/>
      <c r="UUK195" s="260"/>
      <c r="UUL195" s="260"/>
      <c r="UUM195" s="260"/>
      <c r="UUN195" s="260"/>
      <c r="UUO195" s="260"/>
      <c r="UUP195" s="260"/>
      <c r="UUQ195" s="260"/>
      <c r="UUR195" s="260"/>
      <c r="UUS195" s="260"/>
      <c r="UUT195" s="260"/>
      <c r="UUU195" s="260"/>
      <c r="UUV195" s="260"/>
      <c r="UUW195" s="260"/>
      <c r="UUX195" s="260"/>
      <c r="UUY195" s="260"/>
      <c r="UUZ195" s="260"/>
      <c r="UVA195" s="260"/>
      <c r="UVB195" s="260"/>
      <c r="UVC195" s="260"/>
      <c r="UVD195" s="260"/>
      <c r="UVE195" s="260"/>
      <c r="UVF195" s="260"/>
      <c r="UVG195" s="260"/>
      <c r="UVH195" s="260"/>
      <c r="UVI195" s="260"/>
      <c r="UVJ195" s="260"/>
      <c r="UVK195" s="260"/>
      <c r="UVL195" s="260"/>
      <c r="UVM195" s="260"/>
      <c r="UVN195" s="260"/>
      <c r="UVO195" s="260"/>
      <c r="UVP195" s="260"/>
      <c r="UVQ195" s="260"/>
      <c r="UVR195" s="260"/>
      <c r="UVS195" s="260"/>
      <c r="UVT195" s="260"/>
      <c r="UVU195" s="260"/>
      <c r="UVV195" s="260"/>
      <c r="UVW195" s="260"/>
      <c r="UVX195" s="260"/>
      <c r="UVY195" s="260"/>
      <c r="UVZ195" s="260"/>
      <c r="UWA195" s="260"/>
      <c r="UWB195" s="260"/>
      <c r="UWC195" s="260"/>
      <c r="UWD195" s="260"/>
      <c r="UWE195" s="260"/>
      <c r="UWF195" s="260"/>
      <c r="UWG195" s="260"/>
      <c r="UWH195" s="260"/>
      <c r="UWI195" s="260"/>
      <c r="UWJ195" s="260"/>
      <c r="UWK195" s="260"/>
      <c r="UWL195" s="260"/>
      <c r="UWM195" s="260"/>
      <c r="UWN195" s="260"/>
      <c r="UWO195" s="260"/>
      <c r="UWP195" s="260"/>
      <c r="UWQ195" s="260"/>
      <c r="UWR195" s="260"/>
      <c r="UWS195" s="260"/>
      <c r="UWT195" s="260"/>
      <c r="UWU195" s="260"/>
      <c r="UWV195" s="260"/>
      <c r="UWW195" s="260"/>
      <c r="UWX195" s="260"/>
      <c r="UWY195" s="260"/>
      <c r="UWZ195" s="260"/>
      <c r="UXA195" s="260"/>
      <c r="UXB195" s="260"/>
      <c r="UXC195" s="260"/>
      <c r="UXD195" s="260"/>
      <c r="UXE195" s="260"/>
      <c r="UXF195" s="260"/>
      <c r="UXG195" s="260"/>
      <c r="UXH195" s="260"/>
      <c r="UXI195" s="260"/>
      <c r="UXJ195" s="260"/>
      <c r="UXK195" s="260"/>
      <c r="UXL195" s="260"/>
      <c r="UXM195" s="260"/>
      <c r="UXN195" s="260"/>
      <c r="UXO195" s="260"/>
      <c r="UXP195" s="260"/>
      <c r="UXQ195" s="260"/>
      <c r="UXR195" s="260"/>
      <c r="UXS195" s="260"/>
      <c r="UXT195" s="260"/>
      <c r="UXU195" s="260"/>
      <c r="UXV195" s="260"/>
      <c r="UXW195" s="260"/>
      <c r="UXX195" s="260"/>
      <c r="UXY195" s="260"/>
      <c r="UXZ195" s="260"/>
      <c r="UYA195" s="260"/>
      <c r="UYB195" s="260"/>
      <c r="UYC195" s="260"/>
      <c r="UYD195" s="260"/>
      <c r="UYE195" s="260"/>
      <c r="UYF195" s="260"/>
      <c r="UYG195" s="260"/>
      <c r="UYH195" s="260"/>
      <c r="UYI195" s="260"/>
      <c r="UYJ195" s="260"/>
      <c r="UYK195" s="260"/>
      <c r="UYL195" s="260"/>
      <c r="UYM195" s="260"/>
      <c r="UYN195" s="260"/>
      <c r="UYO195" s="260"/>
      <c r="UYP195" s="260"/>
      <c r="UYQ195" s="260"/>
      <c r="UYR195" s="260"/>
      <c r="UYS195" s="260"/>
      <c r="UYT195" s="260"/>
      <c r="UYU195" s="260"/>
      <c r="UYV195" s="260"/>
      <c r="UYW195" s="260"/>
      <c r="UYX195" s="260"/>
      <c r="UYY195" s="260"/>
      <c r="UYZ195" s="260"/>
      <c r="UZA195" s="260"/>
      <c r="UZB195" s="260"/>
      <c r="UZC195" s="260"/>
      <c r="UZD195" s="260"/>
      <c r="UZE195" s="260"/>
      <c r="UZF195" s="260"/>
      <c r="UZG195" s="260"/>
      <c r="UZH195" s="260"/>
      <c r="UZI195" s="260"/>
      <c r="UZJ195" s="260"/>
      <c r="UZK195" s="260"/>
      <c r="UZL195" s="260"/>
      <c r="UZM195" s="260"/>
      <c r="UZN195" s="260"/>
      <c r="UZO195" s="260"/>
      <c r="UZP195" s="260"/>
      <c r="UZQ195" s="260"/>
      <c r="UZR195" s="260"/>
      <c r="UZS195" s="260"/>
      <c r="UZT195" s="260"/>
      <c r="UZU195" s="260"/>
      <c r="UZV195" s="260"/>
      <c r="UZW195" s="260"/>
      <c r="UZX195" s="260"/>
      <c r="UZY195" s="260"/>
      <c r="UZZ195" s="260"/>
      <c r="VAA195" s="260"/>
      <c r="VAB195" s="260"/>
      <c r="VAC195" s="260"/>
      <c r="VAD195" s="260"/>
      <c r="VAE195" s="260"/>
      <c r="VAF195" s="260"/>
      <c r="VAG195" s="260"/>
      <c r="VAH195" s="260"/>
      <c r="VAI195" s="260"/>
      <c r="VAJ195" s="260"/>
      <c r="VAK195" s="260"/>
      <c r="VAL195" s="260"/>
      <c r="VAM195" s="260"/>
      <c r="VAN195" s="260"/>
      <c r="VAO195" s="260"/>
      <c r="VAP195" s="260"/>
      <c r="VAQ195" s="260"/>
      <c r="VAR195" s="260"/>
      <c r="VAS195" s="260"/>
      <c r="VAT195" s="260"/>
      <c r="VAU195" s="260"/>
      <c r="VAV195" s="260"/>
      <c r="VAW195" s="260"/>
      <c r="VAX195" s="260"/>
      <c r="VAY195" s="260"/>
      <c r="VAZ195" s="260"/>
      <c r="VBA195" s="260"/>
      <c r="VBB195" s="260"/>
      <c r="VBC195" s="260"/>
      <c r="VBD195" s="260"/>
      <c r="VBE195" s="260"/>
      <c r="VBF195" s="260"/>
      <c r="VBG195" s="260"/>
      <c r="VBH195" s="260"/>
      <c r="VBI195" s="260"/>
      <c r="VBJ195" s="260"/>
      <c r="VBK195" s="260"/>
      <c r="VBL195" s="260"/>
      <c r="VBM195" s="260"/>
      <c r="VBN195" s="260"/>
      <c r="VBO195" s="260"/>
      <c r="VBP195" s="260"/>
      <c r="VBQ195" s="260"/>
      <c r="VBR195" s="260"/>
      <c r="VBS195" s="260"/>
      <c r="VBT195" s="260"/>
      <c r="VBU195" s="260"/>
      <c r="VBV195" s="260"/>
      <c r="VBW195" s="260"/>
      <c r="VBX195" s="260"/>
      <c r="VBY195" s="260"/>
      <c r="VBZ195" s="260"/>
      <c r="VCA195" s="260"/>
      <c r="VCB195" s="260"/>
      <c r="VCC195" s="260"/>
      <c r="VCD195" s="260"/>
      <c r="VCE195" s="260"/>
      <c r="VCF195" s="260"/>
      <c r="VCG195" s="260"/>
      <c r="VCH195" s="260"/>
      <c r="VCI195" s="260"/>
      <c r="VCJ195" s="260"/>
      <c r="VCK195" s="260"/>
      <c r="VCL195" s="260"/>
      <c r="VCM195" s="260"/>
      <c r="VCN195" s="260"/>
      <c r="VCO195" s="260"/>
      <c r="VCP195" s="260"/>
      <c r="VCQ195" s="260"/>
      <c r="VCR195" s="260"/>
      <c r="VCS195" s="260"/>
      <c r="VCT195" s="260"/>
      <c r="VCU195" s="260"/>
      <c r="VCV195" s="260"/>
      <c r="VCW195" s="260"/>
      <c r="VCX195" s="260"/>
      <c r="VCY195" s="260"/>
      <c r="VCZ195" s="260"/>
      <c r="VDA195" s="260"/>
      <c r="VDB195" s="260"/>
      <c r="VDC195" s="260"/>
      <c r="VDD195" s="260"/>
      <c r="VDE195" s="260"/>
      <c r="VDF195" s="260"/>
      <c r="VDG195" s="260"/>
      <c r="VDH195" s="260"/>
      <c r="VDI195" s="260"/>
      <c r="VDJ195" s="260"/>
      <c r="VDK195" s="260"/>
      <c r="VDL195" s="260"/>
      <c r="VDM195" s="260"/>
      <c r="VDN195" s="260"/>
      <c r="VDO195" s="260"/>
      <c r="VDP195" s="260"/>
      <c r="VDQ195" s="260"/>
      <c r="VDR195" s="260"/>
      <c r="VDS195" s="260"/>
      <c r="VDT195" s="260"/>
      <c r="VDU195" s="260"/>
      <c r="VDV195" s="260"/>
      <c r="VDW195" s="260"/>
      <c r="VDX195" s="260"/>
      <c r="VDY195" s="260"/>
      <c r="VDZ195" s="260"/>
      <c r="VEA195" s="260"/>
      <c r="VEB195" s="260"/>
      <c r="VEC195" s="260"/>
      <c r="VED195" s="260"/>
      <c r="VEE195" s="260"/>
      <c r="VEF195" s="260"/>
      <c r="VEG195" s="260"/>
      <c r="VEH195" s="260"/>
      <c r="VEI195" s="260"/>
      <c r="VEJ195" s="260"/>
      <c r="VEK195" s="260"/>
      <c r="VEL195" s="260"/>
      <c r="VEM195" s="260"/>
      <c r="VEN195" s="260"/>
      <c r="VEO195" s="260"/>
      <c r="VEP195" s="260"/>
      <c r="VEQ195" s="260"/>
      <c r="VER195" s="260"/>
      <c r="VES195" s="260"/>
      <c r="VET195" s="260"/>
      <c r="VEU195" s="260"/>
      <c r="VEV195" s="260"/>
      <c r="VEW195" s="260"/>
      <c r="VEX195" s="260"/>
      <c r="VEY195" s="260"/>
      <c r="VEZ195" s="260"/>
      <c r="VFA195" s="260"/>
      <c r="VFB195" s="260"/>
      <c r="VFC195" s="260"/>
      <c r="VFD195" s="260"/>
      <c r="VFE195" s="260"/>
      <c r="VFF195" s="260"/>
      <c r="VFG195" s="260"/>
      <c r="VFH195" s="260"/>
      <c r="VFI195" s="260"/>
      <c r="VFJ195" s="260"/>
      <c r="VFK195" s="260"/>
      <c r="VFL195" s="260"/>
      <c r="VFM195" s="260"/>
      <c r="VFN195" s="260"/>
      <c r="VFO195" s="260"/>
      <c r="VFP195" s="260"/>
      <c r="VFQ195" s="260"/>
      <c r="VFR195" s="260"/>
      <c r="VFS195" s="260"/>
      <c r="VFT195" s="260"/>
      <c r="VFU195" s="260"/>
      <c r="VFV195" s="260"/>
      <c r="VFW195" s="260"/>
      <c r="VFX195" s="260"/>
      <c r="VFY195" s="260"/>
      <c r="VFZ195" s="260"/>
      <c r="VGA195" s="260"/>
      <c r="VGB195" s="260"/>
      <c r="VGC195" s="260"/>
      <c r="VGD195" s="260"/>
      <c r="VGE195" s="260"/>
      <c r="VGF195" s="260"/>
      <c r="VGG195" s="260"/>
      <c r="VGH195" s="260"/>
      <c r="VGI195" s="260"/>
      <c r="VGJ195" s="260"/>
      <c r="VGK195" s="260"/>
      <c r="VGL195" s="260"/>
      <c r="VGM195" s="260"/>
      <c r="VGN195" s="260"/>
      <c r="VGO195" s="260"/>
      <c r="VGP195" s="260"/>
      <c r="VGQ195" s="260"/>
      <c r="VGR195" s="260"/>
      <c r="VGS195" s="260"/>
      <c r="VGT195" s="260"/>
      <c r="VGU195" s="260"/>
      <c r="VGV195" s="260"/>
      <c r="VGW195" s="260"/>
      <c r="VGX195" s="260"/>
      <c r="VGY195" s="260"/>
      <c r="VGZ195" s="260"/>
      <c r="VHA195" s="260"/>
      <c r="VHB195" s="260"/>
      <c r="VHC195" s="260"/>
      <c r="VHD195" s="260"/>
      <c r="VHE195" s="260"/>
      <c r="VHF195" s="260"/>
      <c r="VHG195" s="260"/>
      <c r="VHH195" s="260"/>
      <c r="VHI195" s="260"/>
      <c r="VHJ195" s="260"/>
      <c r="VHK195" s="260"/>
      <c r="VHL195" s="260"/>
      <c r="VHM195" s="260"/>
      <c r="VHN195" s="260"/>
      <c r="VHO195" s="260"/>
      <c r="VHP195" s="260"/>
      <c r="VHQ195" s="260"/>
      <c r="VHR195" s="260"/>
      <c r="VHS195" s="260"/>
      <c r="VHT195" s="260"/>
      <c r="VHU195" s="260"/>
      <c r="VHV195" s="260"/>
      <c r="VHW195" s="260"/>
      <c r="VHX195" s="260"/>
      <c r="VHY195" s="260"/>
      <c r="VHZ195" s="260"/>
      <c r="VIA195" s="260"/>
      <c r="VIB195" s="260"/>
      <c r="VIC195" s="260"/>
      <c r="VID195" s="260"/>
      <c r="VIE195" s="260"/>
      <c r="VIF195" s="260"/>
      <c r="VIG195" s="260"/>
      <c r="VIH195" s="260"/>
      <c r="VII195" s="260"/>
      <c r="VIJ195" s="260"/>
      <c r="VIK195" s="260"/>
      <c r="VIL195" s="260"/>
      <c r="VIM195" s="260"/>
      <c r="VIN195" s="260"/>
      <c r="VIO195" s="260"/>
      <c r="VIP195" s="260"/>
      <c r="VIQ195" s="260"/>
      <c r="VIR195" s="260"/>
      <c r="VIS195" s="260"/>
      <c r="VIT195" s="260"/>
      <c r="VIU195" s="260"/>
      <c r="VIV195" s="260"/>
      <c r="VIW195" s="260"/>
      <c r="VIX195" s="260"/>
      <c r="VIY195" s="260"/>
      <c r="VIZ195" s="260"/>
      <c r="VJA195" s="260"/>
      <c r="VJB195" s="260"/>
      <c r="VJC195" s="260"/>
      <c r="VJD195" s="260"/>
      <c r="VJE195" s="260"/>
      <c r="VJF195" s="260"/>
      <c r="VJG195" s="260"/>
      <c r="VJH195" s="260"/>
      <c r="VJI195" s="260"/>
      <c r="VJJ195" s="260"/>
      <c r="VJK195" s="260"/>
      <c r="VJL195" s="260"/>
      <c r="VJM195" s="260"/>
      <c r="VJN195" s="260"/>
      <c r="VJO195" s="260"/>
      <c r="VJP195" s="260"/>
      <c r="VJQ195" s="260"/>
      <c r="VJR195" s="260"/>
      <c r="VJS195" s="260"/>
      <c r="VJT195" s="260"/>
      <c r="VJU195" s="260"/>
      <c r="VJV195" s="260"/>
      <c r="VJW195" s="260"/>
      <c r="VJX195" s="260"/>
      <c r="VJY195" s="260"/>
      <c r="VJZ195" s="260"/>
      <c r="VKA195" s="260"/>
      <c r="VKB195" s="260"/>
      <c r="VKC195" s="260"/>
      <c r="VKD195" s="260"/>
      <c r="VKE195" s="260"/>
      <c r="VKF195" s="260"/>
      <c r="VKG195" s="260"/>
      <c r="VKH195" s="260"/>
      <c r="VKI195" s="260"/>
      <c r="VKJ195" s="260"/>
      <c r="VKK195" s="260"/>
      <c r="VKL195" s="260"/>
      <c r="VKM195" s="260"/>
      <c r="VKN195" s="260"/>
      <c r="VKO195" s="260"/>
      <c r="VKP195" s="260"/>
      <c r="VKQ195" s="260"/>
      <c r="VKR195" s="260"/>
      <c r="VKS195" s="260"/>
      <c r="VKT195" s="260"/>
      <c r="VKU195" s="260"/>
      <c r="VKV195" s="260"/>
      <c r="VKW195" s="260"/>
      <c r="VKX195" s="260"/>
      <c r="VKY195" s="260"/>
      <c r="VKZ195" s="260"/>
      <c r="VLA195" s="260"/>
      <c r="VLB195" s="260"/>
      <c r="VLC195" s="260"/>
      <c r="VLD195" s="260"/>
      <c r="VLE195" s="260"/>
      <c r="VLF195" s="260"/>
      <c r="VLG195" s="260"/>
      <c r="VLH195" s="260"/>
      <c r="VLI195" s="260"/>
      <c r="VLJ195" s="260"/>
      <c r="VLK195" s="260"/>
      <c r="VLL195" s="260"/>
      <c r="VLM195" s="260"/>
      <c r="VLN195" s="260"/>
      <c r="VLO195" s="260"/>
      <c r="VLP195" s="260"/>
      <c r="VLQ195" s="260"/>
      <c r="VLR195" s="260"/>
      <c r="VLS195" s="260"/>
      <c r="VLT195" s="260"/>
      <c r="VLU195" s="260"/>
      <c r="VLV195" s="260"/>
      <c r="VLW195" s="260"/>
      <c r="VLX195" s="260"/>
      <c r="VLY195" s="260"/>
      <c r="VLZ195" s="260"/>
      <c r="VMA195" s="260"/>
      <c r="VMB195" s="260"/>
      <c r="VMC195" s="260"/>
      <c r="VMD195" s="260"/>
      <c r="VME195" s="260"/>
      <c r="VMF195" s="260"/>
      <c r="VMG195" s="260"/>
      <c r="VMH195" s="260"/>
      <c r="VMI195" s="260"/>
      <c r="VMJ195" s="260"/>
      <c r="VMK195" s="260"/>
      <c r="VML195" s="260"/>
      <c r="VMM195" s="260"/>
      <c r="VMN195" s="260"/>
      <c r="VMO195" s="260"/>
      <c r="VMP195" s="260"/>
      <c r="VMQ195" s="260"/>
      <c r="VMR195" s="260"/>
      <c r="VMS195" s="260"/>
      <c r="VMT195" s="260"/>
      <c r="VMU195" s="260"/>
      <c r="VMV195" s="260"/>
      <c r="VMW195" s="260"/>
      <c r="VMX195" s="260"/>
      <c r="VMY195" s="260"/>
      <c r="VMZ195" s="260"/>
      <c r="VNA195" s="260"/>
      <c r="VNB195" s="260"/>
      <c r="VNC195" s="260"/>
      <c r="VND195" s="260"/>
      <c r="VNE195" s="260"/>
      <c r="VNF195" s="260"/>
      <c r="VNG195" s="260"/>
      <c r="VNH195" s="260"/>
      <c r="VNI195" s="260"/>
      <c r="VNJ195" s="260"/>
      <c r="VNK195" s="260"/>
      <c r="VNL195" s="260"/>
      <c r="VNM195" s="260"/>
      <c r="VNN195" s="260"/>
      <c r="VNO195" s="260"/>
      <c r="VNP195" s="260"/>
      <c r="VNQ195" s="260"/>
      <c r="VNR195" s="260"/>
      <c r="VNS195" s="260"/>
      <c r="VNT195" s="260"/>
      <c r="VNU195" s="260"/>
      <c r="VNV195" s="260"/>
      <c r="VNW195" s="260"/>
      <c r="VNX195" s="260"/>
      <c r="VNY195" s="260"/>
      <c r="VNZ195" s="260"/>
      <c r="VOA195" s="260"/>
      <c r="VOB195" s="260"/>
      <c r="VOC195" s="260"/>
      <c r="VOD195" s="260"/>
      <c r="VOE195" s="260"/>
      <c r="VOF195" s="260"/>
      <c r="VOG195" s="260"/>
      <c r="VOH195" s="260"/>
      <c r="VOI195" s="260"/>
      <c r="VOJ195" s="260"/>
      <c r="VOK195" s="260"/>
      <c r="VOL195" s="260"/>
      <c r="VOM195" s="260"/>
      <c r="VON195" s="260"/>
      <c r="VOO195" s="260"/>
      <c r="VOP195" s="260"/>
      <c r="VOQ195" s="260"/>
      <c r="VOR195" s="260"/>
      <c r="VOS195" s="260"/>
      <c r="VOT195" s="260"/>
      <c r="VOU195" s="260"/>
      <c r="VOV195" s="260"/>
      <c r="VOW195" s="260"/>
      <c r="VOX195" s="260"/>
      <c r="VOY195" s="260"/>
      <c r="VOZ195" s="260"/>
      <c r="VPA195" s="260"/>
      <c r="VPB195" s="260"/>
      <c r="VPC195" s="260"/>
      <c r="VPD195" s="260"/>
      <c r="VPE195" s="260"/>
      <c r="VPF195" s="260"/>
      <c r="VPG195" s="260"/>
      <c r="VPH195" s="260"/>
      <c r="VPI195" s="260"/>
      <c r="VPJ195" s="260"/>
      <c r="VPK195" s="260"/>
      <c r="VPL195" s="260"/>
      <c r="VPM195" s="260"/>
      <c r="VPN195" s="260"/>
      <c r="VPO195" s="260"/>
      <c r="VPP195" s="260"/>
      <c r="VPQ195" s="260"/>
      <c r="VPR195" s="260"/>
      <c r="VPS195" s="260"/>
      <c r="VPT195" s="260"/>
      <c r="VPU195" s="260"/>
      <c r="VPV195" s="260"/>
      <c r="VPW195" s="260"/>
      <c r="VPX195" s="260"/>
      <c r="VPY195" s="260"/>
      <c r="VPZ195" s="260"/>
      <c r="VQA195" s="260"/>
      <c r="VQB195" s="260"/>
      <c r="VQC195" s="260"/>
      <c r="VQD195" s="260"/>
      <c r="VQE195" s="260"/>
      <c r="VQF195" s="260"/>
      <c r="VQG195" s="260"/>
      <c r="VQH195" s="260"/>
      <c r="VQI195" s="260"/>
      <c r="VQJ195" s="260"/>
      <c r="VQK195" s="260"/>
      <c r="VQL195" s="260"/>
      <c r="VQM195" s="260"/>
      <c r="VQN195" s="260"/>
      <c r="VQO195" s="260"/>
      <c r="VQP195" s="260"/>
      <c r="VQQ195" s="260"/>
      <c r="VQR195" s="260"/>
      <c r="VQS195" s="260"/>
      <c r="VQT195" s="260"/>
      <c r="VQU195" s="260"/>
      <c r="VQV195" s="260"/>
      <c r="VQW195" s="260"/>
      <c r="VQX195" s="260"/>
      <c r="VQY195" s="260"/>
      <c r="VQZ195" s="260"/>
      <c r="VRA195" s="260"/>
      <c r="VRB195" s="260"/>
      <c r="VRC195" s="260"/>
      <c r="VRD195" s="260"/>
      <c r="VRE195" s="260"/>
      <c r="VRF195" s="260"/>
      <c r="VRG195" s="260"/>
      <c r="VRH195" s="260"/>
      <c r="VRI195" s="260"/>
      <c r="VRJ195" s="260"/>
      <c r="VRK195" s="260"/>
      <c r="VRL195" s="260"/>
      <c r="VRM195" s="260"/>
      <c r="VRN195" s="260"/>
      <c r="VRO195" s="260"/>
      <c r="VRP195" s="260"/>
      <c r="VRQ195" s="260"/>
      <c r="VRR195" s="260"/>
      <c r="VRS195" s="260"/>
      <c r="VRT195" s="260"/>
      <c r="VRU195" s="260"/>
      <c r="VRV195" s="260"/>
      <c r="VRW195" s="260"/>
      <c r="VRX195" s="260"/>
      <c r="VRY195" s="260"/>
      <c r="VRZ195" s="260"/>
      <c r="VSA195" s="260"/>
      <c r="VSB195" s="260"/>
      <c r="VSC195" s="260"/>
      <c r="VSD195" s="260"/>
      <c r="VSE195" s="260"/>
      <c r="VSF195" s="260"/>
      <c r="VSG195" s="260"/>
      <c r="VSH195" s="260"/>
      <c r="VSI195" s="260"/>
      <c r="VSJ195" s="260"/>
      <c r="VSK195" s="260"/>
      <c r="VSL195" s="260"/>
      <c r="VSM195" s="260"/>
      <c r="VSN195" s="260"/>
      <c r="VSO195" s="260"/>
      <c r="VSP195" s="260"/>
      <c r="VSQ195" s="260"/>
      <c r="VSR195" s="260"/>
      <c r="VSS195" s="260"/>
      <c r="VST195" s="260"/>
      <c r="VSU195" s="260"/>
      <c r="VSV195" s="260"/>
      <c r="VSW195" s="260"/>
      <c r="VSX195" s="260"/>
      <c r="VSY195" s="260"/>
      <c r="VSZ195" s="260"/>
      <c r="VTA195" s="260"/>
      <c r="VTB195" s="260"/>
      <c r="VTC195" s="260"/>
      <c r="VTD195" s="260"/>
      <c r="VTE195" s="260"/>
      <c r="VTF195" s="260"/>
      <c r="VTG195" s="260"/>
      <c r="VTH195" s="260"/>
      <c r="VTI195" s="260"/>
      <c r="VTJ195" s="260"/>
      <c r="VTK195" s="260"/>
      <c r="VTL195" s="260"/>
      <c r="VTM195" s="260"/>
      <c r="VTN195" s="260"/>
      <c r="VTO195" s="260"/>
      <c r="VTP195" s="260"/>
      <c r="VTQ195" s="260"/>
      <c r="VTR195" s="260"/>
      <c r="VTS195" s="260"/>
      <c r="VTT195" s="260"/>
      <c r="VTU195" s="260"/>
      <c r="VTV195" s="260"/>
      <c r="VTW195" s="260"/>
      <c r="VTX195" s="260"/>
      <c r="VTY195" s="260"/>
      <c r="VTZ195" s="260"/>
      <c r="VUA195" s="260"/>
      <c r="VUB195" s="260"/>
      <c r="VUC195" s="260"/>
      <c r="VUD195" s="260"/>
      <c r="VUE195" s="260"/>
      <c r="VUF195" s="260"/>
      <c r="VUG195" s="260"/>
      <c r="VUH195" s="260"/>
      <c r="VUI195" s="260"/>
      <c r="VUJ195" s="260"/>
      <c r="VUK195" s="260"/>
      <c r="VUL195" s="260"/>
      <c r="VUM195" s="260"/>
      <c r="VUN195" s="260"/>
      <c r="VUO195" s="260"/>
      <c r="VUP195" s="260"/>
      <c r="VUQ195" s="260"/>
      <c r="VUR195" s="260"/>
      <c r="VUS195" s="260"/>
      <c r="VUT195" s="260"/>
      <c r="VUU195" s="260"/>
      <c r="VUV195" s="260"/>
      <c r="VUW195" s="260"/>
      <c r="VUX195" s="260"/>
      <c r="VUY195" s="260"/>
      <c r="VUZ195" s="260"/>
      <c r="VVA195" s="260"/>
      <c r="VVB195" s="260"/>
      <c r="VVC195" s="260"/>
      <c r="VVD195" s="260"/>
      <c r="VVE195" s="260"/>
      <c r="VVF195" s="260"/>
      <c r="VVG195" s="260"/>
      <c r="VVH195" s="260"/>
      <c r="VVI195" s="260"/>
      <c r="VVJ195" s="260"/>
      <c r="VVK195" s="260"/>
      <c r="VVL195" s="260"/>
      <c r="VVM195" s="260"/>
      <c r="VVN195" s="260"/>
      <c r="VVO195" s="260"/>
      <c r="VVP195" s="260"/>
      <c r="VVQ195" s="260"/>
      <c r="VVR195" s="260"/>
      <c r="VVS195" s="260"/>
      <c r="VVT195" s="260"/>
      <c r="VVU195" s="260"/>
      <c r="VVV195" s="260"/>
      <c r="VVW195" s="260"/>
      <c r="VVX195" s="260"/>
      <c r="VVY195" s="260"/>
      <c r="VVZ195" s="260"/>
      <c r="VWA195" s="260"/>
      <c r="VWB195" s="260"/>
      <c r="VWC195" s="260"/>
      <c r="VWD195" s="260"/>
      <c r="VWE195" s="260"/>
      <c r="VWF195" s="260"/>
      <c r="VWG195" s="260"/>
      <c r="VWH195" s="260"/>
      <c r="VWI195" s="260"/>
      <c r="VWJ195" s="260"/>
      <c r="VWK195" s="260"/>
      <c r="VWL195" s="260"/>
      <c r="VWM195" s="260"/>
      <c r="VWN195" s="260"/>
      <c r="VWO195" s="260"/>
      <c r="VWP195" s="260"/>
      <c r="VWQ195" s="260"/>
      <c r="VWR195" s="260"/>
      <c r="VWS195" s="260"/>
      <c r="VWT195" s="260"/>
      <c r="VWU195" s="260"/>
      <c r="VWV195" s="260"/>
      <c r="VWW195" s="260"/>
      <c r="VWX195" s="260"/>
      <c r="VWY195" s="260"/>
      <c r="VWZ195" s="260"/>
      <c r="VXA195" s="260"/>
      <c r="VXB195" s="260"/>
      <c r="VXC195" s="260"/>
      <c r="VXD195" s="260"/>
      <c r="VXE195" s="260"/>
      <c r="VXF195" s="260"/>
      <c r="VXG195" s="260"/>
      <c r="VXH195" s="260"/>
      <c r="VXI195" s="260"/>
      <c r="VXJ195" s="260"/>
      <c r="VXK195" s="260"/>
      <c r="VXL195" s="260"/>
      <c r="VXM195" s="260"/>
      <c r="VXN195" s="260"/>
      <c r="VXO195" s="260"/>
      <c r="VXP195" s="260"/>
      <c r="VXQ195" s="260"/>
      <c r="VXR195" s="260"/>
      <c r="VXS195" s="260"/>
      <c r="VXT195" s="260"/>
      <c r="VXU195" s="260"/>
      <c r="VXV195" s="260"/>
      <c r="VXW195" s="260"/>
      <c r="VXX195" s="260"/>
      <c r="VXY195" s="260"/>
      <c r="VXZ195" s="260"/>
      <c r="VYA195" s="260"/>
      <c r="VYB195" s="260"/>
      <c r="VYC195" s="260"/>
      <c r="VYD195" s="260"/>
      <c r="VYE195" s="260"/>
      <c r="VYF195" s="260"/>
      <c r="VYG195" s="260"/>
      <c r="VYH195" s="260"/>
      <c r="VYI195" s="260"/>
      <c r="VYJ195" s="260"/>
      <c r="VYK195" s="260"/>
      <c r="VYL195" s="260"/>
      <c r="VYM195" s="260"/>
      <c r="VYN195" s="260"/>
      <c r="VYO195" s="260"/>
      <c r="VYP195" s="260"/>
      <c r="VYQ195" s="260"/>
      <c r="VYR195" s="260"/>
      <c r="VYS195" s="260"/>
      <c r="VYT195" s="260"/>
      <c r="VYU195" s="260"/>
      <c r="VYV195" s="260"/>
      <c r="VYW195" s="260"/>
      <c r="VYX195" s="260"/>
      <c r="VYY195" s="260"/>
      <c r="VYZ195" s="260"/>
      <c r="VZA195" s="260"/>
      <c r="VZB195" s="260"/>
      <c r="VZC195" s="260"/>
      <c r="VZD195" s="260"/>
      <c r="VZE195" s="260"/>
      <c r="VZF195" s="260"/>
      <c r="VZG195" s="260"/>
      <c r="VZH195" s="260"/>
      <c r="VZI195" s="260"/>
      <c r="VZJ195" s="260"/>
      <c r="VZK195" s="260"/>
      <c r="VZL195" s="260"/>
      <c r="VZM195" s="260"/>
      <c r="VZN195" s="260"/>
      <c r="VZO195" s="260"/>
      <c r="VZP195" s="260"/>
      <c r="VZQ195" s="260"/>
      <c r="VZR195" s="260"/>
      <c r="VZS195" s="260"/>
      <c r="VZT195" s="260"/>
      <c r="VZU195" s="260"/>
      <c r="VZV195" s="260"/>
      <c r="VZW195" s="260"/>
      <c r="VZX195" s="260"/>
      <c r="VZY195" s="260"/>
      <c r="VZZ195" s="260"/>
      <c r="WAA195" s="260"/>
      <c r="WAB195" s="260"/>
      <c r="WAC195" s="260"/>
      <c r="WAD195" s="260"/>
      <c r="WAE195" s="260"/>
      <c r="WAF195" s="260"/>
      <c r="WAG195" s="260"/>
      <c r="WAH195" s="260"/>
      <c r="WAI195" s="260"/>
      <c r="WAJ195" s="260"/>
      <c r="WAK195" s="260"/>
      <c r="WAL195" s="260"/>
      <c r="WAM195" s="260"/>
      <c r="WAN195" s="260"/>
      <c r="WAO195" s="260"/>
      <c r="WAP195" s="260"/>
      <c r="WAQ195" s="260"/>
      <c r="WAR195" s="260"/>
      <c r="WAS195" s="260"/>
      <c r="WAT195" s="260"/>
      <c r="WAU195" s="260"/>
      <c r="WAV195" s="260"/>
      <c r="WAW195" s="260"/>
      <c r="WAX195" s="260"/>
      <c r="WAY195" s="260"/>
      <c r="WAZ195" s="260"/>
      <c r="WBA195" s="260"/>
      <c r="WBB195" s="260"/>
      <c r="WBC195" s="260"/>
      <c r="WBD195" s="260"/>
      <c r="WBE195" s="260"/>
      <c r="WBF195" s="260"/>
      <c r="WBG195" s="260"/>
      <c r="WBH195" s="260"/>
      <c r="WBI195" s="260"/>
      <c r="WBJ195" s="260"/>
      <c r="WBK195" s="260"/>
      <c r="WBL195" s="260"/>
      <c r="WBM195" s="260"/>
      <c r="WBN195" s="260"/>
      <c r="WBO195" s="260"/>
      <c r="WBP195" s="260"/>
      <c r="WBQ195" s="260"/>
      <c r="WBR195" s="260"/>
      <c r="WBS195" s="260"/>
      <c r="WBT195" s="260"/>
      <c r="WBU195" s="260"/>
      <c r="WBV195" s="260"/>
      <c r="WBW195" s="260"/>
      <c r="WBX195" s="260"/>
      <c r="WBY195" s="260"/>
      <c r="WBZ195" s="260"/>
      <c r="WCA195" s="260"/>
      <c r="WCB195" s="260"/>
      <c r="WCC195" s="260"/>
      <c r="WCD195" s="260"/>
      <c r="WCE195" s="260"/>
      <c r="WCF195" s="260"/>
      <c r="WCG195" s="260"/>
      <c r="WCH195" s="260"/>
      <c r="WCI195" s="260"/>
      <c r="WCJ195" s="260"/>
      <c r="WCK195" s="260"/>
      <c r="WCL195" s="260"/>
      <c r="WCM195" s="260"/>
      <c r="WCN195" s="260"/>
      <c r="WCO195" s="260"/>
      <c r="WCP195" s="260"/>
      <c r="WCQ195" s="260"/>
      <c r="WCR195" s="260"/>
      <c r="WCS195" s="260"/>
      <c r="WCT195" s="260"/>
      <c r="WCU195" s="260"/>
      <c r="WCV195" s="260"/>
      <c r="WCW195" s="260"/>
      <c r="WCX195" s="260"/>
      <c r="WCY195" s="260"/>
      <c r="WCZ195" s="260"/>
      <c r="WDA195" s="260"/>
      <c r="WDB195" s="260"/>
      <c r="WDC195" s="260"/>
      <c r="WDD195" s="260"/>
      <c r="WDE195" s="260"/>
      <c r="WDF195" s="260"/>
      <c r="WDG195" s="260"/>
      <c r="WDH195" s="260"/>
      <c r="WDI195" s="260"/>
      <c r="WDJ195" s="260"/>
      <c r="WDK195" s="260"/>
      <c r="WDL195" s="260"/>
      <c r="WDM195" s="260"/>
      <c r="WDN195" s="260"/>
      <c r="WDO195" s="260"/>
      <c r="WDP195" s="260"/>
      <c r="WDQ195" s="260"/>
      <c r="WDR195" s="260"/>
      <c r="WDS195" s="260"/>
      <c r="WDT195" s="260"/>
      <c r="WDU195" s="260"/>
      <c r="WDV195" s="260"/>
      <c r="WDW195" s="260"/>
      <c r="WDX195" s="260"/>
      <c r="WDY195" s="260"/>
      <c r="WDZ195" s="260"/>
      <c r="WEA195" s="260"/>
      <c r="WEB195" s="260"/>
      <c r="WEC195" s="260"/>
      <c r="WED195" s="260"/>
      <c r="WEE195" s="260"/>
      <c r="WEF195" s="260"/>
      <c r="WEG195" s="260"/>
      <c r="WEH195" s="260"/>
      <c r="WEI195" s="260"/>
      <c r="WEJ195" s="260"/>
      <c r="WEK195" s="260"/>
      <c r="WEL195" s="260"/>
      <c r="WEM195" s="260"/>
      <c r="WEN195" s="260"/>
      <c r="WEO195" s="260"/>
      <c r="WEP195" s="260"/>
      <c r="WEQ195" s="260"/>
      <c r="WER195" s="260"/>
      <c r="WES195" s="260"/>
      <c r="WET195" s="260"/>
      <c r="WEU195" s="260"/>
      <c r="WEV195" s="260"/>
      <c r="WEW195" s="260"/>
      <c r="WEX195" s="260"/>
      <c r="WEY195" s="260"/>
      <c r="WEZ195" s="260"/>
      <c r="WFA195" s="260"/>
      <c r="WFB195" s="260"/>
      <c r="WFC195" s="260"/>
      <c r="WFD195" s="260"/>
      <c r="WFE195" s="260"/>
      <c r="WFF195" s="260"/>
      <c r="WFG195" s="260"/>
      <c r="WFH195" s="260"/>
      <c r="WFI195" s="260"/>
      <c r="WFJ195" s="260"/>
      <c r="WFK195" s="260"/>
      <c r="WFL195" s="260"/>
      <c r="WFM195" s="260"/>
      <c r="WFN195" s="260"/>
      <c r="WFO195" s="260"/>
      <c r="WFP195" s="260"/>
      <c r="WFQ195" s="260"/>
      <c r="WFR195" s="260"/>
      <c r="WFS195" s="260"/>
      <c r="WFT195" s="260"/>
      <c r="WFU195" s="260"/>
      <c r="WFV195" s="260"/>
      <c r="WFW195" s="260"/>
      <c r="WFX195" s="260"/>
      <c r="WFY195" s="260"/>
      <c r="WFZ195" s="260"/>
      <c r="WGA195" s="260"/>
      <c r="WGB195" s="260"/>
      <c r="WGC195" s="260"/>
      <c r="WGD195" s="260"/>
      <c r="WGE195" s="260"/>
      <c r="WGF195" s="260"/>
      <c r="WGG195" s="260"/>
      <c r="WGH195" s="260"/>
      <c r="WGI195" s="260"/>
      <c r="WGJ195" s="260"/>
      <c r="WGK195" s="260"/>
      <c r="WGL195" s="260"/>
      <c r="WGM195" s="260"/>
      <c r="WGN195" s="260"/>
      <c r="WGO195" s="260"/>
      <c r="WGP195" s="260"/>
      <c r="WGQ195" s="260"/>
      <c r="WGR195" s="260"/>
      <c r="WGS195" s="260"/>
      <c r="WGT195" s="260"/>
      <c r="WGU195" s="260"/>
      <c r="WGV195" s="260"/>
      <c r="WGW195" s="260"/>
      <c r="WGX195" s="260"/>
      <c r="WGY195" s="260"/>
      <c r="WGZ195" s="260"/>
      <c r="WHA195" s="260"/>
      <c r="WHB195" s="260"/>
      <c r="WHC195" s="260"/>
      <c r="WHD195" s="260"/>
      <c r="WHE195" s="260"/>
      <c r="WHF195" s="260"/>
      <c r="WHG195" s="260"/>
      <c r="WHH195" s="260"/>
      <c r="WHI195" s="260"/>
      <c r="WHJ195" s="260"/>
      <c r="WHK195" s="260"/>
      <c r="WHL195" s="260"/>
      <c r="WHM195" s="260"/>
      <c r="WHN195" s="260"/>
      <c r="WHO195" s="260"/>
      <c r="WHP195" s="260"/>
      <c r="WHQ195" s="260"/>
      <c r="WHR195" s="260"/>
      <c r="WHS195" s="260"/>
      <c r="WHT195" s="260"/>
      <c r="WHU195" s="260"/>
      <c r="WHV195" s="260"/>
      <c r="WHW195" s="260"/>
      <c r="WHX195" s="260"/>
      <c r="WHY195" s="260"/>
      <c r="WHZ195" s="260"/>
      <c r="WIA195" s="260"/>
      <c r="WIB195" s="260"/>
      <c r="WIC195" s="260"/>
      <c r="WID195" s="260"/>
      <c r="WIE195" s="260"/>
      <c r="WIF195" s="260"/>
      <c r="WIG195" s="260"/>
      <c r="WIH195" s="260"/>
      <c r="WII195" s="260"/>
      <c r="WIJ195" s="260"/>
      <c r="WIK195" s="260"/>
      <c r="WIL195" s="260"/>
      <c r="WIM195" s="260"/>
      <c r="WIN195" s="260"/>
      <c r="WIO195" s="260"/>
      <c r="WIP195" s="260"/>
      <c r="WIQ195" s="260"/>
      <c r="WIR195" s="260"/>
      <c r="WIS195" s="260"/>
      <c r="WIT195" s="260"/>
      <c r="WIU195" s="260"/>
      <c r="WIV195" s="260"/>
      <c r="WIW195" s="260"/>
      <c r="WIX195" s="260"/>
      <c r="WIY195" s="260"/>
      <c r="WIZ195" s="260"/>
      <c r="WJA195" s="260"/>
      <c r="WJB195" s="260"/>
      <c r="WJC195" s="260"/>
      <c r="WJD195" s="260"/>
      <c r="WJE195" s="260"/>
      <c r="WJF195" s="260"/>
      <c r="WJG195" s="260"/>
      <c r="WJH195" s="260"/>
      <c r="WJI195" s="260"/>
      <c r="WJJ195" s="260"/>
      <c r="WJK195" s="260"/>
      <c r="WJL195" s="260"/>
      <c r="WJM195" s="260"/>
      <c r="WJN195" s="260"/>
      <c r="WJO195" s="260"/>
      <c r="WJP195" s="260"/>
      <c r="WJQ195" s="260"/>
      <c r="WJR195" s="260"/>
      <c r="WJS195" s="260"/>
      <c r="WJT195" s="260"/>
      <c r="WJU195" s="260"/>
      <c r="WJV195" s="260"/>
      <c r="WJW195" s="260"/>
      <c r="WJX195" s="260"/>
      <c r="WJY195" s="260"/>
      <c r="WJZ195" s="260"/>
      <c r="WKA195" s="260"/>
      <c r="WKB195" s="260"/>
      <c r="WKC195" s="260"/>
      <c r="WKD195" s="260"/>
      <c r="WKE195" s="260"/>
      <c r="WKF195" s="260"/>
      <c r="WKG195" s="260"/>
      <c r="WKH195" s="260"/>
      <c r="WKI195" s="260"/>
      <c r="WKJ195" s="260"/>
      <c r="WKK195" s="260"/>
      <c r="WKL195" s="260"/>
      <c r="WKM195" s="260"/>
      <c r="WKN195" s="260"/>
      <c r="WKO195" s="260"/>
      <c r="WKP195" s="260"/>
      <c r="WKQ195" s="260"/>
      <c r="WKR195" s="260"/>
      <c r="WKS195" s="260"/>
      <c r="WKT195" s="260"/>
      <c r="WKU195" s="260"/>
      <c r="WKV195" s="260"/>
      <c r="WKW195" s="260"/>
      <c r="WKX195" s="260"/>
      <c r="WKY195" s="260"/>
      <c r="WKZ195" s="260"/>
      <c r="WLA195" s="260"/>
      <c r="WLB195" s="260"/>
      <c r="WLC195" s="260"/>
      <c r="WLD195" s="260"/>
      <c r="WLE195" s="260"/>
      <c r="WLF195" s="260"/>
      <c r="WLG195" s="260"/>
      <c r="WLH195" s="260"/>
      <c r="WLI195" s="260"/>
      <c r="WLJ195" s="260"/>
      <c r="WLK195" s="260"/>
      <c r="WLL195" s="260"/>
      <c r="WLM195" s="260"/>
      <c r="WLN195" s="260"/>
      <c r="WLO195" s="260"/>
      <c r="WLP195" s="260"/>
      <c r="WLQ195" s="260"/>
      <c r="WLR195" s="260"/>
      <c r="WLS195" s="260"/>
      <c r="WLT195" s="260"/>
      <c r="WLU195" s="260"/>
      <c r="WLV195" s="260"/>
      <c r="WLW195" s="260"/>
      <c r="WLX195" s="260"/>
      <c r="WLY195" s="260"/>
      <c r="WLZ195" s="260"/>
      <c r="WMA195" s="260"/>
      <c r="WMB195" s="260"/>
      <c r="WMC195" s="260"/>
      <c r="WMD195" s="260"/>
      <c r="WME195" s="260"/>
      <c r="WMF195" s="260"/>
      <c r="WMG195" s="260"/>
      <c r="WMH195" s="260"/>
      <c r="WMI195" s="260"/>
      <c r="WMJ195" s="260"/>
      <c r="WMK195" s="260"/>
      <c r="WML195" s="260"/>
      <c r="WMM195" s="260"/>
      <c r="WMN195" s="260"/>
      <c r="WMO195" s="260"/>
      <c r="WMP195" s="260"/>
      <c r="WMQ195" s="260"/>
      <c r="WMR195" s="260"/>
      <c r="WMS195" s="260"/>
      <c r="WMT195" s="260"/>
      <c r="WMU195" s="260"/>
      <c r="WMV195" s="260"/>
      <c r="WMW195" s="260"/>
      <c r="WMX195" s="260"/>
      <c r="WMY195" s="260"/>
      <c r="WMZ195" s="260"/>
      <c r="WNA195" s="260"/>
      <c r="WNB195" s="260"/>
      <c r="WNC195" s="260"/>
      <c r="WND195" s="260"/>
      <c r="WNE195" s="260"/>
      <c r="WNF195" s="260"/>
      <c r="WNG195" s="260"/>
      <c r="WNH195" s="260"/>
      <c r="WNI195" s="260"/>
      <c r="WNJ195" s="260"/>
      <c r="WNK195" s="260"/>
      <c r="WNL195" s="260"/>
      <c r="WNM195" s="260"/>
      <c r="WNN195" s="260"/>
      <c r="WNO195" s="260"/>
      <c r="WNP195" s="260"/>
      <c r="WNQ195" s="260"/>
      <c r="WNR195" s="260"/>
      <c r="WNS195" s="260"/>
      <c r="WNT195" s="260"/>
      <c r="WNU195" s="260"/>
      <c r="WNV195" s="260"/>
      <c r="WNW195" s="260"/>
      <c r="WNX195" s="260"/>
      <c r="WNY195" s="260"/>
      <c r="WNZ195" s="260"/>
      <c r="WOA195" s="260"/>
      <c r="WOB195" s="260"/>
      <c r="WOC195" s="260"/>
      <c r="WOD195" s="260"/>
      <c r="WOE195" s="260"/>
      <c r="WOF195" s="260"/>
      <c r="WOG195" s="260"/>
      <c r="WOH195" s="260"/>
      <c r="WOI195" s="260"/>
      <c r="WOJ195" s="260"/>
      <c r="WOK195" s="260"/>
      <c r="WOL195" s="260"/>
      <c r="WOM195" s="260"/>
      <c r="WON195" s="260"/>
      <c r="WOO195" s="260"/>
      <c r="WOP195" s="260"/>
      <c r="WOQ195" s="260"/>
      <c r="WOR195" s="260"/>
      <c r="WOS195" s="260"/>
      <c r="WOT195" s="260"/>
      <c r="WOU195" s="260"/>
      <c r="WOV195" s="260"/>
      <c r="WOW195" s="260"/>
      <c r="WOX195" s="260"/>
      <c r="WOY195" s="260"/>
      <c r="WOZ195" s="260"/>
      <c r="WPA195" s="260"/>
      <c r="WPB195" s="260"/>
      <c r="WPC195" s="260"/>
      <c r="WPD195" s="260"/>
      <c r="WPE195" s="260"/>
      <c r="WPF195" s="260"/>
      <c r="WPG195" s="260"/>
      <c r="WPH195" s="260"/>
      <c r="WPI195" s="260"/>
      <c r="WPJ195" s="260"/>
      <c r="WPK195" s="260"/>
      <c r="WPL195" s="260"/>
      <c r="WPM195" s="260"/>
      <c r="WPN195" s="260"/>
      <c r="WPO195" s="260"/>
      <c r="WPP195" s="260"/>
      <c r="WPQ195" s="260"/>
      <c r="WPR195" s="260"/>
      <c r="WPS195" s="260"/>
      <c r="WPT195" s="260"/>
      <c r="WPU195" s="260"/>
      <c r="WPV195" s="260"/>
      <c r="WPW195" s="260"/>
      <c r="WPX195" s="260"/>
      <c r="WPY195" s="260"/>
      <c r="WPZ195" s="260"/>
      <c r="WQA195" s="260"/>
      <c r="WQB195" s="260"/>
      <c r="WQC195" s="260"/>
      <c r="WQD195" s="260"/>
      <c r="WQE195" s="260"/>
      <c r="WQF195" s="260"/>
      <c r="WQG195" s="260"/>
      <c r="WQH195" s="260"/>
      <c r="WQI195" s="260"/>
      <c r="WQJ195" s="260"/>
      <c r="WQK195" s="260"/>
      <c r="WQL195" s="260"/>
      <c r="WQM195" s="260"/>
      <c r="WQN195" s="260"/>
      <c r="WQO195" s="260"/>
      <c r="WQP195" s="260"/>
      <c r="WQQ195" s="260"/>
      <c r="WQR195" s="260"/>
      <c r="WQS195" s="260"/>
      <c r="WQT195" s="260"/>
      <c r="WQU195" s="260"/>
      <c r="WQV195" s="260"/>
      <c r="WQW195" s="260"/>
      <c r="WQX195" s="260"/>
      <c r="WQY195" s="260"/>
      <c r="WQZ195" s="260"/>
      <c r="WRA195" s="260"/>
      <c r="WRB195" s="260"/>
      <c r="WRC195" s="260"/>
      <c r="WRD195" s="260"/>
      <c r="WRE195" s="260"/>
      <c r="WRF195" s="260"/>
      <c r="WRG195" s="260"/>
      <c r="WRH195" s="260"/>
      <c r="WRI195" s="260"/>
      <c r="WRJ195" s="260"/>
      <c r="WRK195" s="260"/>
      <c r="WRL195" s="260"/>
      <c r="WRM195" s="260"/>
      <c r="WRN195" s="260"/>
      <c r="WRO195" s="260"/>
      <c r="WRP195" s="260"/>
      <c r="WRQ195" s="260"/>
      <c r="WRR195" s="260"/>
      <c r="WRS195" s="260"/>
      <c r="WRT195" s="260"/>
      <c r="WRU195" s="260"/>
      <c r="WRV195" s="260"/>
      <c r="WRW195" s="260"/>
      <c r="WRX195" s="260"/>
      <c r="WRY195" s="260"/>
      <c r="WRZ195" s="260"/>
      <c r="WSA195" s="260"/>
      <c r="WSB195" s="260"/>
      <c r="WSC195" s="260"/>
      <c r="WSD195" s="260"/>
      <c r="WSE195" s="260"/>
      <c r="WSF195" s="260"/>
      <c r="WSG195" s="260"/>
      <c r="WSH195" s="260"/>
      <c r="WSI195" s="260"/>
      <c r="WSJ195" s="260"/>
      <c r="WSK195" s="260"/>
      <c r="WSL195" s="260"/>
      <c r="WSM195" s="260"/>
      <c r="WSN195" s="260"/>
      <c r="WSO195" s="260"/>
      <c r="WSP195" s="260"/>
      <c r="WSQ195" s="260"/>
      <c r="WSR195" s="260"/>
      <c r="WSS195" s="260"/>
      <c r="WST195" s="260"/>
      <c r="WSU195" s="260"/>
      <c r="WSV195" s="260"/>
      <c r="WSW195" s="260"/>
      <c r="WSX195" s="260"/>
      <c r="WSY195" s="260"/>
      <c r="WSZ195" s="260"/>
      <c r="WTA195" s="260"/>
      <c r="WTB195" s="260"/>
      <c r="WTC195" s="260"/>
      <c r="WTD195" s="260"/>
      <c r="WTE195" s="260"/>
      <c r="WTF195" s="260"/>
      <c r="WTG195" s="260"/>
      <c r="WTH195" s="260"/>
      <c r="WTI195" s="260"/>
      <c r="WTJ195" s="260"/>
      <c r="WTK195" s="260"/>
      <c r="WTL195" s="260"/>
      <c r="WTM195" s="260"/>
      <c r="WTN195" s="260"/>
      <c r="WTO195" s="260"/>
      <c r="WTP195" s="260"/>
      <c r="WTQ195" s="260"/>
      <c r="WTR195" s="260"/>
      <c r="WTS195" s="260"/>
      <c r="WTT195" s="260"/>
      <c r="WTU195" s="260"/>
      <c r="WTV195" s="260"/>
      <c r="WTW195" s="260"/>
      <c r="WTX195" s="260"/>
      <c r="WTY195" s="260"/>
      <c r="WTZ195" s="260"/>
      <c r="WUA195" s="260"/>
      <c r="WUB195" s="260"/>
      <c r="WUC195" s="260"/>
      <c r="WUD195" s="260"/>
      <c r="WUE195" s="260"/>
      <c r="WUF195" s="260"/>
      <c r="WUG195" s="260"/>
      <c r="WUH195" s="260"/>
      <c r="WUI195" s="260"/>
      <c r="WUJ195" s="260"/>
      <c r="WUK195" s="260"/>
      <c r="WUL195" s="260"/>
      <c r="WUM195" s="260"/>
      <c r="WUN195" s="260"/>
      <c r="WUO195" s="260"/>
      <c r="WUP195" s="260"/>
      <c r="WUQ195" s="260"/>
      <c r="WUR195" s="260"/>
      <c r="WUS195" s="260"/>
      <c r="WUT195" s="260"/>
      <c r="WUU195" s="260"/>
      <c r="WUV195" s="260"/>
      <c r="WUW195" s="260"/>
      <c r="WUX195" s="260"/>
      <c r="WUY195" s="260"/>
      <c r="WUZ195" s="260"/>
      <c r="WVA195" s="260"/>
      <c r="WVB195" s="260"/>
      <c r="WVC195" s="260"/>
      <c r="WVD195" s="260"/>
      <c r="WVE195" s="260"/>
      <c r="WVF195" s="260"/>
      <c r="WVG195" s="260"/>
      <c r="WVH195" s="260"/>
      <c r="WVI195" s="260"/>
      <c r="WVJ195" s="260"/>
      <c r="WVK195" s="260"/>
      <c r="WVL195" s="260"/>
      <c r="WVM195" s="260"/>
      <c r="WVN195" s="260"/>
      <c r="WVO195" s="260"/>
      <c r="WVP195" s="260"/>
      <c r="WVQ195" s="260"/>
      <c r="WVR195" s="260"/>
      <c r="WVS195" s="260"/>
      <c r="WVT195" s="260"/>
      <c r="WVU195" s="260"/>
      <c r="WVV195" s="260"/>
      <c r="WVW195" s="260"/>
      <c r="WVX195" s="260"/>
      <c r="WVY195" s="260"/>
      <c r="WVZ195" s="260"/>
      <c r="WWA195" s="260"/>
      <c r="WWB195" s="260"/>
      <c r="WWC195" s="260"/>
      <c r="WWD195" s="260"/>
      <c r="WWE195" s="260"/>
      <c r="WWF195" s="260"/>
      <c r="WWG195" s="260"/>
      <c r="WWH195" s="260"/>
      <c r="WWI195" s="260"/>
      <c r="WWJ195" s="260"/>
      <c r="WWK195" s="260"/>
      <c r="WWL195" s="260"/>
      <c r="WWM195" s="260"/>
      <c r="WWN195" s="260"/>
      <c r="WWO195" s="260"/>
      <c r="WWP195" s="260"/>
      <c r="WWQ195" s="260"/>
      <c r="WWR195" s="260"/>
      <c r="WWS195" s="260"/>
      <c r="WWT195" s="260"/>
      <c r="WWU195" s="260"/>
      <c r="WWV195" s="260"/>
      <c r="WWW195" s="260"/>
      <c r="WWX195" s="260"/>
      <c r="WWY195" s="260"/>
      <c r="WWZ195" s="260"/>
      <c r="WXA195" s="260"/>
      <c r="WXB195" s="260"/>
      <c r="WXC195" s="260"/>
      <c r="WXD195" s="260"/>
      <c r="WXE195" s="260"/>
      <c r="WXF195" s="260"/>
      <c r="WXG195" s="260"/>
      <c r="WXH195" s="260"/>
      <c r="WXI195" s="260"/>
      <c r="WXJ195" s="260"/>
      <c r="WXK195" s="260"/>
      <c r="WXL195" s="260"/>
      <c r="WXM195" s="260"/>
      <c r="WXN195" s="260"/>
      <c r="WXO195" s="260"/>
      <c r="WXP195" s="260"/>
      <c r="WXQ195" s="260"/>
      <c r="WXR195" s="260"/>
      <c r="WXS195" s="260"/>
      <c r="WXT195" s="260"/>
      <c r="WXU195" s="260"/>
      <c r="WXV195" s="260"/>
      <c r="WXW195" s="260"/>
      <c r="WXX195" s="260"/>
      <c r="WXY195" s="260"/>
      <c r="WXZ195" s="260"/>
      <c r="WYA195" s="260"/>
      <c r="WYB195" s="260"/>
      <c r="WYC195" s="260"/>
      <c r="WYD195" s="260"/>
      <c r="WYE195" s="260"/>
      <c r="WYF195" s="260"/>
      <c r="WYG195" s="260"/>
      <c r="WYH195" s="260"/>
      <c r="WYI195" s="260"/>
      <c r="WYJ195" s="260"/>
      <c r="WYK195" s="260"/>
      <c r="WYL195" s="260"/>
      <c r="WYM195" s="260"/>
      <c r="WYN195" s="260"/>
      <c r="WYO195" s="260"/>
      <c r="WYP195" s="260"/>
      <c r="WYQ195" s="260"/>
      <c r="WYR195" s="260"/>
      <c r="WYS195" s="260"/>
      <c r="WYT195" s="260"/>
      <c r="WYU195" s="260"/>
      <c r="WYV195" s="260"/>
      <c r="WYW195" s="260"/>
      <c r="WYX195" s="260"/>
      <c r="WYY195" s="260"/>
      <c r="WYZ195" s="260"/>
      <c r="WZA195" s="260"/>
      <c r="WZB195" s="260"/>
      <c r="WZC195" s="260"/>
      <c r="WZD195" s="260"/>
      <c r="WZE195" s="260"/>
      <c r="WZF195" s="260"/>
      <c r="WZG195" s="260"/>
      <c r="WZH195" s="260"/>
      <c r="WZI195" s="260"/>
      <c r="WZJ195" s="260"/>
      <c r="WZK195" s="260"/>
      <c r="WZL195" s="260"/>
      <c r="WZM195" s="260"/>
      <c r="WZN195" s="260"/>
      <c r="WZO195" s="260"/>
      <c r="WZP195" s="260"/>
      <c r="WZQ195" s="260"/>
      <c r="WZR195" s="260"/>
      <c r="WZS195" s="260"/>
      <c r="WZT195" s="260"/>
      <c r="WZU195" s="260"/>
      <c r="WZV195" s="260"/>
      <c r="WZW195" s="260"/>
      <c r="WZX195" s="260"/>
      <c r="WZY195" s="260"/>
      <c r="WZZ195" s="260"/>
      <c r="XAA195" s="260"/>
      <c r="XAB195" s="260"/>
      <c r="XAC195" s="260"/>
      <c r="XAD195" s="260"/>
      <c r="XAE195" s="260"/>
      <c r="XAF195" s="260"/>
      <c r="XAG195" s="260"/>
      <c r="XAH195" s="260"/>
      <c r="XAI195" s="260"/>
      <c r="XAJ195" s="260"/>
      <c r="XAK195" s="260"/>
      <c r="XAL195" s="260"/>
      <c r="XAM195" s="260"/>
      <c r="XAN195" s="260"/>
      <c r="XAO195" s="260"/>
      <c r="XAP195" s="260"/>
      <c r="XAQ195" s="260"/>
      <c r="XAR195" s="260"/>
      <c r="XAS195" s="260"/>
      <c r="XAT195" s="260"/>
      <c r="XAU195" s="260"/>
      <c r="XAV195" s="260"/>
      <c r="XAW195" s="260"/>
      <c r="XAX195" s="260"/>
      <c r="XAY195" s="260"/>
      <c r="XAZ195" s="260"/>
      <c r="XBA195" s="260"/>
      <c r="XBB195" s="260"/>
      <c r="XBC195" s="260"/>
      <c r="XBD195" s="260"/>
      <c r="XBE195" s="260"/>
      <c r="XBF195" s="260"/>
      <c r="XBG195" s="260"/>
      <c r="XBH195" s="260"/>
      <c r="XBI195" s="260"/>
      <c r="XBJ195" s="260"/>
      <c r="XBK195" s="260"/>
      <c r="XBL195" s="260"/>
      <c r="XBM195" s="260"/>
      <c r="XBN195" s="260"/>
      <c r="XBO195" s="260"/>
      <c r="XBP195" s="260"/>
      <c r="XBQ195" s="260"/>
      <c r="XBR195" s="260"/>
      <c r="XBS195" s="260"/>
      <c r="XBT195" s="260"/>
      <c r="XBU195" s="260"/>
      <c r="XBV195" s="260"/>
      <c r="XBW195" s="260"/>
      <c r="XBX195" s="260"/>
      <c r="XBY195" s="260"/>
      <c r="XBZ195" s="260"/>
      <c r="XCA195" s="260"/>
      <c r="XCB195" s="260"/>
      <c r="XCC195" s="260"/>
      <c r="XCD195" s="260"/>
      <c r="XCE195" s="260"/>
      <c r="XCF195" s="260"/>
      <c r="XCG195" s="260"/>
      <c r="XCH195" s="260"/>
      <c r="XCI195" s="260"/>
      <c r="XCJ195" s="260"/>
      <c r="XCK195" s="260"/>
      <c r="XCL195" s="260"/>
      <c r="XCM195" s="260"/>
      <c r="XCN195" s="260"/>
      <c r="XCO195" s="260"/>
      <c r="XCP195" s="260"/>
      <c r="XCQ195" s="260"/>
      <c r="XCR195" s="260"/>
      <c r="XCS195" s="260"/>
      <c r="XCT195" s="260"/>
      <c r="XCU195" s="260"/>
      <c r="XCV195" s="260"/>
      <c r="XCW195" s="260"/>
      <c r="XCX195" s="260"/>
      <c r="XCY195" s="260"/>
      <c r="XCZ195" s="260"/>
      <c r="XDA195" s="260"/>
      <c r="XDB195" s="260"/>
      <c r="XDC195" s="260"/>
      <c r="XDD195" s="260"/>
      <c r="XDE195" s="260"/>
      <c r="XDF195" s="260"/>
      <c r="XDG195" s="260"/>
      <c r="XDH195" s="260"/>
      <c r="XDI195" s="260"/>
      <c r="XDJ195" s="260"/>
      <c r="XDK195" s="260"/>
      <c r="XDL195" s="260"/>
      <c r="XDM195" s="260"/>
      <c r="XDN195" s="260"/>
      <c r="XDO195" s="260"/>
      <c r="XDP195" s="260"/>
      <c r="XDQ195" s="260"/>
      <c r="XDR195" s="260"/>
      <c r="XDS195" s="260"/>
      <c r="XDT195" s="260"/>
      <c r="XDU195" s="260"/>
      <c r="XDV195" s="260"/>
      <c r="XDW195" s="260"/>
      <c r="XDX195" s="260"/>
      <c r="XDY195" s="260"/>
      <c r="XDZ195" s="260"/>
      <c r="XEA195" s="260"/>
      <c r="XEB195" s="260"/>
      <c r="XEC195" s="260"/>
      <c r="XED195" s="260"/>
      <c r="XEE195" s="260"/>
      <c r="XEF195" s="260"/>
      <c r="XEG195" s="260"/>
      <c r="XEH195" s="260"/>
      <c r="XEI195" s="260"/>
      <c r="XEJ195" s="260"/>
      <c r="XEK195" s="260"/>
      <c r="XEL195" s="260"/>
      <c r="XEM195" s="260"/>
      <c r="XEN195" s="260"/>
      <c r="XEO195" s="260"/>
      <c r="XEP195" s="260"/>
      <c r="XEQ195" s="260"/>
      <c r="XER195" s="260"/>
      <c r="XES195" s="260"/>
      <c r="XET195" s="260"/>
      <c r="XEU195" s="260"/>
      <c r="XEV195" s="260"/>
      <c r="XEW195" s="260"/>
      <c r="XEX195" s="260"/>
      <c r="XEY195" s="260"/>
      <c r="XEZ195" s="260"/>
      <c r="XFA195" s="260"/>
      <c r="XFB195" s="260"/>
      <c r="XFC195" s="260"/>
      <c r="XFD195" s="260"/>
    </row>
    <row r="196" spans="1:16384" ht="15" customHeight="1" x14ac:dyDescent="0.25">
      <c r="A196" s="571" t="s">
        <v>168</v>
      </c>
      <c r="B196" s="572"/>
      <c r="C196" s="572"/>
      <c r="D196" s="572"/>
      <c r="E196" s="572"/>
      <c r="F196" s="572"/>
      <c r="G196" s="572"/>
      <c r="H196" s="573"/>
    </row>
    <row r="197" spans="1:16384" ht="15" customHeight="1" x14ac:dyDescent="0.25">
      <c r="A197" s="268"/>
      <c r="B197" s="269"/>
      <c r="C197" s="269"/>
      <c r="D197" s="269"/>
      <c r="E197" s="269"/>
      <c r="F197" s="269"/>
      <c r="G197" s="269"/>
      <c r="H197" s="270"/>
    </row>
    <row r="198" spans="1:16384" ht="15" customHeight="1" thickBot="1" x14ac:dyDescent="0.3">
      <c r="A198" s="257" t="s">
        <v>186</v>
      </c>
      <c r="B198" s="188"/>
      <c r="C198" s="16"/>
      <c r="D198" s="16"/>
      <c r="E198" s="16"/>
      <c r="F198" s="16"/>
      <c r="G198" s="16"/>
      <c r="H198" s="17"/>
    </row>
    <row r="199" spans="1:16384" x14ac:dyDescent="0.25">
      <c r="H199" s="575" t="s">
        <v>245</v>
      </c>
    </row>
  </sheetData>
  <sheetProtection password="CC30" sheet="1" objects="1" scenarios="1"/>
  <mergeCells count="6197">
    <mergeCell ref="A17:H17"/>
    <mergeCell ref="A18:H18"/>
    <mergeCell ref="XEG194:XEN194"/>
    <mergeCell ref="XEO194:XEV194"/>
    <mergeCell ref="XEW194:XFD194"/>
    <mergeCell ref="B122:E122"/>
    <mergeCell ref="A2:B2"/>
    <mergeCell ref="C2:H2"/>
    <mergeCell ref="XCS194:XCZ194"/>
    <mergeCell ref="XDA194:XDH194"/>
    <mergeCell ref="XDI194:XDP194"/>
    <mergeCell ref="XDQ194:XDX194"/>
    <mergeCell ref="XDY194:XEF194"/>
    <mergeCell ref="XBE194:XBL194"/>
    <mergeCell ref="XBM194:XBT194"/>
    <mergeCell ref="XBU194:XCB194"/>
    <mergeCell ref="XCC194:XCJ194"/>
    <mergeCell ref="XCK194:XCR194"/>
    <mergeCell ref="WZQ194:WZX194"/>
    <mergeCell ref="WZY194:XAF194"/>
    <mergeCell ref="XAG194:XAN194"/>
    <mergeCell ref="XAO194:XAV194"/>
    <mergeCell ref="XAW194:XBD194"/>
    <mergeCell ref="WYC194:WYJ194"/>
    <mergeCell ref="WYK194:WYR194"/>
    <mergeCell ref="WYS194:WYZ194"/>
    <mergeCell ref="WZA194:WZH194"/>
    <mergeCell ref="WZI194:WZP194"/>
    <mergeCell ref="WWO194:WWV194"/>
    <mergeCell ref="WWW194:WXD194"/>
    <mergeCell ref="WXE194:WXL194"/>
    <mergeCell ref="WXM194:WXT194"/>
    <mergeCell ref="WXU194:WYB194"/>
    <mergeCell ref="WVA194:WVH194"/>
    <mergeCell ref="WVI194:WVP194"/>
    <mergeCell ref="WVQ194:WVX194"/>
    <mergeCell ref="WVY194:WWF194"/>
    <mergeCell ref="WWG194:WWN194"/>
    <mergeCell ref="WTM194:WTT194"/>
    <mergeCell ref="WTU194:WUB194"/>
    <mergeCell ref="WUC194:WUJ194"/>
    <mergeCell ref="WUK194:WUR194"/>
    <mergeCell ref="WUS194:WUZ194"/>
    <mergeCell ref="WRY194:WSF194"/>
    <mergeCell ref="WSG194:WSN194"/>
    <mergeCell ref="WSO194:WSV194"/>
    <mergeCell ref="WSW194:WTD194"/>
    <mergeCell ref="WTE194:WTL194"/>
    <mergeCell ref="WQK194:WQR194"/>
    <mergeCell ref="WQS194:WQZ194"/>
    <mergeCell ref="WRA194:WRH194"/>
    <mergeCell ref="WRI194:WRP194"/>
    <mergeCell ref="WRQ194:WRX194"/>
    <mergeCell ref="WOW194:WPD194"/>
    <mergeCell ref="WPE194:WPL194"/>
    <mergeCell ref="WPM194:WPT194"/>
    <mergeCell ref="WPU194:WQB194"/>
    <mergeCell ref="WQC194:WQJ194"/>
    <mergeCell ref="WNI194:WNP194"/>
    <mergeCell ref="WNQ194:WNX194"/>
    <mergeCell ref="WNY194:WOF194"/>
    <mergeCell ref="WOG194:WON194"/>
    <mergeCell ref="WOO194:WOV194"/>
    <mergeCell ref="WLU194:WMB194"/>
    <mergeCell ref="WMC194:WMJ194"/>
    <mergeCell ref="WMK194:WMR194"/>
    <mergeCell ref="WMS194:WMZ194"/>
    <mergeCell ref="WNA194:WNH194"/>
    <mergeCell ref="WKG194:WKN194"/>
    <mergeCell ref="WKO194:WKV194"/>
    <mergeCell ref="WKW194:WLD194"/>
    <mergeCell ref="WLE194:WLL194"/>
    <mergeCell ref="WLM194:WLT194"/>
    <mergeCell ref="WIS194:WIZ194"/>
    <mergeCell ref="WJA194:WJH194"/>
    <mergeCell ref="WJI194:WJP194"/>
    <mergeCell ref="WJQ194:WJX194"/>
    <mergeCell ref="WJY194:WKF194"/>
    <mergeCell ref="WHE194:WHL194"/>
    <mergeCell ref="WHM194:WHT194"/>
    <mergeCell ref="WHU194:WIB194"/>
    <mergeCell ref="WIC194:WIJ194"/>
    <mergeCell ref="WIK194:WIR194"/>
    <mergeCell ref="WFQ194:WFX194"/>
    <mergeCell ref="WFY194:WGF194"/>
    <mergeCell ref="WGG194:WGN194"/>
    <mergeCell ref="WGO194:WGV194"/>
    <mergeCell ref="WGW194:WHD194"/>
    <mergeCell ref="WEC194:WEJ194"/>
    <mergeCell ref="WEK194:WER194"/>
    <mergeCell ref="WES194:WEZ194"/>
    <mergeCell ref="WFA194:WFH194"/>
    <mergeCell ref="WFI194:WFP194"/>
    <mergeCell ref="WCO194:WCV194"/>
    <mergeCell ref="WCW194:WDD194"/>
    <mergeCell ref="WDE194:WDL194"/>
    <mergeCell ref="WDM194:WDT194"/>
    <mergeCell ref="WDU194:WEB194"/>
    <mergeCell ref="WBA194:WBH194"/>
    <mergeCell ref="WBI194:WBP194"/>
    <mergeCell ref="WBQ194:WBX194"/>
    <mergeCell ref="WBY194:WCF194"/>
    <mergeCell ref="WCG194:WCN194"/>
    <mergeCell ref="VZM194:VZT194"/>
    <mergeCell ref="VZU194:WAB194"/>
    <mergeCell ref="WAC194:WAJ194"/>
    <mergeCell ref="WAK194:WAR194"/>
    <mergeCell ref="WAS194:WAZ194"/>
    <mergeCell ref="VXY194:VYF194"/>
    <mergeCell ref="VYG194:VYN194"/>
    <mergeCell ref="VYO194:VYV194"/>
    <mergeCell ref="VYW194:VZD194"/>
    <mergeCell ref="VZE194:VZL194"/>
    <mergeCell ref="VWK194:VWR194"/>
    <mergeCell ref="VWS194:VWZ194"/>
    <mergeCell ref="VXA194:VXH194"/>
    <mergeCell ref="VXI194:VXP194"/>
    <mergeCell ref="VXQ194:VXX194"/>
    <mergeCell ref="VUW194:VVD194"/>
    <mergeCell ref="VVE194:VVL194"/>
    <mergeCell ref="VVM194:VVT194"/>
    <mergeCell ref="VVU194:VWB194"/>
    <mergeCell ref="VWC194:VWJ194"/>
    <mergeCell ref="VTI194:VTP194"/>
    <mergeCell ref="VTQ194:VTX194"/>
    <mergeCell ref="VTY194:VUF194"/>
    <mergeCell ref="VUG194:VUN194"/>
    <mergeCell ref="VUO194:VUV194"/>
    <mergeCell ref="VRU194:VSB194"/>
    <mergeCell ref="VSC194:VSJ194"/>
    <mergeCell ref="VSK194:VSR194"/>
    <mergeCell ref="VSS194:VSZ194"/>
    <mergeCell ref="VTA194:VTH194"/>
    <mergeCell ref="VQG194:VQN194"/>
    <mergeCell ref="VQO194:VQV194"/>
    <mergeCell ref="VQW194:VRD194"/>
    <mergeCell ref="VRE194:VRL194"/>
    <mergeCell ref="VRM194:VRT194"/>
    <mergeCell ref="VOS194:VOZ194"/>
    <mergeCell ref="VPA194:VPH194"/>
    <mergeCell ref="VPI194:VPP194"/>
    <mergeCell ref="VPQ194:VPX194"/>
    <mergeCell ref="VPY194:VQF194"/>
    <mergeCell ref="VNE194:VNL194"/>
    <mergeCell ref="VNM194:VNT194"/>
    <mergeCell ref="VNU194:VOB194"/>
    <mergeCell ref="VOC194:VOJ194"/>
    <mergeCell ref="VOK194:VOR194"/>
    <mergeCell ref="VLQ194:VLX194"/>
    <mergeCell ref="VLY194:VMF194"/>
    <mergeCell ref="VMG194:VMN194"/>
    <mergeCell ref="VMO194:VMV194"/>
    <mergeCell ref="VMW194:VND194"/>
    <mergeCell ref="VKC194:VKJ194"/>
    <mergeCell ref="VKK194:VKR194"/>
    <mergeCell ref="VKS194:VKZ194"/>
    <mergeCell ref="VLA194:VLH194"/>
    <mergeCell ref="VLI194:VLP194"/>
    <mergeCell ref="VIO194:VIV194"/>
    <mergeCell ref="VIW194:VJD194"/>
    <mergeCell ref="VJE194:VJL194"/>
    <mergeCell ref="VJM194:VJT194"/>
    <mergeCell ref="VJU194:VKB194"/>
    <mergeCell ref="VHA194:VHH194"/>
    <mergeCell ref="VHI194:VHP194"/>
    <mergeCell ref="VHQ194:VHX194"/>
    <mergeCell ref="VHY194:VIF194"/>
    <mergeCell ref="VIG194:VIN194"/>
    <mergeCell ref="VFM194:VFT194"/>
    <mergeCell ref="VFU194:VGB194"/>
    <mergeCell ref="VGC194:VGJ194"/>
    <mergeCell ref="VGK194:VGR194"/>
    <mergeCell ref="VGS194:VGZ194"/>
    <mergeCell ref="VDY194:VEF194"/>
    <mergeCell ref="VEG194:VEN194"/>
    <mergeCell ref="VEO194:VEV194"/>
    <mergeCell ref="VEW194:VFD194"/>
    <mergeCell ref="VFE194:VFL194"/>
    <mergeCell ref="VCK194:VCR194"/>
    <mergeCell ref="VCS194:VCZ194"/>
    <mergeCell ref="VDA194:VDH194"/>
    <mergeCell ref="VDI194:VDP194"/>
    <mergeCell ref="VDQ194:VDX194"/>
    <mergeCell ref="VAW194:VBD194"/>
    <mergeCell ref="VBE194:VBL194"/>
    <mergeCell ref="VBM194:VBT194"/>
    <mergeCell ref="VBU194:VCB194"/>
    <mergeCell ref="VCC194:VCJ194"/>
    <mergeCell ref="UZI194:UZP194"/>
    <mergeCell ref="UZQ194:UZX194"/>
    <mergeCell ref="UZY194:VAF194"/>
    <mergeCell ref="VAG194:VAN194"/>
    <mergeCell ref="VAO194:VAV194"/>
    <mergeCell ref="UXU194:UYB194"/>
    <mergeCell ref="UYC194:UYJ194"/>
    <mergeCell ref="UYK194:UYR194"/>
    <mergeCell ref="UYS194:UYZ194"/>
    <mergeCell ref="UZA194:UZH194"/>
    <mergeCell ref="UWG194:UWN194"/>
    <mergeCell ref="UWO194:UWV194"/>
    <mergeCell ref="UWW194:UXD194"/>
    <mergeCell ref="UXE194:UXL194"/>
    <mergeCell ref="UXM194:UXT194"/>
    <mergeCell ref="UUS194:UUZ194"/>
    <mergeCell ref="UVA194:UVH194"/>
    <mergeCell ref="UVI194:UVP194"/>
    <mergeCell ref="UVQ194:UVX194"/>
    <mergeCell ref="UVY194:UWF194"/>
    <mergeCell ref="UTE194:UTL194"/>
    <mergeCell ref="UTM194:UTT194"/>
    <mergeCell ref="UTU194:UUB194"/>
    <mergeCell ref="UUC194:UUJ194"/>
    <mergeCell ref="UUK194:UUR194"/>
    <mergeCell ref="URQ194:URX194"/>
    <mergeCell ref="URY194:USF194"/>
    <mergeCell ref="USG194:USN194"/>
    <mergeCell ref="USO194:USV194"/>
    <mergeCell ref="USW194:UTD194"/>
    <mergeCell ref="UQC194:UQJ194"/>
    <mergeCell ref="UQK194:UQR194"/>
    <mergeCell ref="UQS194:UQZ194"/>
    <mergeCell ref="URA194:URH194"/>
    <mergeCell ref="URI194:URP194"/>
    <mergeCell ref="UOO194:UOV194"/>
    <mergeCell ref="UOW194:UPD194"/>
    <mergeCell ref="UPE194:UPL194"/>
    <mergeCell ref="UPM194:UPT194"/>
    <mergeCell ref="UPU194:UQB194"/>
    <mergeCell ref="UNA194:UNH194"/>
    <mergeCell ref="UNI194:UNP194"/>
    <mergeCell ref="UNQ194:UNX194"/>
    <mergeCell ref="UNY194:UOF194"/>
    <mergeCell ref="UOG194:UON194"/>
    <mergeCell ref="ULM194:ULT194"/>
    <mergeCell ref="ULU194:UMB194"/>
    <mergeCell ref="UMC194:UMJ194"/>
    <mergeCell ref="UMK194:UMR194"/>
    <mergeCell ref="UMS194:UMZ194"/>
    <mergeCell ref="UJY194:UKF194"/>
    <mergeCell ref="UKG194:UKN194"/>
    <mergeCell ref="UKO194:UKV194"/>
    <mergeCell ref="UKW194:ULD194"/>
    <mergeCell ref="ULE194:ULL194"/>
    <mergeCell ref="UIK194:UIR194"/>
    <mergeCell ref="UIS194:UIZ194"/>
    <mergeCell ref="UJA194:UJH194"/>
    <mergeCell ref="UJI194:UJP194"/>
    <mergeCell ref="UJQ194:UJX194"/>
    <mergeCell ref="UGW194:UHD194"/>
    <mergeCell ref="UHE194:UHL194"/>
    <mergeCell ref="UHM194:UHT194"/>
    <mergeCell ref="UHU194:UIB194"/>
    <mergeCell ref="UIC194:UIJ194"/>
    <mergeCell ref="UFI194:UFP194"/>
    <mergeCell ref="UFQ194:UFX194"/>
    <mergeCell ref="UFY194:UGF194"/>
    <mergeCell ref="UGG194:UGN194"/>
    <mergeCell ref="UGO194:UGV194"/>
    <mergeCell ref="UDU194:UEB194"/>
    <mergeCell ref="UEC194:UEJ194"/>
    <mergeCell ref="UEK194:UER194"/>
    <mergeCell ref="UES194:UEZ194"/>
    <mergeCell ref="UFA194:UFH194"/>
    <mergeCell ref="UCG194:UCN194"/>
    <mergeCell ref="UCO194:UCV194"/>
    <mergeCell ref="UCW194:UDD194"/>
    <mergeCell ref="UDE194:UDL194"/>
    <mergeCell ref="UDM194:UDT194"/>
    <mergeCell ref="UAS194:UAZ194"/>
    <mergeCell ref="UBA194:UBH194"/>
    <mergeCell ref="UBI194:UBP194"/>
    <mergeCell ref="UBQ194:UBX194"/>
    <mergeCell ref="UBY194:UCF194"/>
    <mergeCell ref="TZE194:TZL194"/>
    <mergeCell ref="TZM194:TZT194"/>
    <mergeCell ref="TZU194:UAB194"/>
    <mergeCell ref="UAC194:UAJ194"/>
    <mergeCell ref="UAK194:UAR194"/>
    <mergeCell ref="TXQ194:TXX194"/>
    <mergeCell ref="TXY194:TYF194"/>
    <mergeCell ref="TYG194:TYN194"/>
    <mergeCell ref="TYO194:TYV194"/>
    <mergeCell ref="TYW194:TZD194"/>
    <mergeCell ref="TWC194:TWJ194"/>
    <mergeCell ref="TWK194:TWR194"/>
    <mergeCell ref="TWS194:TWZ194"/>
    <mergeCell ref="TXA194:TXH194"/>
    <mergeCell ref="TXI194:TXP194"/>
    <mergeCell ref="TUO194:TUV194"/>
    <mergeCell ref="TUW194:TVD194"/>
    <mergeCell ref="TVE194:TVL194"/>
    <mergeCell ref="TVM194:TVT194"/>
    <mergeCell ref="TVU194:TWB194"/>
    <mergeCell ref="TTA194:TTH194"/>
    <mergeCell ref="TTI194:TTP194"/>
    <mergeCell ref="TTQ194:TTX194"/>
    <mergeCell ref="TTY194:TUF194"/>
    <mergeCell ref="TUG194:TUN194"/>
    <mergeCell ref="TRM194:TRT194"/>
    <mergeCell ref="TRU194:TSB194"/>
    <mergeCell ref="TSC194:TSJ194"/>
    <mergeCell ref="TSK194:TSR194"/>
    <mergeCell ref="TSS194:TSZ194"/>
    <mergeCell ref="TPY194:TQF194"/>
    <mergeCell ref="TQG194:TQN194"/>
    <mergeCell ref="TQO194:TQV194"/>
    <mergeCell ref="TQW194:TRD194"/>
    <mergeCell ref="TRE194:TRL194"/>
    <mergeCell ref="TOK194:TOR194"/>
    <mergeCell ref="TOS194:TOZ194"/>
    <mergeCell ref="TPA194:TPH194"/>
    <mergeCell ref="TPI194:TPP194"/>
    <mergeCell ref="TPQ194:TPX194"/>
    <mergeCell ref="TMW194:TND194"/>
    <mergeCell ref="TNE194:TNL194"/>
    <mergeCell ref="TNM194:TNT194"/>
    <mergeCell ref="TNU194:TOB194"/>
    <mergeCell ref="TOC194:TOJ194"/>
    <mergeCell ref="TLI194:TLP194"/>
    <mergeCell ref="TLQ194:TLX194"/>
    <mergeCell ref="TLY194:TMF194"/>
    <mergeCell ref="TMG194:TMN194"/>
    <mergeCell ref="TMO194:TMV194"/>
    <mergeCell ref="TJU194:TKB194"/>
    <mergeCell ref="TKC194:TKJ194"/>
    <mergeCell ref="TKK194:TKR194"/>
    <mergeCell ref="TKS194:TKZ194"/>
    <mergeCell ref="TLA194:TLH194"/>
    <mergeCell ref="TIG194:TIN194"/>
    <mergeCell ref="TIO194:TIV194"/>
    <mergeCell ref="TIW194:TJD194"/>
    <mergeCell ref="TJE194:TJL194"/>
    <mergeCell ref="TJM194:TJT194"/>
    <mergeCell ref="TGS194:TGZ194"/>
    <mergeCell ref="THA194:THH194"/>
    <mergeCell ref="THI194:THP194"/>
    <mergeCell ref="THQ194:THX194"/>
    <mergeCell ref="THY194:TIF194"/>
    <mergeCell ref="TFE194:TFL194"/>
    <mergeCell ref="TFM194:TFT194"/>
    <mergeCell ref="TFU194:TGB194"/>
    <mergeCell ref="TGC194:TGJ194"/>
    <mergeCell ref="TGK194:TGR194"/>
    <mergeCell ref="TDQ194:TDX194"/>
    <mergeCell ref="TDY194:TEF194"/>
    <mergeCell ref="TEG194:TEN194"/>
    <mergeCell ref="TEO194:TEV194"/>
    <mergeCell ref="TEW194:TFD194"/>
    <mergeCell ref="TCC194:TCJ194"/>
    <mergeCell ref="TCK194:TCR194"/>
    <mergeCell ref="TCS194:TCZ194"/>
    <mergeCell ref="TDA194:TDH194"/>
    <mergeCell ref="TDI194:TDP194"/>
    <mergeCell ref="TAO194:TAV194"/>
    <mergeCell ref="TAW194:TBD194"/>
    <mergeCell ref="TBE194:TBL194"/>
    <mergeCell ref="TBM194:TBT194"/>
    <mergeCell ref="TBU194:TCB194"/>
    <mergeCell ref="SZA194:SZH194"/>
    <mergeCell ref="SZI194:SZP194"/>
    <mergeCell ref="SZQ194:SZX194"/>
    <mergeCell ref="SZY194:TAF194"/>
    <mergeCell ref="TAG194:TAN194"/>
    <mergeCell ref="SXM194:SXT194"/>
    <mergeCell ref="SXU194:SYB194"/>
    <mergeCell ref="SYC194:SYJ194"/>
    <mergeCell ref="SYK194:SYR194"/>
    <mergeCell ref="SYS194:SYZ194"/>
    <mergeCell ref="SVY194:SWF194"/>
    <mergeCell ref="SWG194:SWN194"/>
    <mergeCell ref="SWO194:SWV194"/>
    <mergeCell ref="SWW194:SXD194"/>
    <mergeCell ref="SXE194:SXL194"/>
    <mergeCell ref="SUK194:SUR194"/>
    <mergeCell ref="SUS194:SUZ194"/>
    <mergeCell ref="SVA194:SVH194"/>
    <mergeCell ref="SVI194:SVP194"/>
    <mergeCell ref="SVQ194:SVX194"/>
    <mergeCell ref="SSW194:STD194"/>
    <mergeCell ref="STE194:STL194"/>
    <mergeCell ref="STM194:STT194"/>
    <mergeCell ref="STU194:SUB194"/>
    <mergeCell ref="SUC194:SUJ194"/>
    <mergeCell ref="SRI194:SRP194"/>
    <mergeCell ref="SRQ194:SRX194"/>
    <mergeCell ref="SRY194:SSF194"/>
    <mergeCell ref="SSG194:SSN194"/>
    <mergeCell ref="SSO194:SSV194"/>
    <mergeCell ref="SPU194:SQB194"/>
    <mergeCell ref="SQC194:SQJ194"/>
    <mergeCell ref="SQK194:SQR194"/>
    <mergeCell ref="SQS194:SQZ194"/>
    <mergeCell ref="SRA194:SRH194"/>
    <mergeCell ref="SOG194:SON194"/>
    <mergeCell ref="SOO194:SOV194"/>
    <mergeCell ref="SOW194:SPD194"/>
    <mergeCell ref="SPE194:SPL194"/>
    <mergeCell ref="SPM194:SPT194"/>
    <mergeCell ref="SMS194:SMZ194"/>
    <mergeCell ref="SNA194:SNH194"/>
    <mergeCell ref="SNI194:SNP194"/>
    <mergeCell ref="SNQ194:SNX194"/>
    <mergeCell ref="SNY194:SOF194"/>
    <mergeCell ref="SLE194:SLL194"/>
    <mergeCell ref="SLM194:SLT194"/>
    <mergeCell ref="SLU194:SMB194"/>
    <mergeCell ref="SMC194:SMJ194"/>
    <mergeCell ref="SMK194:SMR194"/>
    <mergeCell ref="SJQ194:SJX194"/>
    <mergeCell ref="SJY194:SKF194"/>
    <mergeCell ref="SKG194:SKN194"/>
    <mergeCell ref="SKO194:SKV194"/>
    <mergeCell ref="SKW194:SLD194"/>
    <mergeCell ref="SIC194:SIJ194"/>
    <mergeCell ref="SIK194:SIR194"/>
    <mergeCell ref="SIS194:SIZ194"/>
    <mergeCell ref="SJA194:SJH194"/>
    <mergeCell ref="SJI194:SJP194"/>
    <mergeCell ref="SGO194:SGV194"/>
    <mergeCell ref="SGW194:SHD194"/>
    <mergeCell ref="SHE194:SHL194"/>
    <mergeCell ref="SHM194:SHT194"/>
    <mergeCell ref="SHU194:SIB194"/>
    <mergeCell ref="SFA194:SFH194"/>
    <mergeCell ref="SFI194:SFP194"/>
    <mergeCell ref="SFQ194:SFX194"/>
    <mergeCell ref="SFY194:SGF194"/>
    <mergeCell ref="SGG194:SGN194"/>
    <mergeCell ref="SDM194:SDT194"/>
    <mergeCell ref="SDU194:SEB194"/>
    <mergeCell ref="SEC194:SEJ194"/>
    <mergeCell ref="SEK194:SER194"/>
    <mergeCell ref="SES194:SEZ194"/>
    <mergeCell ref="SBY194:SCF194"/>
    <mergeCell ref="SCG194:SCN194"/>
    <mergeCell ref="SCO194:SCV194"/>
    <mergeCell ref="SCW194:SDD194"/>
    <mergeCell ref="SDE194:SDL194"/>
    <mergeCell ref="SAK194:SAR194"/>
    <mergeCell ref="SAS194:SAZ194"/>
    <mergeCell ref="SBA194:SBH194"/>
    <mergeCell ref="SBI194:SBP194"/>
    <mergeCell ref="SBQ194:SBX194"/>
    <mergeCell ref="RYW194:RZD194"/>
    <mergeCell ref="RZE194:RZL194"/>
    <mergeCell ref="RZM194:RZT194"/>
    <mergeCell ref="RZU194:SAB194"/>
    <mergeCell ref="SAC194:SAJ194"/>
    <mergeCell ref="RXI194:RXP194"/>
    <mergeCell ref="RXQ194:RXX194"/>
    <mergeCell ref="RXY194:RYF194"/>
    <mergeCell ref="RYG194:RYN194"/>
    <mergeCell ref="RYO194:RYV194"/>
    <mergeCell ref="RVU194:RWB194"/>
    <mergeCell ref="RWC194:RWJ194"/>
    <mergeCell ref="RWK194:RWR194"/>
    <mergeCell ref="RWS194:RWZ194"/>
    <mergeCell ref="RXA194:RXH194"/>
    <mergeCell ref="RUG194:RUN194"/>
    <mergeCell ref="RUO194:RUV194"/>
    <mergeCell ref="RUW194:RVD194"/>
    <mergeCell ref="RVE194:RVL194"/>
    <mergeCell ref="RVM194:RVT194"/>
    <mergeCell ref="RSS194:RSZ194"/>
    <mergeCell ref="RTA194:RTH194"/>
    <mergeCell ref="RTI194:RTP194"/>
    <mergeCell ref="RTQ194:RTX194"/>
    <mergeCell ref="RTY194:RUF194"/>
    <mergeCell ref="RRE194:RRL194"/>
    <mergeCell ref="RRM194:RRT194"/>
    <mergeCell ref="RRU194:RSB194"/>
    <mergeCell ref="RSC194:RSJ194"/>
    <mergeCell ref="RSK194:RSR194"/>
    <mergeCell ref="RPQ194:RPX194"/>
    <mergeCell ref="RPY194:RQF194"/>
    <mergeCell ref="RQG194:RQN194"/>
    <mergeCell ref="RQO194:RQV194"/>
    <mergeCell ref="RQW194:RRD194"/>
    <mergeCell ref="ROC194:ROJ194"/>
    <mergeCell ref="ROK194:ROR194"/>
    <mergeCell ref="ROS194:ROZ194"/>
    <mergeCell ref="RPA194:RPH194"/>
    <mergeCell ref="RPI194:RPP194"/>
    <mergeCell ref="RMO194:RMV194"/>
    <mergeCell ref="RMW194:RND194"/>
    <mergeCell ref="RNE194:RNL194"/>
    <mergeCell ref="RNM194:RNT194"/>
    <mergeCell ref="RNU194:ROB194"/>
    <mergeCell ref="RLA194:RLH194"/>
    <mergeCell ref="RLI194:RLP194"/>
    <mergeCell ref="RLQ194:RLX194"/>
    <mergeCell ref="RLY194:RMF194"/>
    <mergeCell ref="RMG194:RMN194"/>
    <mergeCell ref="RJM194:RJT194"/>
    <mergeCell ref="RJU194:RKB194"/>
    <mergeCell ref="RKC194:RKJ194"/>
    <mergeCell ref="RKK194:RKR194"/>
    <mergeCell ref="RKS194:RKZ194"/>
    <mergeCell ref="RHY194:RIF194"/>
    <mergeCell ref="RIG194:RIN194"/>
    <mergeCell ref="RIO194:RIV194"/>
    <mergeCell ref="RIW194:RJD194"/>
    <mergeCell ref="RJE194:RJL194"/>
    <mergeCell ref="RGK194:RGR194"/>
    <mergeCell ref="RGS194:RGZ194"/>
    <mergeCell ref="RHA194:RHH194"/>
    <mergeCell ref="RHI194:RHP194"/>
    <mergeCell ref="RHQ194:RHX194"/>
    <mergeCell ref="REW194:RFD194"/>
    <mergeCell ref="RFE194:RFL194"/>
    <mergeCell ref="RFM194:RFT194"/>
    <mergeCell ref="RFU194:RGB194"/>
    <mergeCell ref="RGC194:RGJ194"/>
    <mergeCell ref="RDI194:RDP194"/>
    <mergeCell ref="RDQ194:RDX194"/>
    <mergeCell ref="RDY194:REF194"/>
    <mergeCell ref="REG194:REN194"/>
    <mergeCell ref="REO194:REV194"/>
    <mergeCell ref="RBU194:RCB194"/>
    <mergeCell ref="RCC194:RCJ194"/>
    <mergeCell ref="RCK194:RCR194"/>
    <mergeCell ref="RCS194:RCZ194"/>
    <mergeCell ref="RDA194:RDH194"/>
    <mergeCell ref="RAG194:RAN194"/>
    <mergeCell ref="RAO194:RAV194"/>
    <mergeCell ref="RAW194:RBD194"/>
    <mergeCell ref="RBE194:RBL194"/>
    <mergeCell ref="RBM194:RBT194"/>
    <mergeCell ref="QYS194:QYZ194"/>
    <mergeCell ref="QZA194:QZH194"/>
    <mergeCell ref="QZI194:QZP194"/>
    <mergeCell ref="QZQ194:QZX194"/>
    <mergeCell ref="QZY194:RAF194"/>
    <mergeCell ref="QXE194:QXL194"/>
    <mergeCell ref="QXM194:QXT194"/>
    <mergeCell ref="QXU194:QYB194"/>
    <mergeCell ref="QYC194:QYJ194"/>
    <mergeCell ref="QYK194:QYR194"/>
    <mergeCell ref="QVQ194:QVX194"/>
    <mergeCell ref="QVY194:QWF194"/>
    <mergeCell ref="QWG194:QWN194"/>
    <mergeCell ref="QWO194:QWV194"/>
    <mergeCell ref="QWW194:QXD194"/>
    <mergeCell ref="QUC194:QUJ194"/>
    <mergeCell ref="QUK194:QUR194"/>
    <mergeCell ref="QUS194:QUZ194"/>
    <mergeCell ref="QVA194:QVH194"/>
    <mergeCell ref="QVI194:QVP194"/>
    <mergeCell ref="QSO194:QSV194"/>
    <mergeCell ref="QSW194:QTD194"/>
    <mergeCell ref="QTE194:QTL194"/>
    <mergeCell ref="QTM194:QTT194"/>
    <mergeCell ref="QTU194:QUB194"/>
    <mergeCell ref="QRA194:QRH194"/>
    <mergeCell ref="QRI194:QRP194"/>
    <mergeCell ref="QRQ194:QRX194"/>
    <mergeCell ref="QRY194:QSF194"/>
    <mergeCell ref="QSG194:QSN194"/>
    <mergeCell ref="QPM194:QPT194"/>
    <mergeCell ref="QPU194:QQB194"/>
    <mergeCell ref="QQC194:QQJ194"/>
    <mergeCell ref="QQK194:QQR194"/>
    <mergeCell ref="QQS194:QQZ194"/>
    <mergeCell ref="QNY194:QOF194"/>
    <mergeCell ref="QOG194:QON194"/>
    <mergeCell ref="QOO194:QOV194"/>
    <mergeCell ref="QOW194:QPD194"/>
    <mergeCell ref="QPE194:QPL194"/>
    <mergeCell ref="QMK194:QMR194"/>
    <mergeCell ref="QMS194:QMZ194"/>
    <mergeCell ref="QNA194:QNH194"/>
    <mergeCell ref="QNI194:QNP194"/>
    <mergeCell ref="QNQ194:QNX194"/>
    <mergeCell ref="QKW194:QLD194"/>
    <mergeCell ref="QLE194:QLL194"/>
    <mergeCell ref="QLM194:QLT194"/>
    <mergeCell ref="QLU194:QMB194"/>
    <mergeCell ref="QMC194:QMJ194"/>
    <mergeCell ref="QJI194:QJP194"/>
    <mergeCell ref="QJQ194:QJX194"/>
    <mergeCell ref="QJY194:QKF194"/>
    <mergeCell ref="QKG194:QKN194"/>
    <mergeCell ref="QKO194:QKV194"/>
    <mergeCell ref="QHU194:QIB194"/>
    <mergeCell ref="QIC194:QIJ194"/>
    <mergeCell ref="QIK194:QIR194"/>
    <mergeCell ref="QIS194:QIZ194"/>
    <mergeCell ref="QJA194:QJH194"/>
    <mergeCell ref="QGG194:QGN194"/>
    <mergeCell ref="QGO194:QGV194"/>
    <mergeCell ref="QGW194:QHD194"/>
    <mergeCell ref="QHE194:QHL194"/>
    <mergeCell ref="QHM194:QHT194"/>
    <mergeCell ref="QES194:QEZ194"/>
    <mergeCell ref="QFA194:QFH194"/>
    <mergeCell ref="QFI194:QFP194"/>
    <mergeCell ref="QFQ194:QFX194"/>
    <mergeCell ref="QFY194:QGF194"/>
    <mergeCell ref="QDE194:QDL194"/>
    <mergeCell ref="QDM194:QDT194"/>
    <mergeCell ref="QDU194:QEB194"/>
    <mergeCell ref="QEC194:QEJ194"/>
    <mergeCell ref="QEK194:QER194"/>
    <mergeCell ref="QBQ194:QBX194"/>
    <mergeCell ref="QBY194:QCF194"/>
    <mergeCell ref="QCG194:QCN194"/>
    <mergeCell ref="QCO194:QCV194"/>
    <mergeCell ref="QCW194:QDD194"/>
    <mergeCell ref="QAC194:QAJ194"/>
    <mergeCell ref="QAK194:QAR194"/>
    <mergeCell ref="QAS194:QAZ194"/>
    <mergeCell ref="QBA194:QBH194"/>
    <mergeCell ref="QBI194:QBP194"/>
    <mergeCell ref="PYO194:PYV194"/>
    <mergeCell ref="PYW194:PZD194"/>
    <mergeCell ref="PZE194:PZL194"/>
    <mergeCell ref="PZM194:PZT194"/>
    <mergeCell ref="PZU194:QAB194"/>
    <mergeCell ref="PXA194:PXH194"/>
    <mergeCell ref="PXI194:PXP194"/>
    <mergeCell ref="PXQ194:PXX194"/>
    <mergeCell ref="PXY194:PYF194"/>
    <mergeCell ref="PYG194:PYN194"/>
    <mergeCell ref="PVM194:PVT194"/>
    <mergeCell ref="PVU194:PWB194"/>
    <mergeCell ref="PWC194:PWJ194"/>
    <mergeCell ref="PWK194:PWR194"/>
    <mergeCell ref="PWS194:PWZ194"/>
    <mergeCell ref="PTY194:PUF194"/>
    <mergeCell ref="PUG194:PUN194"/>
    <mergeCell ref="PUO194:PUV194"/>
    <mergeCell ref="PUW194:PVD194"/>
    <mergeCell ref="PVE194:PVL194"/>
    <mergeCell ref="PSK194:PSR194"/>
    <mergeCell ref="PSS194:PSZ194"/>
    <mergeCell ref="PTA194:PTH194"/>
    <mergeCell ref="PTI194:PTP194"/>
    <mergeCell ref="PTQ194:PTX194"/>
    <mergeCell ref="PQW194:PRD194"/>
    <mergeCell ref="PRE194:PRL194"/>
    <mergeCell ref="PRM194:PRT194"/>
    <mergeCell ref="PRU194:PSB194"/>
    <mergeCell ref="PSC194:PSJ194"/>
    <mergeCell ref="PPI194:PPP194"/>
    <mergeCell ref="PPQ194:PPX194"/>
    <mergeCell ref="PPY194:PQF194"/>
    <mergeCell ref="PQG194:PQN194"/>
    <mergeCell ref="PQO194:PQV194"/>
    <mergeCell ref="PNU194:POB194"/>
    <mergeCell ref="POC194:POJ194"/>
    <mergeCell ref="POK194:POR194"/>
    <mergeCell ref="POS194:POZ194"/>
    <mergeCell ref="PPA194:PPH194"/>
    <mergeCell ref="PMG194:PMN194"/>
    <mergeCell ref="PMO194:PMV194"/>
    <mergeCell ref="PMW194:PND194"/>
    <mergeCell ref="PNE194:PNL194"/>
    <mergeCell ref="PNM194:PNT194"/>
    <mergeCell ref="PKS194:PKZ194"/>
    <mergeCell ref="PLA194:PLH194"/>
    <mergeCell ref="PLI194:PLP194"/>
    <mergeCell ref="PLQ194:PLX194"/>
    <mergeCell ref="PLY194:PMF194"/>
    <mergeCell ref="PJE194:PJL194"/>
    <mergeCell ref="PJM194:PJT194"/>
    <mergeCell ref="PJU194:PKB194"/>
    <mergeCell ref="PKC194:PKJ194"/>
    <mergeCell ref="PKK194:PKR194"/>
    <mergeCell ref="PHQ194:PHX194"/>
    <mergeCell ref="PHY194:PIF194"/>
    <mergeCell ref="PIG194:PIN194"/>
    <mergeCell ref="PIO194:PIV194"/>
    <mergeCell ref="PIW194:PJD194"/>
    <mergeCell ref="PGC194:PGJ194"/>
    <mergeCell ref="PGK194:PGR194"/>
    <mergeCell ref="PGS194:PGZ194"/>
    <mergeCell ref="PHA194:PHH194"/>
    <mergeCell ref="PHI194:PHP194"/>
    <mergeCell ref="PEO194:PEV194"/>
    <mergeCell ref="PEW194:PFD194"/>
    <mergeCell ref="PFE194:PFL194"/>
    <mergeCell ref="PFM194:PFT194"/>
    <mergeCell ref="PFU194:PGB194"/>
    <mergeCell ref="PDA194:PDH194"/>
    <mergeCell ref="PDI194:PDP194"/>
    <mergeCell ref="PDQ194:PDX194"/>
    <mergeCell ref="PDY194:PEF194"/>
    <mergeCell ref="PEG194:PEN194"/>
    <mergeCell ref="PBM194:PBT194"/>
    <mergeCell ref="PBU194:PCB194"/>
    <mergeCell ref="PCC194:PCJ194"/>
    <mergeCell ref="PCK194:PCR194"/>
    <mergeCell ref="PCS194:PCZ194"/>
    <mergeCell ref="OZY194:PAF194"/>
    <mergeCell ref="PAG194:PAN194"/>
    <mergeCell ref="PAO194:PAV194"/>
    <mergeCell ref="PAW194:PBD194"/>
    <mergeCell ref="PBE194:PBL194"/>
    <mergeCell ref="OYK194:OYR194"/>
    <mergeCell ref="OYS194:OYZ194"/>
    <mergeCell ref="OZA194:OZH194"/>
    <mergeCell ref="OZI194:OZP194"/>
    <mergeCell ref="OZQ194:OZX194"/>
    <mergeCell ref="OWW194:OXD194"/>
    <mergeCell ref="OXE194:OXL194"/>
    <mergeCell ref="OXM194:OXT194"/>
    <mergeCell ref="OXU194:OYB194"/>
    <mergeCell ref="OYC194:OYJ194"/>
    <mergeCell ref="OVI194:OVP194"/>
    <mergeCell ref="OVQ194:OVX194"/>
    <mergeCell ref="OVY194:OWF194"/>
    <mergeCell ref="OWG194:OWN194"/>
    <mergeCell ref="OWO194:OWV194"/>
    <mergeCell ref="OTU194:OUB194"/>
    <mergeCell ref="OUC194:OUJ194"/>
    <mergeCell ref="OUK194:OUR194"/>
    <mergeCell ref="OUS194:OUZ194"/>
    <mergeCell ref="OVA194:OVH194"/>
    <mergeCell ref="OSG194:OSN194"/>
    <mergeCell ref="OSO194:OSV194"/>
    <mergeCell ref="OSW194:OTD194"/>
    <mergeCell ref="OTE194:OTL194"/>
    <mergeCell ref="OTM194:OTT194"/>
    <mergeCell ref="OQS194:OQZ194"/>
    <mergeCell ref="ORA194:ORH194"/>
    <mergeCell ref="ORI194:ORP194"/>
    <mergeCell ref="ORQ194:ORX194"/>
    <mergeCell ref="ORY194:OSF194"/>
    <mergeCell ref="OPE194:OPL194"/>
    <mergeCell ref="OPM194:OPT194"/>
    <mergeCell ref="OPU194:OQB194"/>
    <mergeCell ref="OQC194:OQJ194"/>
    <mergeCell ref="OQK194:OQR194"/>
    <mergeCell ref="ONQ194:ONX194"/>
    <mergeCell ref="ONY194:OOF194"/>
    <mergeCell ref="OOG194:OON194"/>
    <mergeCell ref="OOO194:OOV194"/>
    <mergeCell ref="OOW194:OPD194"/>
    <mergeCell ref="OMC194:OMJ194"/>
    <mergeCell ref="OMK194:OMR194"/>
    <mergeCell ref="OMS194:OMZ194"/>
    <mergeCell ref="ONA194:ONH194"/>
    <mergeCell ref="ONI194:ONP194"/>
    <mergeCell ref="OKO194:OKV194"/>
    <mergeCell ref="OKW194:OLD194"/>
    <mergeCell ref="OLE194:OLL194"/>
    <mergeCell ref="OLM194:OLT194"/>
    <mergeCell ref="OLU194:OMB194"/>
    <mergeCell ref="OJA194:OJH194"/>
    <mergeCell ref="OJI194:OJP194"/>
    <mergeCell ref="OJQ194:OJX194"/>
    <mergeCell ref="OJY194:OKF194"/>
    <mergeCell ref="OKG194:OKN194"/>
    <mergeCell ref="OHM194:OHT194"/>
    <mergeCell ref="OHU194:OIB194"/>
    <mergeCell ref="OIC194:OIJ194"/>
    <mergeCell ref="OIK194:OIR194"/>
    <mergeCell ref="OIS194:OIZ194"/>
    <mergeCell ref="OFY194:OGF194"/>
    <mergeCell ref="OGG194:OGN194"/>
    <mergeCell ref="OGO194:OGV194"/>
    <mergeCell ref="OGW194:OHD194"/>
    <mergeCell ref="OHE194:OHL194"/>
    <mergeCell ref="OEK194:OER194"/>
    <mergeCell ref="OES194:OEZ194"/>
    <mergeCell ref="OFA194:OFH194"/>
    <mergeCell ref="OFI194:OFP194"/>
    <mergeCell ref="OFQ194:OFX194"/>
    <mergeCell ref="OCW194:ODD194"/>
    <mergeCell ref="ODE194:ODL194"/>
    <mergeCell ref="ODM194:ODT194"/>
    <mergeCell ref="ODU194:OEB194"/>
    <mergeCell ref="OEC194:OEJ194"/>
    <mergeCell ref="OBI194:OBP194"/>
    <mergeCell ref="OBQ194:OBX194"/>
    <mergeCell ref="OBY194:OCF194"/>
    <mergeCell ref="OCG194:OCN194"/>
    <mergeCell ref="OCO194:OCV194"/>
    <mergeCell ref="NZU194:OAB194"/>
    <mergeCell ref="OAC194:OAJ194"/>
    <mergeCell ref="OAK194:OAR194"/>
    <mergeCell ref="OAS194:OAZ194"/>
    <mergeCell ref="OBA194:OBH194"/>
    <mergeCell ref="NYG194:NYN194"/>
    <mergeCell ref="NYO194:NYV194"/>
    <mergeCell ref="NYW194:NZD194"/>
    <mergeCell ref="NZE194:NZL194"/>
    <mergeCell ref="NZM194:NZT194"/>
    <mergeCell ref="NWS194:NWZ194"/>
    <mergeCell ref="NXA194:NXH194"/>
    <mergeCell ref="NXI194:NXP194"/>
    <mergeCell ref="NXQ194:NXX194"/>
    <mergeCell ref="NXY194:NYF194"/>
    <mergeCell ref="NVE194:NVL194"/>
    <mergeCell ref="NVM194:NVT194"/>
    <mergeCell ref="NVU194:NWB194"/>
    <mergeCell ref="NWC194:NWJ194"/>
    <mergeCell ref="NWK194:NWR194"/>
    <mergeCell ref="NTQ194:NTX194"/>
    <mergeCell ref="NTY194:NUF194"/>
    <mergeCell ref="NUG194:NUN194"/>
    <mergeCell ref="NUO194:NUV194"/>
    <mergeCell ref="NUW194:NVD194"/>
    <mergeCell ref="NSC194:NSJ194"/>
    <mergeCell ref="NSK194:NSR194"/>
    <mergeCell ref="NSS194:NSZ194"/>
    <mergeCell ref="NTA194:NTH194"/>
    <mergeCell ref="NTI194:NTP194"/>
    <mergeCell ref="NQO194:NQV194"/>
    <mergeCell ref="NQW194:NRD194"/>
    <mergeCell ref="NRE194:NRL194"/>
    <mergeCell ref="NRM194:NRT194"/>
    <mergeCell ref="NRU194:NSB194"/>
    <mergeCell ref="NPA194:NPH194"/>
    <mergeCell ref="NPI194:NPP194"/>
    <mergeCell ref="NPQ194:NPX194"/>
    <mergeCell ref="NPY194:NQF194"/>
    <mergeCell ref="NQG194:NQN194"/>
    <mergeCell ref="NNM194:NNT194"/>
    <mergeCell ref="NNU194:NOB194"/>
    <mergeCell ref="NOC194:NOJ194"/>
    <mergeCell ref="NOK194:NOR194"/>
    <mergeCell ref="NOS194:NOZ194"/>
    <mergeCell ref="NLY194:NMF194"/>
    <mergeCell ref="NMG194:NMN194"/>
    <mergeCell ref="NMO194:NMV194"/>
    <mergeCell ref="NMW194:NND194"/>
    <mergeCell ref="NNE194:NNL194"/>
    <mergeCell ref="NKK194:NKR194"/>
    <mergeCell ref="NKS194:NKZ194"/>
    <mergeCell ref="NLA194:NLH194"/>
    <mergeCell ref="NLI194:NLP194"/>
    <mergeCell ref="NLQ194:NLX194"/>
    <mergeCell ref="NIW194:NJD194"/>
    <mergeCell ref="NJE194:NJL194"/>
    <mergeCell ref="NJM194:NJT194"/>
    <mergeCell ref="NJU194:NKB194"/>
    <mergeCell ref="NKC194:NKJ194"/>
    <mergeCell ref="NHI194:NHP194"/>
    <mergeCell ref="NHQ194:NHX194"/>
    <mergeCell ref="NHY194:NIF194"/>
    <mergeCell ref="NIG194:NIN194"/>
    <mergeCell ref="NIO194:NIV194"/>
    <mergeCell ref="NFU194:NGB194"/>
    <mergeCell ref="NGC194:NGJ194"/>
    <mergeCell ref="NGK194:NGR194"/>
    <mergeCell ref="NGS194:NGZ194"/>
    <mergeCell ref="NHA194:NHH194"/>
    <mergeCell ref="NEG194:NEN194"/>
    <mergeCell ref="NEO194:NEV194"/>
    <mergeCell ref="NEW194:NFD194"/>
    <mergeCell ref="NFE194:NFL194"/>
    <mergeCell ref="NFM194:NFT194"/>
    <mergeCell ref="NCS194:NCZ194"/>
    <mergeCell ref="NDA194:NDH194"/>
    <mergeCell ref="NDI194:NDP194"/>
    <mergeCell ref="NDQ194:NDX194"/>
    <mergeCell ref="NDY194:NEF194"/>
    <mergeCell ref="NBE194:NBL194"/>
    <mergeCell ref="NBM194:NBT194"/>
    <mergeCell ref="NBU194:NCB194"/>
    <mergeCell ref="NCC194:NCJ194"/>
    <mergeCell ref="NCK194:NCR194"/>
    <mergeCell ref="MZQ194:MZX194"/>
    <mergeCell ref="MZY194:NAF194"/>
    <mergeCell ref="NAG194:NAN194"/>
    <mergeCell ref="NAO194:NAV194"/>
    <mergeCell ref="NAW194:NBD194"/>
    <mergeCell ref="MYC194:MYJ194"/>
    <mergeCell ref="MYK194:MYR194"/>
    <mergeCell ref="MYS194:MYZ194"/>
    <mergeCell ref="MZA194:MZH194"/>
    <mergeCell ref="MZI194:MZP194"/>
    <mergeCell ref="MWO194:MWV194"/>
    <mergeCell ref="MWW194:MXD194"/>
    <mergeCell ref="MXE194:MXL194"/>
    <mergeCell ref="MXM194:MXT194"/>
    <mergeCell ref="MXU194:MYB194"/>
    <mergeCell ref="MVA194:MVH194"/>
    <mergeCell ref="MVI194:MVP194"/>
    <mergeCell ref="MVQ194:MVX194"/>
    <mergeCell ref="MVY194:MWF194"/>
    <mergeCell ref="MWG194:MWN194"/>
    <mergeCell ref="MTM194:MTT194"/>
    <mergeCell ref="MTU194:MUB194"/>
    <mergeCell ref="MUC194:MUJ194"/>
    <mergeCell ref="MUK194:MUR194"/>
    <mergeCell ref="MUS194:MUZ194"/>
    <mergeCell ref="MRY194:MSF194"/>
    <mergeCell ref="MSG194:MSN194"/>
    <mergeCell ref="MSO194:MSV194"/>
    <mergeCell ref="MSW194:MTD194"/>
    <mergeCell ref="MTE194:MTL194"/>
    <mergeCell ref="MQK194:MQR194"/>
    <mergeCell ref="MQS194:MQZ194"/>
    <mergeCell ref="MRA194:MRH194"/>
    <mergeCell ref="MRI194:MRP194"/>
    <mergeCell ref="MRQ194:MRX194"/>
    <mergeCell ref="MOW194:MPD194"/>
    <mergeCell ref="MPE194:MPL194"/>
    <mergeCell ref="MPM194:MPT194"/>
    <mergeCell ref="MPU194:MQB194"/>
    <mergeCell ref="MQC194:MQJ194"/>
    <mergeCell ref="MNI194:MNP194"/>
    <mergeCell ref="MNQ194:MNX194"/>
    <mergeCell ref="MNY194:MOF194"/>
    <mergeCell ref="MOG194:MON194"/>
    <mergeCell ref="MOO194:MOV194"/>
    <mergeCell ref="MLU194:MMB194"/>
    <mergeCell ref="MMC194:MMJ194"/>
    <mergeCell ref="MMK194:MMR194"/>
    <mergeCell ref="MMS194:MMZ194"/>
    <mergeCell ref="MNA194:MNH194"/>
    <mergeCell ref="MKG194:MKN194"/>
    <mergeCell ref="MKO194:MKV194"/>
    <mergeCell ref="MKW194:MLD194"/>
    <mergeCell ref="MLE194:MLL194"/>
    <mergeCell ref="MLM194:MLT194"/>
    <mergeCell ref="MIS194:MIZ194"/>
    <mergeCell ref="MJA194:MJH194"/>
    <mergeCell ref="MJI194:MJP194"/>
    <mergeCell ref="MJQ194:MJX194"/>
    <mergeCell ref="MJY194:MKF194"/>
    <mergeCell ref="MHE194:MHL194"/>
    <mergeCell ref="MHM194:MHT194"/>
    <mergeCell ref="MHU194:MIB194"/>
    <mergeCell ref="MIC194:MIJ194"/>
    <mergeCell ref="MIK194:MIR194"/>
    <mergeCell ref="MFQ194:MFX194"/>
    <mergeCell ref="MFY194:MGF194"/>
    <mergeCell ref="MGG194:MGN194"/>
    <mergeCell ref="MGO194:MGV194"/>
    <mergeCell ref="MGW194:MHD194"/>
    <mergeCell ref="MEC194:MEJ194"/>
    <mergeCell ref="MEK194:MER194"/>
    <mergeCell ref="MES194:MEZ194"/>
    <mergeCell ref="MFA194:MFH194"/>
    <mergeCell ref="MFI194:MFP194"/>
    <mergeCell ref="MCO194:MCV194"/>
    <mergeCell ref="MCW194:MDD194"/>
    <mergeCell ref="MDE194:MDL194"/>
    <mergeCell ref="MDM194:MDT194"/>
    <mergeCell ref="MDU194:MEB194"/>
    <mergeCell ref="MBA194:MBH194"/>
    <mergeCell ref="MBI194:MBP194"/>
    <mergeCell ref="MBQ194:MBX194"/>
    <mergeCell ref="MBY194:MCF194"/>
    <mergeCell ref="MCG194:MCN194"/>
    <mergeCell ref="LZM194:LZT194"/>
    <mergeCell ref="LZU194:MAB194"/>
    <mergeCell ref="MAC194:MAJ194"/>
    <mergeCell ref="MAK194:MAR194"/>
    <mergeCell ref="MAS194:MAZ194"/>
    <mergeCell ref="LXY194:LYF194"/>
    <mergeCell ref="LYG194:LYN194"/>
    <mergeCell ref="LYO194:LYV194"/>
    <mergeCell ref="LYW194:LZD194"/>
    <mergeCell ref="LZE194:LZL194"/>
    <mergeCell ref="LWK194:LWR194"/>
    <mergeCell ref="LWS194:LWZ194"/>
    <mergeCell ref="LXA194:LXH194"/>
    <mergeCell ref="LXI194:LXP194"/>
    <mergeCell ref="LXQ194:LXX194"/>
    <mergeCell ref="LUW194:LVD194"/>
    <mergeCell ref="LVE194:LVL194"/>
    <mergeCell ref="LVM194:LVT194"/>
    <mergeCell ref="LVU194:LWB194"/>
    <mergeCell ref="LWC194:LWJ194"/>
    <mergeCell ref="LTI194:LTP194"/>
    <mergeCell ref="LTQ194:LTX194"/>
    <mergeCell ref="LTY194:LUF194"/>
    <mergeCell ref="LUG194:LUN194"/>
    <mergeCell ref="LUO194:LUV194"/>
    <mergeCell ref="LRU194:LSB194"/>
    <mergeCell ref="LSC194:LSJ194"/>
    <mergeCell ref="LSK194:LSR194"/>
    <mergeCell ref="LSS194:LSZ194"/>
    <mergeCell ref="LTA194:LTH194"/>
    <mergeCell ref="LQG194:LQN194"/>
    <mergeCell ref="LQO194:LQV194"/>
    <mergeCell ref="LQW194:LRD194"/>
    <mergeCell ref="LRE194:LRL194"/>
    <mergeCell ref="LRM194:LRT194"/>
    <mergeCell ref="LOS194:LOZ194"/>
    <mergeCell ref="LPA194:LPH194"/>
    <mergeCell ref="LPI194:LPP194"/>
    <mergeCell ref="LPQ194:LPX194"/>
    <mergeCell ref="LPY194:LQF194"/>
    <mergeCell ref="LNE194:LNL194"/>
    <mergeCell ref="LNM194:LNT194"/>
    <mergeCell ref="LNU194:LOB194"/>
    <mergeCell ref="LOC194:LOJ194"/>
    <mergeCell ref="LOK194:LOR194"/>
    <mergeCell ref="LLQ194:LLX194"/>
    <mergeCell ref="LLY194:LMF194"/>
    <mergeCell ref="LMG194:LMN194"/>
    <mergeCell ref="LMO194:LMV194"/>
    <mergeCell ref="LMW194:LND194"/>
    <mergeCell ref="LKC194:LKJ194"/>
    <mergeCell ref="LKK194:LKR194"/>
    <mergeCell ref="LKS194:LKZ194"/>
    <mergeCell ref="LLA194:LLH194"/>
    <mergeCell ref="LLI194:LLP194"/>
    <mergeCell ref="LIO194:LIV194"/>
    <mergeCell ref="LIW194:LJD194"/>
    <mergeCell ref="LJE194:LJL194"/>
    <mergeCell ref="LJM194:LJT194"/>
    <mergeCell ref="LJU194:LKB194"/>
    <mergeCell ref="LHA194:LHH194"/>
    <mergeCell ref="LHI194:LHP194"/>
    <mergeCell ref="LHQ194:LHX194"/>
    <mergeCell ref="LHY194:LIF194"/>
    <mergeCell ref="LIG194:LIN194"/>
    <mergeCell ref="LFM194:LFT194"/>
    <mergeCell ref="LFU194:LGB194"/>
    <mergeCell ref="LGC194:LGJ194"/>
    <mergeCell ref="LGK194:LGR194"/>
    <mergeCell ref="LGS194:LGZ194"/>
    <mergeCell ref="LDY194:LEF194"/>
    <mergeCell ref="LEG194:LEN194"/>
    <mergeCell ref="LEO194:LEV194"/>
    <mergeCell ref="LEW194:LFD194"/>
    <mergeCell ref="LFE194:LFL194"/>
    <mergeCell ref="LCK194:LCR194"/>
    <mergeCell ref="LCS194:LCZ194"/>
    <mergeCell ref="LDA194:LDH194"/>
    <mergeCell ref="LDI194:LDP194"/>
    <mergeCell ref="LDQ194:LDX194"/>
    <mergeCell ref="LAW194:LBD194"/>
    <mergeCell ref="LBE194:LBL194"/>
    <mergeCell ref="LBM194:LBT194"/>
    <mergeCell ref="LBU194:LCB194"/>
    <mergeCell ref="LCC194:LCJ194"/>
    <mergeCell ref="KZI194:KZP194"/>
    <mergeCell ref="KZQ194:KZX194"/>
    <mergeCell ref="KZY194:LAF194"/>
    <mergeCell ref="LAG194:LAN194"/>
    <mergeCell ref="LAO194:LAV194"/>
    <mergeCell ref="KXU194:KYB194"/>
    <mergeCell ref="KYC194:KYJ194"/>
    <mergeCell ref="KYK194:KYR194"/>
    <mergeCell ref="KYS194:KYZ194"/>
    <mergeCell ref="KZA194:KZH194"/>
    <mergeCell ref="KWG194:KWN194"/>
    <mergeCell ref="KWO194:KWV194"/>
    <mergeCell ref="KWW194:KXD194"/>
    <mergeCell ref="KXE194:KXL194"/>
    <mergeCell ref="KXM194:KXT194"/>
    <mergeCell ref="KUS194:KUZ194"/>
    <mergeCell ref="KVA194:KVH194"/>
    <mergeCell ref="KVI194:KVP194"/>
    <mergeCell ref="KVQ194:KVX194"/>
    <mergeCell ref="KVY194:KWF194"/>
    <mergeCell ref="KTE194:KTL194"/>
    <mergeCell ref="KTM194:KTT194"/>
    <mergeCell ref="KTU194:KUB194"/>
    <mergeCell ref="KUC194:KUJ194"/>
    <mergeCell ref="KUK194:KUR194"/>
    <mergeCell ref="KRQ194:KRX194"/>
    <mergeCell ref="KRY194:KSF194"/>
    <mergeCell ref="KSG194:KSN194"/>
    <mergeCell ref="KSO194:KSV194"/>
    <mergeCell ref="KSW194:KTD194"/>
    <mergeCell ref="KQC194:KQJ194"/>
    <mergeCell ref="KQK194:KQR194"/>
    <mergeCell ref="KQS194:KQZ194"/>
    <mergeCell ref="KRA194:KRH194"/>
    <mergeCell ref="KRI194:KRP194"/>
    <mergeCell ref="KOO194:KOV194"/>
    <mergeCell ref="KOW194:KPD194"/>
    <mergeCell ref="KPE194:KPL194"/>
    <mergeCell ref="KPM194:KPT194"/>
    <mergeCell ref="KPU194:KQB194"/>
    <mergeCell ref="KNA194:KNH194"/>
    <mergeCell ref="KNI194:KNP194"/>
    <mergeCell ref="KNQ194:KNX194"/>
    <mergeCell ref="KNY194:KOF194"/>
    <mergeCell ref="KOG194:KON194"/>
    <mergeCell ref="KLM194:KLT194"/>
    <mergeCell ref="KLU194:KMB194"/>
    <mergeCell ref="KMC194:KMJ194"/>
    <mergeCell ref="KMK194:KMR194"/>
    <mergeCell ref="KMS194:KMZ194"/>
    <mergeCell ref="KJY194:KKF194"/>
    <mergeCell ref="KKG194:KKN194"/>
    <mergeCell ref="KKO194:KKV194"/>
    <mergeCell ref="KKW194:KLD194"/>
    <mergeCell ref="KLE194:KLL194"/>
    <mergeCell ref="KIK194:KIR194"/>
    <mergeCell ref="KIS194:KIZ194"/>
    <mergeCell ref="KJA194:KJH194"/>
    <mergeCell ref="KJI194:KJP194"/>
    <mergeCell ref="KJQ194:KJX194"/>
    <mergeCell ref="KGW194:KHD194"/>
    <mergeCell ref="KHE194:KHL194"/>
    <mergeCell ref="KHM194:KHT194"/>
    <mergeCell ref="KHU194:KIB194"/>
    <mergeCell ref="KIC194:KIJ194"/>
    <mergeCell ref="KFI194:KFP194"/>
    <mergeCell ref="KFQ194:KFX194"/>
    <mergeCell ref="KFY194:KGF194"/>
    <mergeCell ref="KGG194:KGN194"/>
    <mergeCell ref="KGO194:KGV194"/>
    <mergeCell ref="KDU194:KEB194"/>
    <mergeCell ref="KEC194:KEJ194"/>
    <mergeCell ref="KEK194:KER194"/>
    <mergeCell ref="KES194:KEZ194"/>
    <mergeCell ref="KFA194:KFH194"/>
    <mergeCell ref="KCG194:KCN194"/>
    <mergeCell ref="KCO194:KCV194"/>
    <mergeCell ref="KCW194:KDD194"/>
    <mergeCell ref="KDE194:KDL194"/>
    <mergeCell ref="KDM194:KDT194"/>
    <mergeCell ref="KAS194:KAZ194"/>
    <mergeCell ref="KBA194:KBH194"/>
    <mergeCell ref="KBI194:KBP194"/>
    <mergeCell ref="KBQ194:KBX194"/>
    <mergeCell ref="KBY194:KCF194"/>
    <mergeCell ref="JZE194:JZL194"/>
    <mergeCell ref="JZM194:JZT194"/>
    <mergeCell ref="JZU194:KAB194"/>
    <mergeCell ref="KAC194:KAJ194"/>
    <mergeCell ref="KAK194:KAR194"/>
    <mergeCell ref="JXQ194:JXX194"/>
    <mergeCell ref="JXY194:JYF194"/>
    <mergeCell ref="JYG194:JYN194"/>
    <mergeCell ref="JYO194:JYV194"/>
    <mergeCell ref="JYW194:JZD194"/>
    <mergeCell ref="JWC194:JWJ194"/>
    <mergeCell ref="JWK194:JWR194"/>
    <mergeCell ref="JWS194:JWZ194"/>
    <mergeCell ref="JXA194:JXH194"/>
    <mergeCell ref="JXI194:JXP194"/>
    <mergeCell ref="JUO194:JUV194"/>
    <mergeCell ref="JUW194:JVD194"/>
    <mergeCell ref="JVE194:JVL194"/>
    <mergeCell ref="JVM194:JVT194"/>
    <mergeCell ref="JVU194:JWB194"/>
    <mergeCell ref="JTA194:JTH194"/>
    <mergeCell ref="JTI194:JTP194"/>
    <mergeCell ref="JTQ194:JTX194"/>
    <mergeCell ref="JTY194:JUF194"/>
    <mergeCell ref="JUG194:JUN194"/>
    <mergeCell ref="JRM194:JRT194"/>
    <mergeCell ref="JRU194:JSB194"/>
    <mergeCell ref="JSC194:JSJ194"/>
    <mergeCell ref="JSK194:JSR194"/>
    <mergeCell ref="JSS194:JSZ194"/>
    <mergeCell ref="JPY194:JQF194"/>
    <mergeCell ref="JQG194:JQN194"/>
    <mergeCell ref="JQO194:JQV194"/>
    <mergeCell ref="JQW194:JRD194"/>
    <mergeCell ref="JRE194:JRL194"/>
    <mergeCell ref="JOK194:JOR194"/>
    <mergeCell ref="JOS194:JOZ194"/>
    <mergeCell ref="JPA194:JPH194"/>
    <mergeCell ref="JPI194:JPP194"/>
    <mergeCell ref="JPQ194:JPX194"/>
    <mergeCell ref="JMW194:JND194"/>
    <mergeCell ref="JNE194:JNL194"/>
    <mergeCell ref="JNM194:JNT194"/>
    <mergeCell ref="JNU194:JOB194"/>
    <mergeCell ref="JOC194:JOJ194"/>
    <mergeCell ref="JLI194:JLP194"/>
    <mergeCell ref="JLQ194:JLX194"/>
    <mergeCell ref="JLY194:JMF194"/>
    <mergeCell ref="JMG194:JMN194"/>
    <mergeCell ref="JMO194:JMV194"/>
    <mergeCell ref="JJU194:JKB194"/>
    <mergeCell ref="JKC194:JKJ194"/>
    <mergeCell ref="JKK194:JKR194"/>
    <mergeCell ref="JKS194:JKZ194"/>
    <mergeCell ref="JLA194:JLH194"/>
    <mergeCell ref="JIG194:JIN194"/>
    <mergeCell ref="JIO194:JIV194"/>
    <mergeCell ref="JIW194:JJD194"/>
    <mergeCell ref="JJE194:JJL194"/>
    <mergeCell ref="JJM194:JJT194"/>
    <mergeCell ref="JGS194:JGZ194"/>
    <mergeCell ref="JHA194:JHH194"/>
    <mergeCell ref="JHI194:JHP194"/>
    <mergeCell ref="JHQ194:JHX194"/>
    <mergeCell ref="JHY194:JIF194"/>
    <mergeCell ref="JFE194:JFL194"/>
    <mergeCell ref="JFM194:JFT194"/>
    <mergeCell ref="JFU194:JGB194"/>
    <mergeCell ref="JGC194:JGJ194"/>
    <mergeCell ref="JGK194:JGR194"/>
    <mergeCell ref="JDQ194:JDX194"/>
    <mergeCell ref="JDY194:JEF194"/>
    <mergeCell ref="JEG194:JEN194"/>
    <mergeCell ref="JEO194:JEV194"/>
    <mergeCell ref="JEW194:JFD194"/>
    <mergeCell ref="JCC194:JCJ194"/>
    <mergeCell ref="JCK194:JCR194"/>
    <mergeCell ref="JCS194:JCZ194"/>
    <mergeCell ref="JDA194:JDH194"/>
    <mergeCell ref="JDI194:JDP194"/>
    <mergeCell ref="JAO194:JAV194"/>
    <mergeCell ref="JAW194:JBD194"/>
    <mergeCell ref="JBE194:JBL194"/>
    <mergeCell ref="JBM194:JBT194"/>
    <mergeCell ref="JBU194:JCB194"/>
    <mergeCell ref="IZA194:IZH194"/>
    <mergeCell ref="IZI194:IZP194"/>
    <mergeCell ref="IZQ194:IZX194"/>
    <mergeCell ref="IZY194:JAF194"/>
    <mergeCell ref="JAG194:JAN194"/>
    <mergeCell ref="IXM194:IXT194"/>
    <mergeCell ref="IXU194:IYB194"/>
    <mergeCell ref="IYC194:IYJ194"/>
    <mergeCell ref="IYK194:IYR194"/>
    <mergeCell ref="IYS194:IYZ194"/>
    <mergeCell ref="IVY194:IWF194"/>
    <mergeCell ref="IWG194:IWN194"/>
    <mergeCell ref="IWO194:IWV194"/>
    <mergeCell ref="IWW194:IXD194"/>
    <mergeCell ref="IXE194:IXL194"/>
    <mergeCell ref="IUK194:IUR194"/>
    <mergeCell ref="IUS194:IUZ194"/>
    <mergeCell ref="IVA194:IVH194"/>
    <mergeCell ref="IVI194:IVP194"/>
    <mergeCell ref="IVQ194:IVX194"/>
    <mergeCell ref="ISW194:ITD194"/>
    <mergeCell ref="ITE194:ITL194"/>
    <mergeCell ref="ITM194:ITT194"/>
    <mergeCell ref="ITU194:IUB194"/>
    <mergeCell ref="IUC194:IUJ194"/>
    <mergeCell ref="IRI194:IRP194"/>
    <mergeCell ref="IRQ194:IRX194"/>
    <mergeCell ref="IRY194:ISF194"/>
    <mergeCell ref="ISG194:ISN194"/>
    <mergeCell ref="ISO194:ISV194"/>
    <mergeCell ref="IPU194:IQB194"/>
    <mergeCell ref="IQC194:IQJ194"/>
    <mergeCell ref="IQK194:IQR194"/>
    <mergeCell ref="IQS194:IQZ194"/>
    <mergeCell ref="IRA194:IRH194"/>
    <mergeCell ref="IOG194:ION194"/>
    <mergeCell ref="IOO194:IOV194"/>
    <mergeCell ref="IOW194:IPD194"/>
    <mergeCell ref="IPE194:IPL194"/>
    <mergeCell ref="IPM194:IPT194"/>
    <mergeCell ref="IMS194:IMZ194"/>
    <mergeCell ref="INA194:INH194"/>
    <mergeCell ref="INI194:INP194"/>
    <mergeCell ref="INQ194:INX194"/>
    <mergeCell ref="INY194:IOF194"/>
    <mergeCell ref="ILE194:ILL194"/>
    <mergeCell ref="ILM194:ILT194"/>
    <mergeCell ref="ILU194:IMB194"/>
    <mergeCell ref="IMC194:IMJ194"/>
    <mergeCell ref="IMK194:IMR194"/>
    <mergeCell ref="IJQ194:IJX194"/>
    <mergeCell ref="IJY194:IKF194"/>
    <mergeCell ref="IKG194:IKN194"/>
    <mergeCell ref="IKO194:IKV194"/>
    <mergeCell ref="IKW194:ILD194"/>
    <mergeCell ref="IIC194:IIJ194"/>
    <mergeCell ref="IIK194:IIR194"/>
    <mergeCell ref="IIS194:IIZ194"/>
    <mergeCell ref="IJA194:IJH194"/>
    <mergeCell ref="IJI194:IJP194"/>
    <mergeCell ref="IGO194:IGV194"/>
    <mergeCell ref="IGW194:IHD194"/>
    <mergeCell ref="IHE194:IHL194"/>
    <mergeCell ref="IHM194:IHT194"/>
    <mergeCell ref="IHU194:IIB194"/>
    <mergeCell ref="IFA194:IFH194"/>
    <mergeCell ref="IFI194:IFP194"/>
    <mergeCell ref="IFQ194:IFX194"/>
    <mergeCell ref="IFY194:IGF194"/>
    <mergeCell ref="IGG194:IGN194"/>
    <mergeCell ref="IDM194:IDT194"/>
    <mergeCell ref="IDU194:IEB194"/>
    <mergeCell ref="IEC194:IEJ194"/>
    <mergeCell ref="IEK194:IER194"/>
    <mergeCell ref="IES194:IEZ194"/>
    <mergeCell ref="IBY194:ICF194"/>
    <mergeCell ref="ICG194:ICN194"/>
    <mergeCell ref="ICO194:ICV194"/>
    <mergeCell ref="ICW194:IDD194"/>
    <mergeCell ref="IDE194:IDL194"/>
    <mergeCell ref="IAK194:IAR194"/>
    <mergeCell ref="IAS194:IAZ194"/>
    <mergeCell ref="IBA194:IBH194"/>
    <mergeCell ref="IBI194:IBP194"/>
    <mergeCell ref="IBQ194:IBX194"/>
    <mergeCell ref="HYW194:HZD194"/>
    <mergeCell ref="HZE194:HZL194"/>
    <mergeCell ref="HZM194:HZT194"/>
    <mergeCell ref="HZU194:IAB194"/>
    <mergeCell ref="IAC194:IAJ194"/>
    <mergeCell ref="HXI194:HXP194"/>
    <mergeCell ref="HXQ194:HXX194"/>
    <mergeCell ref="HXY194:HYF194"/>
    <mergeCell ref="HYG194:HYN194"/>
    <mergeCell ref="HYO194:HYV194"/>
    <mergeCell ref="HVU194:HWB194"/>
    <mergeCell ref="HWC194:HWJ194"/>
    <mergeCell ref="HWK194:HWR194"/>
    <mergeCell ref="HWS194:HWZ194"/>
    <mergeCell ref="HXA194:HXH194"/>
    <mergeCell ref="HUG194:HUN194"/>
    <mergeCell ref="HUO194:HUV194"/>
    <mergeCell ref="HUW194:HVD194"/>
    <mergeCell ref="HVE194:HVL194"/>
    <mergeCell ref="HVM194:HVT194"/>
    <mergeCell ref="HSS194:HSZ194"/>
    <mergeCell ref="HTA194:HTH194"/>
    <mergeCell ref="HTI194:HTP194"/>
    <mergeCell ref="HTQ194:HTX194"/>
    <mergeCell ref="HTY194:HUF194"/>
    <mergeCell ref="HRE194:HRL194"/>
    <mergeCell ref="HRM194:HRT194"/>
    <mergeCell ref="HRU194:HSB194"/>
    <mergeCell ref="HSC194:HSJ194"/>
    <mergeCell ref="HSK194:HSR194"/>
    <mergeCell ref="HPQ194:HPX194"/>
    <mergeCell ref="HPY194:HQF194"/>
    <mergeCell ref="HQG194:HQN194"/>
    <mergeCell ref="HQO194:HQV194"/>
    <mergeCell ref="HQW194:HRD194"/>
    <mergeCell ref="HOC194:HOJ194"/>
    <mergeCell ref="HOK194:HOR194"/>
    <mergeCell ref="HOS194:HOZ194"/>
    <mergeCell ref="HPA194:HPH194"/>
    <mergeCell ref="HPI194:HPP194"/>
    <mergeCell ref="HMO194:HMV194"/>
    <mergeCell ref="HMW194:HND194"/>
    <mergeCell ref="HNE194:HNL194"/>
    <mergeCell ref="HNM194:HNT194"/>
    <mergeCell ref="HNU194:HOB194"/>
    <mergeCell ref="HLA194:HLH194"/>
    <mergeCell ref="HLI194:HLP194"/>
    <mergeCell ref="HLQ194:HLX194"/>
    <mergeCell ref="HLY194:HMF194"/>
    <mergeCell ref="HMG194:HMN194"/>
    <mergeCell ref="HJM194:HJT194"/>
    <mergeCell ref="HJU194:HKB194"/>
    <mergeCell ref="HKC194:HKJ194"/>
    <mergeCell ref="HKK194:HKR194"/>
    <mergeCell ref="HKS194:HKZ194"/>
    <mergeCell ref="HHY194:HIF194"/>
    <mergeCell ref="HIG194:HIN194"/>
    <mergeCell ref="HIO194:HIV194"/>
    <mergeCell ref="HIW194:HJD194"/>
    <mergeCell ref="HJE194:HJL194"/>
    <mergeCell ref="HGK194:HGR194"/>
    <mergeCell ref="HGS194:HGZ194"/>
    <mergeCell ref="HHA194:HHH194"/>
    <mergeCell ref="HHI194:HHP194"/>
    <mergeCell ref="HHQ194:HHX194"/>
    <mergeCell ref="HEW194:HFD194"/>
    <mergeCell ref="HFE194:HFL194"/>
    <mergeCell ref="HFM194:HFT194"/>
    <mergeCell ref="HFU194:HGB194"/>
    <mergeCell ref="HGC194:HGJ194"/>
    <mergeCell ref="HDI194:HDP194"/>
    <mergeCell ref="HDQ194:HDX194"/>
    <mergeCell ref="HDY194:HEF194"/>
    <mergeCell ref="HEG194:HEN194"/>
    <mergeCell ref="HEO194:HEV194"/>
    <mergeCell ref="HBU194:HCB194"/>
    <mergeCell ref="HCC194:HCJ194"/>
    <mergeCell ref="HCK194:HCR194"/>
    <mergeCell ref="HCS194:HCZ194"/>
    <mergeCell ref="HDA194:HDH194"/>
    <mergeCell ref="HAG194:HAN194"/>
    <mergeCell ref="HAO194:HAV194"/>
    <mergeCell ref="HAW194:HBD194"/>
    <mergeCell ref="HBE194:HBL194"/>
    <mergeCell ref="HBM194:HBT194"/>
    <mergeCell ref="GYS194:GYZ194"/>
    <mergeCell ref="GZA194:GZH194"/>
    <mergeCell ref="GZI194:GZP194"/>
    <mergeCell ref="GZQ194:GZX194"/>
    <mergeCell ref="GZY194:HAF194"/>
    <mergeCell ref="GXE194:GXL194"/>
    <mergeCell ref="GXM194:GXT194"/>
    <mergeCell ref="GXU194:GYB194"/>
    <mergeCell ref="GYC194:GYJ194"/>
    <mergeCell ref="GYK194:GYR194"/>
    <mergeCell ref="GVQ194:GVX194"/>
    <mergeCell ref="GVY194:GWF194"/>
    <mergeCell ref="GWG194:GWN194"/>
    <mergeCell ref="GWO194:GWV194"/>
    <mergeCell ref="GWW194:GXD194"/>
    <mergeCell ref="GUC194:GUJ194"/>
    <mergeCell ref="GUK194:GUR194"/>
    <mergeCell ref="GUS194:GUZ194"/>
    <mergeCell ref="GVA194:GVH194"/>
    <mergeCell ref="GVI194:GVP194"/>
    <mergeCell ref="GSO194:GSV194"/>
    <mergeCell ref="GSW194:GTD194"/>
    <mergeCell ref="GTE194:GTL194"/>
    <mergeCell ref="GTM194:GTT194"/>
    <mergeCell ref="GTU194:GUB194"/>
    <mergeCell ref="GRA194:GRH194"/>
    <mergeCell ref="GRI194:GRP194"/>
    <mergeCell ref="GRQ194:GRX194"/>
    <mergeCell ref="GRY194:GSF194"/>
    <mergeCell ref="GSG194:GSN194"/>
    <mergeCell ref="GPM194:GPT194"/>
    <mergeCell ref="GPU194:GQB194"/>
    <mergeCell ref="GQC194:GQJ194"/>
    <mergeCell ref="GQK194:GQR194"/>
    <mergeCell ref="GQS194:GQZ194"/>
    <mergeCell ref="GNY194:GOF194"/>
    <mergeCell ref="GOG194:GON194"/>
    <mergeCell ref="GOO194:GOV194"/>
    <mergeCell ref="GOW194:GPD194"/>
    <mergeCell ref="GPE194:GPL194"/>
    <mergeCell ref="GMK194:GMR194"/>
    <mergeCell ref="GMS194:GMZ194"/>
    <mergeCell ref="GNA194:GNH194"/>
    <mergeCell ref="GNI194:GNP194"/>
    <mergeCell ref="GNQ194:GNX194"/>
    <mergeCell ref="GKW194:GLD194"/>
    <mergeCell ref="GLE194:GLL194"/>
    <mergeCell ref="GLM194:GLT194"/>
    <mergeCell ref="GLU194:GMB194"/>
    <mergeCell ref="GMC194:GMJ194"/>
    <mergeCell ref="GJI194:GJP194"/>
    <mergeCell ref="GJQ194:GJX194"/>
    <mergeCell ref="GJY194:GKF194"/>
    <mergeCell ref="GKG194:GKN194"/>
    <mergeCell ref="GKO194:GKV194"/>
    <mergeCell ref="GHU194:GIB194"/>
    <mergeCell ref="GIC194:GIJ194"/>
    <mergeCell ref="GIK194:GIR194"/>
    <mergeCell ref="GIS194:GIZ194"/>
    <mergeCell ref="GJA194:GJH194"/>
    <mergeCell ref="GGG194:GGN194"/>
    <mergeCell ref="GGO194:GGV194"/>
    <mergeCell ref="GGW194:GHD194"/>
    <mergeCell ref="GHE194:GHL194"/>
    <mergeCell ref="GHM194:GHT194"/>
    <mergeCell ref="GES194:GEZ194"/>
    <mergeCell ref="GFA194:GFH194"/>
    <mergeCell ref="GFI194:GFP194"/>
    <mergeCell ref="GFQ194:GFX194"/>
    <mergeCell ref="GFY194:GGF194"/>
    <mergeCell ref="GDE194:GDL194"/>
    <mergeCell ref="GDM194:GDT194"/>
    <mergeCell ref="GDU194:GEB194"/>
    <mergeCell ref="GEC194:GEJ194"/>
    <mergeCell ref="GEK194:GER194"/>
    <mergeCell ref="GBQ194:GBX194"/>
    <mergeCell ref="GBY194:GCF194"/>
    <mergeCell ref="GCG194:GCN194"/>
    <mergeCell ref="GCO194:GCV194"/>
    <mergeCell ref="GCW194:GDD194"/>
    <mergeCell ref="GAC194:GAJ194"/>
    <mergeCell ref="GAK194:GAR194"/>
    <mergeCell ref="GAS194:GAZ194"/>
    <mergeCell ref="GBA194:GBH194"/>
    <mergeCell ref="GBI194:GBP194"/>
    <mergeCell ref="FYO194:FYV194"/>
    <mergeCell ref="FYW194:FZD194"/>
    <mergeCell ref="FZE194:FZL194"/>
    <mergeCell ref="FZM194:FZT194"/>
    <mergeCell ref="FZU194:GAB194"/>
    <mergeCell ref="FXA194:FXH194"/>
    <mergeCell ref="FXI194:FXP194"/>
    <mergeCell ref="FXQ194:FXX194"/>
    <mergeCell ref="FXY194:FYF194"/>
    <mergeCell ref="FYG194:FYN194"/>
    <mergeCell ref="FVM194:FVT194"/>
    <mergeCell ref="FVU194:FWB194"/>
    <mergeCell ref="FWC194:FWJ194"/>
    <mergeCell ref="FWK194:FWR194"/>
    <mergeCell ref="FWS194:FWZ194"/>
    <mergeCell ref="FTY194:FUF194"/>
    <mergeCell ref="FUG194:FUN194"/>
    <mergeCell ref="FUO194:FUV194"/>
    <mergeCell ref="FUW194:FVD194"/>
    <mergeCell ref="FVE194:FVL194"/>
    <mergeCell ref="FSK194:FSR194"/>
    <mergeCell ref="FSS194:FSZ194"/>
    <mergeCell ref="FTA194:FTH194"/>
    <mergeCell ref="FTI194:FTP194"/>
    <mergeCell ref="FTQ194:FTX194"/>
    <mergeCell ref="FQW194:FRD194"/>
    <mergeCell ref="FRE194:FRL194"/>
    <mergeCell ref="FRM194:FRT194"/>
    <mergeCell ref="FRU194:FSB194"/>
    <mergeCell ref="FSC194:FSJ194"/>
    <mergeCell ref="FPI194:FPP194"/>
    <mergeCell ref="FPQ194:FPX194"/>
    <mergeCell ref="FPY194:FQF194"/>
    <mergeCell ref="FQG194:FQN194"/>
    <mergeCell ref="FQO194:FQV194"/>
    <mergeCell ref="FNU194:FOB194"/>
    <mergeCell ref="FOC194:FOJ194"/>
    <mergeCell ref="FOK194:FOR194"/>
    <mergeCell ref="FOS194:FOZ194"/>
    <mergeCell ref="FPA194:FPH194"/>
    <mergeCell ref="FMG194:FMN194"/>
    <mergeCell ref="FMO194:FMV194"/>
    <mergeCell ref="FMW194:FND194"/>
    <mergeCell ref="FNE194:FNL194"/>
    <mergeCell ref="FNM194:FNT194"/>
    <mergeCell ref="FKS194:FKZ194"/>
    <mergeCell ref="FLA194:FLH194"/>
    <mergeCell ref="FLI194:FLP194"/>
    <mergeCell ref="FLQ194:FLX194"/>
    <mergeCell ref="FLY194:FMF194"/>
    <mergeCell ref="FJE194:FJL194"/>
    <mergeCell ref="FJM194:FJT194"/>
    <mergeCell ref="FJU194:FKB194"/>
    <mergeCell ref="FKC194:FKJ194"/>
    <mergeCell ref="FKK194:FKR194"/>
    <mergeCell ref="FHQ194:FHX194"/>
    <mergeCell ref="FHY194:FIF194"/>
    <mergeCell ref="FIG194:FIN194"/>
    <mergeCell ref="FIO194:FIV194"/>
    <mergeCell ref="FIW194:FJD194"/>
    <mergeCell ref="FGC194:FGJ194"/>
    <mergeCell ref="FGK194:FGR194"/>
    <mergeCell ref="FGS194:FGZ194"/>
    <mergeCell ref="FHA194:FHH194"/>
    <mergeCell ref="FHI194:FHP194"/>
    <mergeCell ref="FEO194:FEV194"/>
    <mergeCell ref="FEW194:FFD194"/>
    <mergeCell ref="FFE194:FFL194"/>
    <mergeCell ref="FFM194:FFT194"/>
    <mergeCell ref="FFU194:FGB194"/>
    <mergeCell ref="FDA194:FDH194"/>
    <mergeCell ref="FDI194:FDP194"/>
    <mergeCell ref="FDQ194:FDX194"/>
    <mergeCell ref="FDY194:FEF194"/>
    <mergeCell ref="FEG194:FEN194"/>
    <mergeCell ref="FBM194:FBT194"/>
    <mergeCell ref="FBU194:FCB194"/>
    <mergeCell ref="FCC194:FCJ194"/>
    <mergeCell ref="FCK194:FCR194"/>
    <mergeCell ref="FCS194:FCZ194"/>
    <mergeCell ref="EZY194:FAF194"/>
    <mergeCell ref="FAG194:FAN194"/>
    <mergeCell ref="FAO194:FAV194"/>
    <mergeCell ref="FAW194:FBD194"/>
    <mergeCell ref="FBE194:FBL194"/>
    <mergeCell ref="EYK194:EYR194"/>
    <mergeCell ref="EYS194:EYZ194"/>
    <mergeCell ref="EZA194:EZH194"/>
    <mergeCell ref="EZI194:EZP194"/>
    <mergeCell ref="EZQ194:EZX194"/>
    <mergeCell ref="EWW194:EXD194"/>
    <mergeCell ref="EXE194:EXL194"/>
    <mergeCell ref="EXM194:EXT194"/>
    <mergeCell ref="EXU194:EYB194"/>
    <mergeCell ref="EYC194:EYJ194"/>
    <mergeCell ref="EVI194:EVP194"/>
    <mergeCell ref="EVQ194:EVX194"/>
    <mergeCell ref="EVY194:EWF194"/>
    <mergeCell ref="EWG194:EWN194"/>
    <mergeCell ref="EWO194:EWV194"/>
    <mergeCell ref="ETU194:EUB194"/>
    <mergeCell ref="EUC194:EUJ194"/>
    <mergeCell ref="EUK194:EUR194"/>
    <mergeCell ref="EUS194:EUZ194"/>
    <mergeCell ref="EVA194:EVH194"/>
    <mergeCell ref="ESG194:ESN194"/>
    <mergeCell ref="ESO194:ESV194"/>
    <mergeCell ref="ESW194:ETD194"/>
    <mergeCell ref="ETE194:ETL194"/>
    <mergeCell ref="ETM194:ETT194"/>
    <mergeCell ref="EQS194:EQZ194"/>
    <mergeCell ref="ERA194:ERH194"/>
    <mergeCell ref="ERI194:ERP194"/>
    <mergeCell ref="ERQ194:ERX194"/>
    <mergeCell ref="ERY194:ESF194"/>
    <mergeCell ref="EPE194:EPL194"/>
    <mergeCell ref="EPM194:EPT194"/>
    <mergeCell ref="EPU194:EQB194"/>
    <mergeCell ref="EQC194:EQJ194"/>
    <mergeCell ref="EQK194:EQR194"/>
    <mergeCell ref="ENQ194:ENX194"/>
    <mergeCell ref="ENY194:EOF194"/>
    <mergeCell ref="EOG194:EON194"/>
    <mergeCell ref="EOO194:EOV194"/>
    <mergeCell ref="EOW194:EPD194"/>
    <mergeCell ref="EMC194:EMJ194"/>
    <mergeCell ref="EMK194:EMR194"/>
    <mergeCell ref="EMS194:EMZ194"/>
    <mergeCell ref="ENA194:ENH194"/>
    <mergeCell ref="ENI194:ENP194"/>
    <mergeCell ref="EKO194:EKV194"/>
    <mergeCell ref="EKW194:ELD194"/>
    <mergeCell ref="ELE194:ELL194"/>
    <mergeCell ref="ELM194:ELT194"/>
    <mergeCell ref="ELU194:EMB194"/>
    <mergeCell ref="EJA194:EJH194"/>
    <mergeCell ref="EJI194:EJP194"/>
    <mergeCell ref="EJQ194:EJX194"/>
    <mergeCell ref="EJY194:EKF194"/>
    <mergeCell ref="EKG194:EKN194"/>
    <mergeCell ref="EHM194:EHT194"/>
    <mergeCell ref="EHU194:EIB194"/>
    <mergeCell ref="EIC194:EIJ194"/>
    <mergeCell ref="EIK194:EIR194"/>
    <mergeCell ref="EIS194:EIZ194"/>
    <mergeCell ref="EFY194:EGF194"/>
    <mergeCell ref="EGG194:EGN194"/>
    <mergeCell ref="EGO194:EGV194"/>
    <mergeCell ref="EGW194:EHD194"/>
    <mergeCell ref="EHE194:EHL194"/>
    <mergeCell ref="EEK194:EER194"/>
    <mergeCell ref="EES194:EEZ194"/>
    <mergeCell ref="EFA194:EFH194"/>
    <mergeCell ref="EFI194:EFP194"/>
    <mergeCell ref="EFQ194:EFX194"/>
    <mergeCell ref="ECW194:EDD194"/>
    <mergeCell ref="EDE194:EDL194"/>
    <mergeCell ref="EDM194:EDT194"/>
    <mergeCell ref="EDU194:EEB194"/>
    <mergeCell ref="EEC194:EEJ194"/>
    <mergeCell ref="EBI194:EBP194"/>
    <mergeCell ref="EBQ194:EBX194"/>
    <mergeCell ref="EBY194:ECF194"/>
    <mergeCell ref="ECG194:ECN194"/>
    <mergeCell ref="ECO194:ECV194"/>
    <mergeCell ref="DZU194:EAB194"/>
    <mergeCell ref="EAC194:EAJ194"/>
    <mergeCell ref="EAK194:EAR194"/>
    <mergeCell ref="EAS194:EAZ194"/>
    <mergeCell ref="EBA194:EBH194"/>
    <mergeCell ref="DYG194:DYN194"/>
    <mergeCell ref="DYO194:DYV194"/>
    <mergeCell ref="DYW194:DZD194"/>
    <mergeCell ref="DZE194:DZL194"/>
    <mergeCell ref="DZM194:DZT194"/>
    <mergeCell ref="DWS194:DWZ194"/>
    <mergeCell ref="DXA194:DXH194"/>
    <mergeCell ref="DXI194:DXP194"/>
    <mergeCell ref="DXQ194:DXX194"/>
    <mergeCell ref="DXY194:DYF194"/>
    <mergeCell ref="DVE194:DVL194"/>
    <mergeCell ref="DVM194:DVT194"/>
    <mergeCell ref="DVU194:DWB194"/>
    <mergeCell ref="DWC194:DWJ194"/>
    <mergeCell ref="DWK194:DWR194"/>
    <mergeCell ref="DTQ194:DTX194"/>
    <mergeCell ref="DTY194:DUF194"/>
    <mergeCell ref="DUG194:DUN194"/>
    <mergeCell ref="DUO194:DUV194"/>
    <mergeCell ref="DUW194:DVD194"/>
    <mergeCell ref="DSC194:DSJ194"/>
    <mergeCell ref="DSK194:DSR194"/>
    <mergeCell ref="DSS194:DSZ194"/>
    <mergeCell ref="DTA194:DTH194"/>
    <mergeCell ref="DTI194:DTP194"/>
    <mergeCell ref="DQO194:DQV194"/>
    <mergeCell ref="DQW194:DRD194"/>
    <mergeCell ref="DRE194:DRL194"/>
    <mergeCell ref="DRM194:DRT194"/>
    <mergeCell ref="DRU194:DSB194"/>
    <mergeCell ref="DPA194:DPH194"/>
    <mergeCell ref="DPI194:DPP194"/>
    <mergeCell ref="DPQ194:DPX194"/>
    <mergeCell ref="DPY194:DQF194"/>
    <mergeCell ref="DQG194:DQN194"/>
    <mergeCell ref="DNM194:DNT194"/>
    <mergeCell ref="DNU194:DOB194"/>
    <mergeCell ref="DOC194:DOJ194"/>
    <mergeCell ref="DOK194:DOR194"/>
    <mergeCell ref="DOS194:DOZ194"/>
    <mergeCell ref="DLY194:DMF194"/>
    <mergeCell ref="DMG194:DMN194"/>
    <mergeCell ref="DMO194:DMV194"/>
    <mergeCell ref="DMW194:DND194"/>
    <mergeCell ref="DNE194:DNL194"/>
    <mergeCell ref="DKK194:DKR194"/>
    <mergeCell ref="DKS194:DKZ194"/>
    <mergeCell ref="DLA194:DLH194"/>
    <mergeCell ref="DLI194:DLP194"/>
    <mergeCell ref="DLQ194:DLX194"/>
    <mergeCell ref="DIW194:DJD194"/>
    <mergeCell ref="DJE194:DJL194"/>
    <mergeCell ref="DJM194:DJT194"/>
    <mergeCell ref="DJU194:DKB194"/>
    <mergeCell ref="DKC194:DKJ194"/>
    <mergeCell ref="DHI194:DHP194"/>
    <mergeCell ref="DHQ194:DHX194"/>
    <mergeCell ref="DHY194:DIF194"/>
    <mergeCell ref="DIG194:DIN194"/>
    <mergeCell ref="DIO194:DIV194"/>
    <mergeCell ref="DFU194:DGB194"/>
    <mergeCell ref="DGC194:DGJ194"/>
    <mergeCell ref="DGK194:DGR194"/>
    <mergeCell ref="DGS194:DGZ194"/>
    <mergeCell ref="DHA194:DHH194"/>
    <mergeCell ref="DEG194:DEN194"/>
    <mergeCell ref="DEO194:DEV194"/>
    <mergeCell ref="DEW194:DFD194"/>
    <mergeCell ref="DFE194:DFL194"/>
    <mergeCell ref="DFM194:DFT194"/>
    <mergeCell ref="DCS194:DCZ194"/>
    <mergeCell ref="DDA194:DDH194"/>
    <mergeCell ref="DDI194:DDP194"/>
    <mergeCell ref="DDQ194:DDX194"/>
    <mergeCell ref="DDY194:DEF194"/>
    <mergeCell ref="DBE194:DBL194"/>
    <mergeCell ref="DBM194:DBT194"/>
    <mergeCell ref="DBU194:DCB194"/>
    <mergeCell ref="DCC194:DCJ194"/>
    <mergeCell ref="DCK194:DCR194"/>
    <mergeCell ref="CZQ194:CZX194"/>
    <mergeCell ref="CZY194:DAF194"/>
    <mergeCell ref="DAG194:DAN194"/>
    <mergeCell ref="DAO194:DAV194"/>
    <mergeCell ref="DAW194:DBD194"/>
    <mergeCell ref="CYC194:CYJ194"/>
    <mergeCell ref="CYK194:CYR194"/>
    <mergeCell ref="CYS194:CYZ194"/>
    <mergeCell ref="CZA194:CZH194"/>
    <mergeCell ref="CZI194:CZP194"/>
    <mergeCell ref="CWO194:CWV194"/>
    <mergeCell ref="CWW194:CXD194"/>
    <mergeCell ref="CXE194:CXL194"/>
    <mergeCell ref="CXM194:CXT194"/>
    <mergeCell ref="CXU194:CYB194"/>
    <mergeCell ref="CVA194:CVH194"/>
    <mergeCell ref="CVI194:CVP194"/>
    <mergeCell ref="CVQ194:CVX194"/>
    <mergeCell ref="CVY194:CWF194"/>
    <mergeCell ref="CWG194:CWN194"/>
    <mergeCell ref="CTM194:CTT194"/>
    <mergeCell ref="CTU194:CUB194"/>
    <mergeCell ref="CUC194:CUJ194"/>
    <mergeCell ref="CUK194:CUR194"/>
    <mergeCell ref="CUS194:CUZ194"/>
    <mergeCell ref="CRY194:CSF194"/>
    <mergeCell ref="CSG194:CSN194"/>
    <mergeCell ref="CSO194:CSV194"/>
    <mergeCell ref="CSW194:CTD194"/>
    <mergeCell ref="CTE194:CTL194"/>
    <mergeCell ref="CQK194:CQR194"/>
    <mergeCell ref="CQS194:CQZ194"/>
    <mergeCell ref="CRA194:CRH194"/>
    <mergeCell ref="CRI194:CRP194"/>
    <mergeCell ref="CRQ194:CRX194"/>
    <mergeCell ref="COW194:CPD194"/>
    <mergeCell ref="CPE194:CPL194"/>
    <mergeCell ref="CPM194:CPT194"/>
    <mergeCell ref="CPU194:CQB194"/>
    <mergeCell ref="CQC194:CQJ194"/>
    <mergeCell ref="CNI194:CNP194"/>
    <mergeCell ref="CNQ194:CNX194"/>
    <mergeCell ref="CNY194:COF194"/>
    <mergeCell ref="COG194:CON194"/>
    <mergeCell ref="COO194:COV194"/>
    <mergeCell ref="CLU194:CMB194"/>
    <mergeCell ref="CMC194:CMJ194"/>
    <mergeCell ref="CMK194:CMR194"/>
    <mergeCell ref="CMS194:CMZ194"/>
    <mergeCell ref="CNA194:CNH194"/>
    <mergeCell ref="CKG194:CKN194"/>
    <mergeCell ref="CKO194:CKV194"/>
    <mergeCell ref="CKW194:CLD194"/>
    <mergeCell ref="CLE194:CLL194"/>
    <mergeCell ref="CLM194:CLT194"/>
    <mergeCell ref="CIS194:CIZ194"/>
    <mergeCell ref="CJA194:CJH194"/>
    <mergeCell ref="CJI194:CJP194"/>
    <mergeCell ref="CJQ194:CJX194"/>
    <mergeCell ref="CJY194:CKF194"/>
    <mergeCell ref="CHE194:CHL194"/>
    <mergeCell ref="CHM194:CHT194"/>
    <mergeCell ref="CHU194:CIB194"/>
    <mergeCell ref="CIC194:CIJ194"/>
    <mergeCell ref="CIK194:CIR194"/>
    <mergeCell ref="CFQ194:CFX194"/>
    <mergeCell ref="CFY194:CGF194"/>
    <mergeCell ref="CGG194:CGN194"/>
    <mergeCell ref="CGO194:CGV194"/>
    <mergeCell ref="CGW194:CHD194"/>
    <mergeCell ref="CEC194:CEJ194"/>
    <mergeCell ref="CEK194:CER194"/>
    <mergeCell ref="CES194:CEZ194"/>
    <mergeCell ref="CFA194:CFH194"/>
    <mergeCell ref="CFI194:CFP194"/>
    <mergeCell ref="CCO194:CCV194"/>
    <mergeCell ref="CCW194:CDD194"/>
    <mergeCell ref="CDE194:CDL194"/>
    <mergeCell ref="CDM194:CDT194"/>
    <mergeCell ref="CDU194:CEB194"/>
    <mergeCell ref="CBA194:CBH194"/>
    <mergeCell ref="CBI194:CBP194"/>
    <mergeCell ref="CBQ194:CBX194"/>
    <mergeCell ref="CBY194:CCF194"/>
    <mergeCell ref="CCG194:CCN194"/>
    <mergeCell ref="BZM194:BZT194"/>
    <mergeCell ref="BZU194:CAB194"/>
    <mergeCell ref="CAC194:CAJ194"/>
    <mergeCell ref="CAK194:CAR194"/>
    <mergeCell ref="CAS194:CAZ194"/>
    <mergeCell ref="BXY194:BYF194"/>
    <mergeCell ref="BYG194:BYN194"/>
    <mergeCell ref="BYO194:BYV194"/>
    <mergeCell ref="BYW194:BZD194"/>
    <mergeCell ref="BZE194:BZL194"/>
    <mergeCell ref="BWK194:BWR194"/>
    <mergeCell ref="BWS194:BWZ194"/>
    <mergeCell ref="BXA194:BXH194"/>
    <mergeCell ref="BXI194:BXP194"/>
    <mergeCell ref="BXQ194:BXX194"/>
    <mergeCell ref="BUW194:BVD194"/>
    <mergeCell ref="BVE194:BVL194"/>
    <mergeCell ref="BVM194:BVT194"/>
    <mergeCell ref="BVU194:BWB194"/>
    <mergeCell ref="BWC194:BWJ194"/>
    <mergeCell ref="BTI194:BTP194"/>
    <mergeCell ref="BTQ194:BTX194"/>
    <mergeCell ref="BTY194:BUF194"/>
    <mergeCell ref="BUG194:BUN194"/>
    <mergeCell ref="BUO194:BUV194"/>
    <mergeCell ref="BRU194:BSB194"/>
    <mergeCell ref="BSC194:BSJ194"/>
    <mergeCell ref="BSK194:BSR194"/>
    <mergeCell ref="BSS194:BSZ194"/>
    <mergeCell ref="BTA194:BTH194"/>
    <mergeCell ref="BQG194:BQN194"/>
    <mergeCell ref="BQO194:BQV194"/>
    <mergeCell ref="BQW194:BRD194"/>
    <mergeCell ref="BRE194:BRL194"/>
    <mergeCell ref="BRM194:BRT194"/>
    <mergeCell ref="BOS194:BOZ194"/>
    <mergeCell ref="BPA194:BPH194"/>
    <mergeCell ref="BPI194:BPP194"/>
    <mergeCell ref="BPQ194:BPX194"/>
    <mergeCell ref="BPY194:BQF194"/>
    <mergeCell ref="BNE194:BNL194"/>
    <mergeCell ref="BNM194:BNT194"/>
    <mergeCell ref="BNU194:BOB194"/>
    <mergeCell ref="BOC194:BOJ194"/>
    <mergeCell ref="BOK194:BOR194"/>
    <mergeCell ref="BLQ194:BLX194"/>
    <mergeCell ref="BLY194:BMF194"/>
    <mergeCell ref="BMG194:BMN194"/>
    <mergeCell ref="BMO194:BMV194"/>
    <mergeCell ref="BMW194:BND194"/>
    <mergeCell ref="BKC194:BKJ194"/>
    <mergeCell ref="BKK194:BKR194"/>
    <mergeCell ref="BKS194:BKZ194"/>
    <mergeCell ref="BLA194:BLH194"/>
    <mergeCell ref="BLI194:BLP194"/>
    <mergeCell ref="BIO194:BIV194"/>
    <mergeCell ref="BIW194:BJD194"/>
    <mergeCell ref="BJE194:BJL194"/>
    <mergeCell ref="BJM194:BJT194"/>
    <mergeCell ref="BJU194:BKB194"/>
    <mergeCell ref="BHA194:BHH194"/>
    <mergeCell ref="BHI194:BHP194"/>
    <mergeCell ref="BHQ194:BHX194"/>
    <mergeCell ref="BHY194:BIF194"/>
    <mergeCell ref="BIG194:BIN194"/>
    <mergeCell ref="BFM194:BFT194"/>
    <mergeCell ref="BFU194:BGB194"/>
    <mergeCell ref="BGC194:BGJ194"/>
    <mergeCell ref="BGK194:BGR194"/>
    <mergeCell ref="BGS194:BGZ194"/>
    <mergeCell ref="BDY194:BEF194"/>
    <mergeCell ref="BEG194:BEN194"/>
    <mergeCell ref="BEO194:BEV194"/>
    <mergeCell ref="BEW194:BFD194"/>
    <mergeCell ref="BFE194:BFL194"/>
    <mergeCell ref="BCK194:BCR194"/>
    <mergeCell ref="BCS194:BCZ194"/>
    <mergeCell ref="BDA194:BDH194"/>
    <mergeCell ref="BDI194:BDP194"/>
    <mergeCell ref="BDQ194:BDX194"/>
    <mergeCell ref="BAW194:BBD194"/>
    <mergeCell ref="BBE194:BBL194"/>
    <mergeCell ref="BBM194:BBT194"/>
    <mergeCell ref="BBU194:BCB194"/>
    <mergeCell ref="BCC194:BCJ194"/>
    <mergeCell ref="AZI194:AZP194"/>
    <mergeCell ref="AZQ194:AZX194"/>
    <mergeCell ref="AZY194:BAF194"/>
    <mergeCell ref="BAG194:BAN194"/>
    <mergeCell ref="BAO194:BAV194"/>
    <mergeCell ref="AXU194:AYB194"/>
    <mergeCell ref="AYC194:AYJ194"/>
    <mergeCell ref="AYK194:AYR194"/>
    <mergeCell ref="AYS194:AYZ194"/>
    <mergeCell ref="AZA194:AZH194"/>
    <mergeCell ref="AWG194:AWN194"/>
    <mergeCell ref="AWO194:AWV194"/>
    <mergeCell ref="AWW194:AXD194"/>
    <mergeCell ref="AXE194:AXL194"/>
    <mergeCell ref="AXM194:AXT194"/>
    <mergeCell ref="AUS194:AUZ194"/>
    <mergeCell ref="AVA194:AVH194"/>
    <mergeCell ref="AVI194:AVP194"/>
    <mergeCell ref="AVQ194:AVX194"/>
    <mergeCell ref="AVY194:AWF194"/>
    <mergeCell ref="ATE194:ATL194"/>
    <mergeCell ref="ATM194:ATT194"/>
    <mergeCell ref="ATU194:AUB194"/>
    <mergeCell ref="AUC194:AUJ194"/>
    <mergeCell ref="AUK194:AUR194"/>
    <mergeCell ref="ARQ194:ARX194"/>
    <mergeCell ref="ARY194:ASF194"/>
    <mergeCell ref="ASG194:ASN194"/>
    <mergeCell ref="ASO194:ASV194"/>
    <mergeCell ref="ASW194:ATD194"/>
    <mergeCell ref="AQC194:AQJ194"/>
    <mergeCell ref="AQK194:AQR194"/>
    <mergeCell ref="AQS194:AQZ194"/>
    <mergeCell ref="ARA194:ARH194"/>
    <mergeCell ref="ARI194:ARP194"/>
    <mergeCell ref="AOO194:AOV194"/>
    <mergeCell ref="AOW194:APD194"/>
    <mergeCell ref="APE194:APL194"/>
    <mergeCell ref="APM194:APT194"/>
    <mergeCell ref="APU194:AQB194"/>
    <mergeCell ref="ANA194:ANH194"/>
    <mergeCell ref="ANI194:ANP194"/>
    <mergeCell ref="ANQ194:ANX194"/>
    <mergeCell ref="ANY194:AOF194"/>
    <mergeCell ref="AOG194:AON194"/>
    <mergeCell ref="ALM194:ALT194"/>
    <mergeCell ref="ALU194:AMB194"/>
    <mergeCell ref="AMC194:AMJ194"/>
    <mergeCell ref="AMK194:AMR194"/>
    <mergeCell ref="AMS194:AMZ194"/>
    <mergeCell ref="AJY194:AKF194"/>
    <mergeCell ref="AKG194:AKN194"/>
    <mergeCell ref="AKO194:AKV194"/>
    <mergeCell ref="AKW194:ALD194"/>
    <mergeCell ref="ALE194:ALL194"/>
    <mergeCell ref="AIK194:AIR194"/>
    <mergeCell ref="AIS194:AIZ194"/>
    <mergeCell ref="AJA194:AJH194"/>
    <mergeCell ref="AJI194:AJP194"/>
    <mergeCell ref="AJQ194:AJX194"/>
    <mergeCell ref="AGW194:AHD194"/>
    <mergeCell ref="AHE194:AHL194"/>
    <mergeCell ref="AHM194:AHT194"/>
    <mergeCell ref="AHU194:AIB194"/>
    <mergeCell ref="AIC194:AIJ194"/>
    <mergeCell ref="AFI194:AFP194"/>
    <mergeCell ref="AFQ194:AFX194"/>
    <mergeCell ref="AFY194:AGF194"/>
    <mergeCell ref="AGG194:AGN194"/>
    <mergeCell ref="AGO194:AGV194"/>
    <mergeCell ref="ADU194:AEB194"/>
    <mergeCell ref="AEC194:AEJ194"/>
    <mergeCell ref="AEK194:AER194"/>
    <mergeCell ref="AES194:AEZ194"/>
    <mergeCell ref="AFA194:AFH194"/>
    <mergeCell ref="ACG194:ACN194"/>
    <mergeCell ref="ACO194:ACV194"/>
    <mergeCell ref="ACW194:ADD194"/>
    <mergeCell ref="ADE194:ADL194"/>
    <mergeCell ref="ADM194:ADT194"/>
    <mergeCell ref="AAS194:AAZ194"/>
    <mergeCell ref="ABA194:ABH194"/>
    <mergeCell ref="ABI194:ABP194"/>
    <mergeCell ref="ABQ194:ABX194"/>
    <mergeCell ref="ABY194:ACF194"/>
    <mergeCell ref="ZE194:ZL194"/>
    <mergeCell ref="ZM194:ZT194"/>
    <mergeCell ref="ZU194:AAB194"/>
    <mergeCell ref="AAC194:AAJ194"/>
    <mergeCell ref="AAK194:AAR194"/>
    <mergeCell ref="XQ194:XX194"/>
    <mergeCell ref="XY194:YF194"/>
    <mergeCell ref="YG194:YN194"/>
    <mergeCell ref="YO194:YV194"/>
    <mergeCell ref="YW194:ZD194"/>
    <mergeCell ref="WC194:WJ194"/>
    <mergeCell ref="WK194:WR194"/>
    <mergeCell ref="WS194:WZ194"/>
    <mergeCell ref="XA194:XH194"/>
    <mergeCell ref="XI194:XP194"/>
    <mergeCell ref="UO194:UV194"/>
    <mergeCell ref="UW194:VD194"/>
    <mergeCell ref="VE194:VL194"/>
    <mergeCell ref="VM194:VT194"/>
    <mergeCell ref="VU194:WB194"/>
    <mergeCell ref="TA194:TH194"/>
    <mergeCell ref="TI194:TP194"/>
    <mergeCell ref="TQ194:TX194"/>
    <mergeCell ref="TY194:UF194"/>
    <mergeCell ref="UG194:UN194"/>
    <mergeCell ref="RM194:RT194"/>
    <mergeCell ref="RU194:SB194"/>
    <mergeCell ref="SC194:SJ194"/>
    <mergeCell ref="SK194:SR194"/>
    <mergeCell ref="SS194:SZ194"/>
    <mergeCell ref="PY194:QF194"/>
    <mergeCell ref="QG194:QN194"/>
    <mergeCell ref="QO194:QV194"/>
    <mergeCell ref="QW194:RD194"/>
    <mergeCell ref="RE194:RL194"/>
    <mergeCell ref="OK194:OR194"/>
    <mergeCell ref="OS194:OZ194"/>
    <mergeCell ref="PA194:PH194"/>
    <mergeCell ref="PI194:PP194"/>
    <mergeCell ref="PQ194:PX194"/>
    <mergeCell ref="MW194:ND194"/>
    <mergeCell ref="NE194:NL194"/>
    <mergeCell ref="NM194:NT194"/>
    <mergeCell ref="NU194:OB194"/>
    <mergeCell ref="OC194:OJ194"/>
    <mergeCell ref="LI194:LP194"/>
    <mergeCell ref="LQ194:LX194"/>
    <mergeCell ref="LY194:MF194"/>
    <mergeCell ref="MG194:MN194"/>
    <mergeCell ref="MO194:MV194"/>
    <mergeCell ref="JU194:KB194"/>
    <mergeCell ref="KC194:KJ194"/>
    <mergeCell ref="KK194:KR194"/>
    <mergeCell ref="KS194:KZ194"/>
    <mergeCell ref="LA194:LH194"/>
    <mergeCell ref="IG194:IN194"/>
    <mergeCell ref="IO194:IV194"/>
    <mergeCell ref="IW194:JD194"/>
    <mergeCell ref="JE194:JL194"/>
    <mergeCell ref="JM194:JT194"/>
    <mergeCell ref="GS194:GZ194"/>
    <mergeCell ref="HA194:HH194"/>
    <mergeCell ref="HI194:HP194"/>
    <mergeCell ref="HQ194:HX194"/>
    <mergeCell ref="HY194:IF194"/>
    <mergeCell ref="FE194:FL194"/>
    <mergeCell ref="FM194:FT194"/>
    <mergeCell ref="FU194:GB194"/>
    <mergeCell ref="GC194:GJ194"/>
    <mergeCell ref="GK194:GR194"/>
    <mergeCell ref="DQ194:DX194"/>
    <mergeCell ref="DY194:EF194"/>
    <mergeCell ref="EG194:EN194"/>
    <mergeCell ref="EO194:EV194"/>
    <mergeCell ref="EW194:FD194"/>
    <mergeCell ref="CC194:CJ194"/>
    <mergeCell ref="CK194:CR194"/>
    <mergeCell ref="CS194:CZ194"/>
    <mergeCell ref="DA194:DH194"/>
    <mergeCell ref="DI194:DP194"/>
    <mergeCell ref="AO194:AV194"/>
    <mergeCell ref="AW194:BD194"/>
    <mergeCell ref="BE194:BL194"/>
    <mergeCell ref="BM194:BT194"/>
    <mergeCell ref="BU194:CB194"/>
    <mergeCell ref="A196:H196"/>
    <mergeCell ref="I194:P194"/>
    <mergeCell ref="Q194:X194"/>
    <mergeCell ref="Y194:AF194"/>
    <mergeCell ref="AG194:AN194"/>
    <mergeCell ref="XDR192:XDX193"/>
    <mergeCell ref="XDZ192:XEF193"/>
    <mergeCell ref="XEH192:XEN193"/>
    <mergeCell ref="XEP192:XEV193"/>
    <mergeCell ref="XEX192:XFD193"/>
    <mergeCell ref="XCD192:XCJ193"/>
    <mergeCell ref="XCL192:XCR193"/>
    <mergeCell ref="XCT192:XCZ193"/>
    <mergeCell ref="XDB192:XDH193"/>
    <mergeCell ref="XDJ192:XDP193"/>
    <mergeCell ref="XAP192:XAV193"/>
    <mergeCell ref="XAX192:XBD193"/>
    <mergeCell ref="XBF192:XBL193"/>
    <mergeCell ref="XBN192:XBT193"/>
    <mergeCell ref="XBV192:XCB193"/>
    <mergeCell ref="WZB192:WZH193"/>
    <mergeCell ref="WZJ192:WZP193"/>
    <mergeCell ref="WZR192:WZX193"/>
    <mergeCell ref="WZZ192:XAF193"/>
    <mergeCell ref="XAH192:XAN193"/>
    <mergeCell ref="WXN192:WXT193"/>
    <mergeCell ref="WXV192:WYB193"/>
    <mergeCell ref="WYD192:WYJ193"/>
    <mergeCell ref="WYL192:WYR193"/>
    <mergeCell ref="WYT192:WYZ193"/>
    <mergeCell ref="WVZ192:WWF193"/>
    <mergeCell ref="WWH192:WWN193"/>
    <mergeCell ref="WWP192:WWV193"/>
    <mergeCell ref="WWX192:WXD193"/>
    <mergeCell ref="WXF192:WXL193"/>
    <mergeCell ref="WUL192:WUR193"/>
    <mergeCell ref="WUT192:WUZ193"/>
    <mergeCell ref="WVB192:WVH193"/>
    <mergeCell ref="WVJ192:WVP193"/>
    <mergeCell ref="WVR192:WVX193"/>
    <mergeCell ref="WSX192:WTD193"/>
    <mergeCell ref="WTF192:WTL193"/>
    <mergeCell ref="WTN192:WTT193"/>
    <mergeCell ref="WTV192:WUB193"/>
    <mergeCell ref="WUD192:WUJ193"/>
    <mergeCell ref="WRJ192:WRP193"/>
    <mergeCell ref="WRR192:WRX193"/>
    <mergeCell ref="WRZ192:WSF193"/>
    <mergeCell ref="WSH192:WSN193"/>
    <mergeCell ref="WSP192:WSV193"/>
    <mergeCell ref="WPV192:WQB193"/>
    <mergeCell ref="WQD192:WQJ193"/>
    <mergeCell ref="WQL192:WQR193"/>
    <mergeCell ref="WQT192:WQZ193"/>
    <mergeCell ref="WRB192:WRH193"/>
    <mergeCell ref="WOH192:WON193"/>
    <mergeCell ref="WOP192:WOV193"/>
    <mergeCell ref="WOX192:WPD193"/>
    <mergeCell ref="WPF192:WPL193"/>
    <mergeCell ref="WPN192:WPT193"/>
    <mergeCell ref="WMT192:WMZ193"/>
    <mergeCell ref="WNB192:WNH193"/>
    <mergeCell ref="WNJ192:WNP193"/>
    <mergeCell ref="WNR192:WNX193"/>
    <mergeCell ref="WNZ192:WOF193"/>
    <mergeCell ref="WLF192:WLL193"/>
    <mergeCell ref="WLN192:WLT193"/>
    <mergeCell ref="WLV192:WMB193"/>
    <mergeCell ref="WMD192:WMJ193"/>
    <mergeCell ref="WML192:WMR193"/>
    <mergeCell ref="WJR192:WJX193"/>
    <mergeCell ref="WJZ192:WKF193"/>
    <mergeCell ref="WKH192:WKN193"/>
    <mergeCell ref="WKP192:WKV193"/>
    <mergeCell ref="WKX192:WLD193"/>
    <mergeCell ref="WID192:WIJ193"/>
    <mergeCell ref="WIL192:WIR193"/>
    <mergeCell ref="WIT192:WIZ193"/>
    <mergeCell ref="WJB192:WJH193"/>
    <mergeCell ref="WJJ192:WJP193"/>
    <mergeCell ref="WGP192:WGV193"/>
    <mergeCell ref="WGX192:WHD193"/>
    <mergeCell ref="WHF192:WHL193"/>
    <mergeCell ref="WHN192:WHT193"/>
    <mergeCell ref="WHV192:WIB193"/>
    <mergeCell ref="WFB192:WFH193"/>
    <mergeCell ref="WFJ192:WFP193"/>
    <mergeCell ref="WFR192:WFX193"/>
    <mergeCell ref="WFZ192:WGF193"/>
    <mergeCell ref="WGH192:WGN193"/>
    <mergeCell ref="WDN192:WDT193"/>
    <mergeCell ref="WDV192:WEB193"/>
    <mergeCell ref="WED192:WEJ193"/>
    <mergeCell ref="WEL192:WER193"/>
    <mergeCell ref="WET192:WEZ193"/>
    <mergeCell ref="WBZ192:WCF193"/>
    <mergeCell ref="WCH192:WCN193"/>
    <mergeCell ref="WCP192:WCV193"/>
    <mergeCell ref="WCX192:WDD193"/>
    <mergeCell ref="WDF192:WDL193"/>
    <mergeCell ref="WAL192:WAR193"/>
    <mergeCell ref="WAT192:WAZ193"/>
    <mergeCell ref="WBB192:WBH193"/>
    <mergeCell ref="WBJ192:WBP193"/>
    <mergeCell ref="WBR192:WBX193"/>
    <mergeCell ref="VYX192:VZD193"/>
    <mergeCell ref="VZF192:VZL193"/>
    <mergeCell ref="VZN192:VZT193"/>
    <mergeCell ref="VZV192:WAB193"/>
    <mergeCell ref="WAD192:WAJ193"/>
    <mergeCell ref="VXJ192:VXP193"/>
    <mergeCell ref="VXR192:VXX193"/>
    <mergeCell ref="VXZ192:VYF193"/>
    <mergeCell ref="VYH192:VYN193"/>
    <mergeCell ref="VYP192:VYV193"/>
    <mergeCell ref="VVV192:VWB193"/>
    <mergeCell ref="VWD192:VWJ193"/>
    <mergeCell ref="VWL192:VWR193"/>
    <mergeCell ref="VWT192:VWZ193"/>
    <mergeCell ref="VXB192:VXH193"/>
    <mergeCell ref="VUH192:VUN193"/>
    <mergeCell ref="VUP192:VUV193"/>
    <mergeCell ref="VUX192:VVD193"/>
    <mergeCell ref="VVF192:VVL193"/>
    <mergeCell ref="VVN192:VVT193"/>
    <mergeCell ref="VST192:VSZ193"/>
    <mergeCell ref="VTB192:VTH193"/>
    <mergeCell ref="VTJ192:VTP193"/>
    <mergeCell ref="VTR192:VTX193"/>
    <mergeCell ref="VTZ192:VUF193"/>
    <mergeCell ref="VRF192:VRL193"/>
    <mergeCell ref="VRN192:VRT193"/>
    <mergeCell ref="VRV192:VSB193"/>
    <mergeCell ref="VSD192:VSJ193"/>
    <mergeCell ref="VSL192:VSR193"/>
    <mergeCell ref="VPR192:VPX193"/>
    <mergeCell ref="VPZ192:VQF193"/>
    <mergeCell ref="VQH192:VQN193"/>
    <mergeCell ref="VQP192:VQV193"/>
    <mergeCell ref="VQX192:VRD193"/>
    <mergeCell ref="VOD192:VOJ193"/>
    <mergeCell ref="VOL192:VOR193"/>
    <mergeCell ref="VOT192:VOZ193"/>
    <mergeCell ref="VPB192:VPH193"/>
    <mergeCell ref="VPJ192:VPP193"/>
    <mergeCell ref="VMP192:VMV193"/>
    <mergeCell ref="VMX192:VND193"/>
    <mergeCell ref="VNF192:VNL193"/>
    <mergeCell ref="VNN192:VNT193"/>
    <mergeCell ref="VNV192:VOB193"/>
    <mergeCell ref="VLB192:VLH193"/>
    <mergeCell ref="VLJ192:VLP193"/>
    <mergeCell ref="VLR192:VLX193"/>
    <mergeCell ref="VLZ192:VMF193"/>
    <mergeCell ref="VMH192:VMN193"/>
    <mergeCell ref="VJN192:VJT193"/>
    <mergeCell ref="VJV192:VKB193"/>
    <mergeCell ref="VKD192:VKJ193"/>
    <mergeCell ref="VKL192:VKR193"/>
    <mergeCell ref="VKT192:VKZ193"/>
    <mergeCell ref="VHZ192:VIF193"/>
    <mergeCell ref="VIH192:VIN193"/>
    <mergeCell ref="VIP192:VIV193"/>
    <mergeCell ref="VIX192:VJD193"/>
    <mergeCell ref="VJF192:VJL193"/>
    <mergeCell ref="VGL192:VGR193"/>
    <mergeCell ref="VGT192:VGZ193"/>
    <mergeCell ref="VHB192:VHH193"/>
    <mergeCell ref="VHJ192:VHP193"/>
    <mergeCell ref="VHR192:VHX193"/>
    <mergeCell ref="VEX192:VFD193"/>
    <mergeCell ref="VFF192:VFL193"/>
    <mergeCell ref="VFN192:VFT193"/>
    <mergeCell ref="VFV192:VGB193"/>
    <mergeCell ref="VGD192:VGJ193"/>
    <mergeCell ref="VDJ192:VDP193"/>
    <mergeCell ref="VDR192:VDX193"/>
    <mergeCell ref="VDZ192:VEF193"/>
    <mergeCell ref="VEH192:VEN193"/>
    <mergeCell ref="VEP192:VEV193"/>
    <mergeCell ref="VBV192:VCB193"/>
    <mergeCell ref="VCD192:VCJ193"/>
    <mergeCell ref="VCL192:VCR193"/>
    <mergeCell ref="VCT192:VCZ193"/>
    <mergeCell ref="VDB192:VDH193"/>
    <mergeCell ref="VAH192:VAN193"/>
    <mergeCell ref="VAP192:VAV193"/>
    <mergeCell ref="VAX192:VBD193"/>
    <mergeCell ref="VBF192:VBL193"/>
    <mergeCell ref="VBN192:VBT193"/>
    <mergeCell ref="UYT192:UYZ193"/>
    <mergeCell ref="UZB192:UZH193"/>
    <mergeCell ref="UZJ192:UZP193"/>
    <mergeCell ref="UZR192:UZX193"/>
    <mergeCell ref="UZZ192:VAF193"/>
    <mergeCell ref="UXF192:UXL193"/>
    <mergeCell ref="UXN192:UXT193"/>
    <mergeCell ref="UXV192:UYB193"/>
    <mergeCell ref="UYD192:UYJ193"/>
    <mergeCell ref="UYL192:UYR193"/>
    <mergeCell ref="UVR192:UVX193"/>
    <mergeCell ref="UVZ192:UWF193"/>
    <mergeCell ref="UWH192:UWN193"/>
    <mergeCell ref="UWP192:UWV193"/>
    <mergeCell ref="UWX192:UXD193"/>
    <mergeCell ref="UUD192:UUJ193"/>
    <mergeCell ref="UUL192:UUR193"/>
    <mergeCell ref="UUT192:UUZ193"/>
    <mergeCell ref="UVB192:UVH193"/>
    <mergeCell ref="UVJ192:UVP193"/>
    <mergeCell ref="USP192:USV193"/>
    <mergeCell ref="USX192:UTD193"/>
    <mergeCell ref="UTF192:UTL193"/>
    <mergeCell ref="UTN192:UTT193"/>
    <mergeCell ref="UTV192:UUB193"/>
    <mergeCell ref="URB192:URH193"/>
    <mergeCell ref="URJ192:URP193"/>
    <mergeCell ref="URR192:URX193"/>
    <mergeCell ref="URZ192:USF193"/>
    <mergeCell ref="USH192:USN193"/>
    <mergeCell ref="UPN192:UPT193"/>
    <mergeCell ref="UPV192:UQB193"/>
    <mergeCell ref="UQD192:UQJ193"/>
    <mergeCell ref="UQL192:UQR193"/>
    <mergeCell ref="UQT192:UQZ193"/>
    <mergeCell ref="UNZ192:UOF193"/>
    <mergeCell ref="UOH192:UON193"/>
    <mergeCell ref="UOP192:UOV193"/>
    <mergeCell ref="UOX192:UPD193"/>
    <mergeCell ref="UPF192:UPL193"/>
    <mergeCell ref="UML192:UMR193"/>
    <mergeCell ref="UMT192:UMZ193"/>
    <mergeCell ref="UNB192:UNH193"/>
    <mergeCell ref="UNJ192:UNP193"/>
    <mergeCell ref="UNR192:UNX193"/>
    <mergeCell ref="UKX192:ULD193"/>
    <mergeCell ref="ULF192:ULL193"/>
    <mergeCell ref="ULN192:ULT193"/>
    <mergeCell ref="ULV192:UMB193"/>
    <mergeCell ref="UMD192:UMJ193"/>
    <mergeCell ref="UJJ192:UJP193"/>
    <mergeCell ref="UJR192:UJX193"/>
    <mergeCell ref="UJZ192:UKF193"/>
    <mergeCell ref="UKH192:UKN193"/>
    <mergeCell ref="UKP192:UKV193"/>
    <mergeCell ref="UHV192:UIB193"/>
    <mergeCell ref="UID192:UIJ193"/>
    <mergeCell ref="UIL192:UIR193"/>
    <mergeCell ref="UIT192:UIZ193"/>
    <mergeCell ref="UJB192:UJH193"/>
    <mergeCell ref="UGH192:UGN193"/>
    <mergeCell ref="UGP192:UGV193"/>
    <mergeCell ref="UGX192:UHD193"/>
    <mergeCell ref="UHF192:UHL193"/>
    <mergeCell ref="UHN192:UHT193"/>
    <mergeCell ref="UET192:UEZ193"/>
    <mergeCell ref="UFB192:UFH193"/>
    <mergeCell ref="UFJ192:UFP193"/>
    <mergeCell ref="UFR192:UFX193"/>
    <mergeCell ref="UFZ192:UGF193"/>
    <mergeCell ref="UDF192:UDL193"/>
    <mergeCell ref="UDN192:UDT193"/>
    <mergeCell ref="UDV192:UEB193"/>
    <mergeCell ref="UED192:UEJ193"/>
    <mergeCell ref="UEL192:UER193"/>
    <mergeCell ref="UBR192:UBX193"/>
    <mergeCell ref="UBZ192:UCF193"/>
    <mergeCell ref="UCH192:UCN193"/>
    <mergeCell ref="UCP192:UCV193"/>
    <mergeCell ref="UCX192:UDD193"/>
    <mergeCell ref="UAD192:UAJ193"/>
    <mergeCell ref="UAL192:UAR193"/>
    <mergeCell ref="UAT192:UAZ193"/>
    <mergeCell ref="UBB192:UBH193"/>
    <mergeCell ref="UBJ192:UBP193"/>
    <mergeCell ref="TYP192:TYV193"/>
    <mergeCell ref="TYX192:TZD193"/>
    <mergeCell ref="TZF192:TZL193"/>
    <mergeCell ref="TZN192:TZT193"/>
    <mergeCell ref="TZV192:UAB193"/>
    <mergeCell ref="TXB192:TXH193"/>
    <mergeCell ref="TXJ192:TXP193"/>
    <mergeCell ref="TXR192:TXX193"/>
    <mergeCell ref="TXZ192:TYF193"/>
    <mergeCell ref="TYH192:TYN193"/>
    <mergeCell ref="TVN192:TVT193"/>
    <mergeCell ref="TVV192:TWB193"/>
    <mergeCell ref="TWD192:TWJ193"/>
    <mergeCell ref="TWL192:TWR193"/>
    <mergeCell ref="TWT192:TWZ193"/>
    <mergeCell ref="TTZ192:TUF193"/>
    <mergeCell ref="TUH192:TUN193"/>
    <mergeCell ref="TUP192:TUV193"/>
    <mergeCell ref="TUX192:TVD193"/>
    <mergeCell ref="TVF192:TVL193"/>
    <mergeCell ref="TSL192:TSR193"/>
    <mergeCell ref="TST192:TSZ193"/>
    <mergeCell ref="TTB192:TTH193"/>
    <mergeCell ref="TTJ192:TTP193"/>
    <mergeCell ref="TTR192:TTX193"/>
    <mergeCell ref="TQX192:TRD193"/>
    <mergeCell ref="TRF192:TRL193"/>
    <mergeCell ref="TRN192:TRT193"/>
    <mergeCell ref="TRV192:TSB193"/>
    <mergeCell ref="TSD192:TSJ193"/>
    <mergeCell ref="TPJ192:TPP193"/>
    <mergeCell ref="TPR192:TPX193"/>
    <mergeCell ref="TPZ192:TQF193"/>
    <mergeCell ref="TQH192:TQN193"/>
    <mergeCell ref="TQP192:TQV193"/>
    <mergeCell ref="TNV192:TOB193"/>
    <mergeCell ref="TOD192:TOJ193"/>
    <mergeCell ref="TOL192:TOR193"/>
    <mergeCell ref="TOT192:TOZ193"/>
    <mergeCell ref="TPB192:TPH193"/>
    <mergeCell ref="TMH192:TMN193"/>
    <mergeCell ref="TMP192:TMV193"/>
    <mergeCell ref="TMX192:TND193"/>
    <mergeCell ref="TNF192:TNL193"/>
    <mergeCell ref="TNN192:TNT193"/>
    <mergeCell ref="TKT192:TKZ193"/>
    <mergeCell ref="TLB192:TLH193"/>
    <mergeCell ref="TLJ192:TLP193"/>
    <mergeCell ref="TLR192:TLX193"/>
    <mergeCell ref="TLZ192:TMF193"/>
    <mergeCell ref="TJF192:TJL193"/>
    <mergeCell ref="TJN192:TJT193"/>
    <mergeCell ref="TJV192:TKB193"/>
    <mergeCell ref="TKD192:TKJ193"/>
    <mergeCell ref="TKL192:TKR193"/>
    <mergeCell ref="THR192:THX193"/>
    <mergeCell ref="THZ192:TIF193"/>
    <mergeCell ref="TIH192:TIN193"/>
    <mergeCell ref="TIP192:TIV193"/>
    <mergeCell ref="TIX192:TJD193"/>
    <mergeCell ref="TGD192:TGJ193"/>
    <mergeCell ref="TGL192:TGR193"/>
    <mergeCell ref="TGT192:TGZ193"/>
    <mergeCell ref="THB192:THH193"/>
    <mergeCell ref="THJ192:THP193"/>
    <mergeCell ref="TEP192:TEV193"/>
    <mergeCell ref="TEX192:TFD193"/>
    <mergeCell ref="TFF192:TFL193"/>
    <mergeCell ref="TFN192:TFT193"/>
    <mergeCell ref="TFV192:TGB193"/>
    <mergeCell ref="TDB192:TDH193"/>
    <mergeCell ref="TDJ192:TDP193"/>
    <mergeCell ref="TDR192:TDX193"/>
    <mergeCell ref="TDZ192:TEF193"/>
    <mergeCell ref="TEH192:TEN193"/>
    <mergeCell ref="TBN192:TBT193"/>
    <mergeCell ref="TBV192:TCB193"/>
    <mergeCell ref="TCD192:TCJ193"/>
    <mergeCell ref="TCL192:TCR193"/>
    <mergeCell ref="TCT192:TCZ193"/>
    <mergeCell ref="SZZ192:TAF193"/>
    <mergeCell ref="TAH192:TAN193"/>
    <mergeCell ref="TAP192:TAV193"/>
    <mergeCell ref="TAX192:TBD193"/>
    <mergeCell ref="TBF192:TBL193"/>
    <mergeCell ref="SYL192:SYR193"/>
    <mergeCell ref="SYT192:SYZ193"/>
    <mergeCell ref="SZB192:SZH193"/>
    <mergeCell ref="SZJ192:SZP193"/>
    <mergeCell ref="SZR192:SZX193"/>
    <mergeCell ref="SWX192:SXD193"/>
    <mergeCell ref="SXF192:SXL193"/>
    <mergeCell ref="SXN192:SXT193"/>
    <mergeCell ref="SXV192:SYB193"/>
    <mergeCell ref="SYD192:SYJ193"/>
    <mergeCell ref="SVJ192:SVP193"/>
    <mergeCell ref="SVR192:SVX193"/>
    <mergeCell ref="SVZ192:SWF193"/>
    <mergeCell ref="SWH192:SWN193"/>
    <mergeCell ref="SWP192:SWV193"/>
    <mergeCell ref="STV192:SUB193"/>
    <mergeCell ref="SUD192:SUJ193"/>
    <mergeCell ref="SUL192:SUR193"/>
    <mergeCell ref="SUT192:SUZ193"/>
    <mergeCell ref="SVB192:SVH193"/>
    <mergeCell ref="SSH192:SSN193"/>
    <mergeCell ref="SSP192:SSV193"/>
    <mergeCell ref="SSX192:STD193"/>
    <mergeCell ref="STF192:STL193"/>
    <mergeCell ref="STN192:STT193"/>
    <mergeCell ref="SQT192:SQZ193"/>
    <mergeCell ref="SRB192:SRH193"/>
    <mergeCell ref="SRJ192:SRP193"/>
    <mergeCell ref="SRR192:SRX193"/>
    <mergeCell ref="SRZ192:SSF193"/>
    <mergeCell ref="SPF192:SPL193"/>
    <mergeCell ref="SPN192:SPT193"/>
    <mergeCell ref="SPV192:SQB193"/>
    <mergeCell ref="SQD192:SQJ193"/>
    <mergeCell ref="SQL192:SQR193"/>
    <mergeCell ref="SNR192:SNX193"/>
    <mergeCell ref="SNZ192:SOF193"/>
    <mergeCell ref="SOH192:SON193"/>
    <mergeCell ref="SOP192:SOV193"/>
    <mergeCell ref="SOX192:SPD193"/>
    <mergeCell ref="SMD192:SMJ193"/>
    <mergeCell ref="SML192:SMR193"/>
    <mergeCell ref="SMT192:SMZ193"/>
    <mergeCell ref="SNB192:SNH193"/>
    <mergeCell ref="SNJ192:SNP193"/>
    <mergeCell ref="SKP192:SKV193"/>
    <mergeCell ref="SKX192:SLD193"/>
    <mergeCell ref="SLF192:SLL193"/>
    <mergeCell ref="SLN192:SLT193"/>
    <mergeCell ref="SLV192:SMB193"/>
    <mergeCell ref="SJB192:SJH193"/>
    <mergeCell ref="SJJ192:SJP193"/>
    <mergeCell ref="SJR192:SJX193"/>
    <mergeCell ref="SJZ192:SKF193"/>
    <mergeCell ref="SKH192:SKN193"/>
    <mergeCell ref="SHN192:SHT193"/>
    <mergeCell ref="SHV192:SIB193"/>
    <mergeCell ref="SID192:SIJ193"/>
    <mergeCell ref="SIL192:SIR193"/>
    <mergeCell ref="SIT192:SIZ193"/>
    <mergeCell ref="SFZ192:SGF193"/>
    <mergeCell ref="SGH192:SGN193"/>
    <mergeCell ref="SGP192:SGV193"/>
    <mergeCell ref="SGX192:SHD193"/>
    <mergeCell ref="SHF192:SHL193"/>
    <mergeCell ref="SEL192:SER193"/>
    <mergeCell ref="SET192:SEZ193"/>
    <mergeCell ref="SFB192:SFH193"/>
    <mergeCell ref="SFJ192:SFP193"/>
    <mergeCell ref="SFR192:SFX193"/>
    <mergeCell ref="SCX192:SDD193"/>
    <mergeCell ref="SDF192:SDL193"/>
    <mergeCell ref="SDN192:SDT193"/>
    <mergeCell ref="SDV192:SEB193"/>
    <mergeCell ref="SED192:SEJ193"/>
    <mergeCell ref="SBJ192:SBP193"/>
    <mergeCell ref="SBR192:SBX193"/>
    <mergeCell ref="SBZ192:SCF193"/>
    <mergeCell ref="SCH192:SCN193"/>
    <mergeCell ref="SCP192:SCV193"/>
    <mergeCell ref="RZV192:SAB193"/>
    <mergeCell ref="SAD192:SAJ193"/>
    <mergeCell ref="SAL192:SAR193"/>
    <mergeCell ref="SAT192:SAZ193"/>
    <mergeCell ref="SBB192:SBH193"/>
    <mergeCell ref="RYH192:RYN193"/>
    <mergeCell ref="RYP192:RYV193"/>
    <mergeCell ref="RYX192:RZD193"/>
    <mergeCell ref="RZF192:RZL193"/>
    <mergeCell ref="RZN192:RZT193"/>
    <mergeCell ref="RWT192:RWZ193"/>
    <mergeCell ref="RXB192:RXH193"/>
    <mergeCell ref="RXJ192:RXP193"/>
    <mergeCell ref="RXR192:RXX193"/>
    <mergeCell ref="RXZ192:RYF193"/>
    <mergeCell ref="RVF192:RVL193"/>
    <mergeCell ref="RVN192:RVT193"/>
    <mergeCell ref="RVV192:RWB193"/>
    <mergeCell ref="RWD192:RWJ193"/>
    <mergeCell ref="RWL192:RWR193"/>
    <mergeCell ref="RTR192:RTX193"/>
    <mergeCell ref="RTZ192:RUF193"/>
    <mergeCell ref="RUH192:RUN193"/>
    <mergeCell ref="RUP192:RUV193"/>
    <mergeCell ref="RUX192:RVD193"/>
    <mergeCell ref="RSD192:RSJ193"/>
    <mergeCell ref="RSL192:RSR193"/>
    <mergeCell ref="RST192:RSZ193"/>
    <mergeCell ref="RTB192:RTH193"/>
    <mergeCell ref="RTJ192:RTP193"/>
    <mergeCell ref="RQP192:RQV193"/>
    <mergeCell ref="RQX192:RRD193"/>
    <mergeCell ref="RRF192:RRL193"/>
    <mergeCell ref="RRN192:RRT193"/>
    <mergeCell ref="RRV192:RSB193"/>
    <mergeCell ref="RPB192:RPH193"/>
    <mergeCell ref="RPJ192:RPP193"/>
    <mergeCell ref="RPR192:RPX193"/>
    <mergeCell ref="RPZ192:RQF193"/>
    <mergeCell ref="RQH192:RQN193"/>
    <mergeCell ref="RNN192:RNT193"/>
    <mergeCell ref="RNV192:ROB193"/>
    <mergeCell ref="ROD192:ROJ193"/>
    <mergeCell ref="ROL192:ROR193"/>
    <mergeCell ref="ROT192:ROZ193"/>
    <mergeCell ref="RLZ192:RMF193"/>
    <mergeCell ref="RMH192:RMN193"/>
    <mergeCell ref="RMP192:RMV193"/>
    <mergeCell ref="RMX192:RND193"/>
    <mergeCell ref="RNF192:RNL193"/>
    <mergeCell ref="RKL192:RKR193"/>
    <mergeCell ref="RKT192:RKZ193"/>
    <mergeCell ref="RLB192:RLH193"/>
    <mergeCell ref="RLJ192:RLP193"/>
    <mergeCell ref="RLR192:RLX193"/>
    <mergeCell ref="RIX192:RJD193"/>
    <mergeCell ref="RJF192:RJL193"/>
    <mergeCell ref="RJN192:RJT193"/>
    <mergeCell ref="RJV192:RKB193"/>
    <mergeCell ref="RKD192:RKJ193"/>
    <mergeCell ref="RHJ192:RHP193"/>
    <mergeCell ref="RHR192:RHX193"/>
    <mergeCell ref="RHZ192:RIF193"/>
    <mergeCell ref="RIH192:RIN193"/>
    <mergeCell ref="RIP192:RIV193"/>
    <mergeCell ref="RFV192:RGB193"/>
    <mergeCell ref="RGD192:RGJ193"/>
    <mergeCell ref="RGL192:RGR193"/>
    <mergeCell ref="RGT192:RGZ193"/>
    <mergeCell ref="RHB192:RHH193"/>
    <mergeCell ref="REH192:REN193"/>
    <mergeCell ref="REP192:REV193"/>
    <mergeCell ref="REX192:RFD193"/>
    <mergeCell ref="RFF192:RFL193"/>
    <mergeCell ref="RFN192:RFT193"/>
    <mergeCell ref="RCT192:RCZ193"/>
    <mergeCell ref="RDB192:RDH193"/>
    <mergeCell ref="RDJ192:RDP193"/>
    <mergeCell ref="RDR192:RDX193"/>
    <mergeCell ref="RDZ192:REF193"/>
    <mergeCell ref="RBF192:RBL193"/>
    <mergeCell ref="RBN192:RBT193"/>
    <mergeCell ref="RBV192:RCB193"/>
    <mergeCell ref="RCD192:RCJ193"/>
    <mergeCell ref="RCL192:RCR193"/>
    <mergeCell ref="QZR192:QZX193"/>
    <mergeCell ref="QZZ192:RAF193"/>
    <mergeCell ref="RAH192:RAN193"/>
    <mergeCell ref="RAP192:RAV193"/>
    <mergeCell ref="RAX192:RBD193"/>
    <mergeCell ref="QYD192:QYJ193"/>
    <mergeCell ref="QYL192:QYR193"/>
    <mergeCell ref="QYT192:QYZ193"/>
    <mergeCell ref="QZB192:QZH193"/>
    <mergeCell ref="QZJ192:QZP193"/>
    <mergeCell ref="QWP192:QWV193"/>
    <mergeCell ref="QWX192:QXD193"/>
    <mergeCell ref="QXF192:QXL193"/>
    <mergeCell ref="QXN192:QXT193"/>
    <mergeCell ref="QXV192:QYB193"/>
    <mergeCell ref="QVB192:QVH193"/>
    <mergeCell ref="QVJ192:QVP193"/>
    <mergeCell ref="QVR192:QVX193"/>
    <mergeCell ref="QVZ192:QWF193"/>
    <mergeCell ref="QWH192:QWN193"/>
    <mergeCell ref="QTN192:QTT193"/>
    <mergeCell ref="QTV192:QUB193"/>
    <mergeCell ref="QUD192:QUJ193"/>
    <mergeCell ref="QUL192:QUR193"/>
    <mergeCell ref="QUT192:QUZ193"/>
    <mergeCell ref="QRZ192:QSF193"/>
    <mergeCell ref="QSH192:QSN193"/>
    <mergeCell ref="QSP192:QSV193"/>
    <mergeCell ref="QSX192:QTD193"/>
    <mergeCell ref="QTF192:QTL193"/>
    <mergeCell ref="QQL192:QQR193"/>
    <mergeCell ref="QQT192:QQZ193"/>
    <mergeCell ref="QRB192:QRH193"/>
    <mergeCell ref="QRJ192:QRP193"/>
    <mergeCell ref="QRR192:QRX193"/>
    <mergeCell ref="QOX192:QPD193"/>
    <mergeCell ref="QPF192:QPL193"/>
    <mergeCell ref="QPN192:QPT193"/>
    <mergeCell ref="QPV192:QQB193"/>
    <mergeCell ref="QQD192:QQJ193"/>
    <mergeCell ref="QNJ192:QNP193"/>
    <mergeCell ref="QNR192:QNX193"/>
    <mergeCell ref="QNZ192:QOF193"/>
    <mergeCell ref="QOH192:QON193"/>
    <mergeCell ref="QOP192:QOV193"/>
    <mergeCell ref="QLV192:QMB193"/>
    <mergeCell ref="QMD192:QMJ193"/>
    <mergeCell ref="QML192:QMR193"/>
    <mergeCell ref="QMT192:QMZ193"/>
    <mergeCell ref="QNB192:QNH193"/>
    <mergeCell ref="QKH192:QKN193"/>
    <mergeCell ref="QKP192:QKV193"/>
    <mergeCell ref="QKX192:QLD193"/>
    <mergeCell ref="QLF192:QLL193"/>
    <mergeCell ref="QLN192:QLT193"/>
    <mergeCell ref="QIT192:QIZ193"/>
    <mergeCell ref="QJB192:QJH193"/>
    <mergeCell ref="QJJ192:QJP193"/>
    <mergeCell ref="QJR192:QJX193"/>
    <mergeCell ref="QJZ192:QKF193"/>
    <mergeCell ref="QHF192:QHL193"/>
    <mergeCell ref="QHN192:QHT193"/>
    <mergeCell ref="QHV192:QIB193"/>
    <mergeCell ref="QID192:QIJ193"/>
    <mergeCell ref="QIL192:QIR193"/>
    <mergeCell ref="QFR192:QFX193"/>
    <mergeCell ref="QFZ192:QGF193"/>
    <mergeCell ref="QGH192:QGN193"/>
    <mergeCell ref="QGP192:QGV193"/>
    <mergeCell ref="QGX192:QHD193"/>
    <mergeCell ref="QED192:QEJ193"/>
    <mergeCell ref="QEL192:QER193"/>
    <mergeCell ref="QET192:QEZ193"/>
    <mergeCell ref="QFB192:QFH193"/>
    <mergeCell ref="QFJ192:QFP193"/>
    <mergeCell ref="QCP192:QCV193"/>
    <mergeCell ref="QCX192:QDD193"/>
    <mergeCell ref="QDF192:QDL193"/>
    <mergeCell ref="QDN192:QDT193"/>
    <mergeCell ref="QDV192:QEB193"/>
    <mergeCell ref="QBB192:QBH193"/>
    <mergeCell ref="QBJ192:QBP193"/>
    <mergeCell ref="QBR192:QBX193"/>
    <mergeCell ref="QBZ192:QCF193"/>
    <mergeCell ref="QCH192:QCN193"/>
    <mergeCell ref="PZN192:PZT193"/>
    <mergeCell ref="PZV192:QAB193"/>
    <mergeCell ref="QAD192:QAJ193"/>
    <mergeCell ref="QAL192:QAR193"/>
    <mergeCell ref="QAT192:QAZ193"/>
    <mergeCell ref="PXZ192:PYF193"/>
    <mergeCell ref="PYH192:PYN193"/>
    <mergeCell ref="PYP192:PYV193"/>
    <mergeCell ref="PYX192:PZD193"/>
    <mergeCell ref="PZF192:PZL193"/>
    <mergeCell ref="PWL192:PWR193"/>
    <mergeCell ref="PWT192:PWZ193"/>
    <mergeCell ref="PXB192:PXH193"/>
    <mergeCell ref="PXJ192:PXP193"/>
    <mergeCell ref="PXR192:PXX193"/>
    <mergeCell ref="PUX192:PVD193"/>
    <mergeCell ref="PVF192:PVL193"/>
    <mergeCell ref="PVN192:PVT193"/>
    <mergeCell ref="PVV192:PWB193"/>
    <mergeCell ref="PWD192:PWJ193"/>
    <mergeCell ref="PTJ192:PTP193"/>
    <mergeCell ref="PTR192:PTX193"/>
    <mergeCell ref="PTZ192:PUF193"/>
    <mergeCell ref="PUH192:PUN193"/>
    <mergeCell ref="PUP192:PUV193"/>
    <mergeCell ref="PRV192:PSB193"/>
    <mergeCell ref="PSD192:PSJ193"/>
    <mergeCell ref="PSL192:PSR193"/>
    <mergeCell ref="PST192:PSZ193"/>
    <mergeCell ref="PTB192:PTH193"/>
    <mergeCell ref="PQH192:PQN193"/>
    <mergeCell ref="PQP192:PQV193"/>
    <mergeCell ref="PQX192:PRD193"/>
    <mergeCell ref="PRF192:PRL193"/>
    <mergeCell ref="PRN192:PRT193"/>
    <mergeCell ref="POT192:POZ193"/>
    <mergeCell ref="PPB192:PPH193"/>
    <mergeCell ref="PPJ192:PPP193"/>
    <mergeCell ref="PPR192:PPX193"/>
    <mergeCell ref="PPZ192:PQF193"/>
    <mergeCell ref="PNF192:PNL193"/>
    <mergeCell ref="PNN192:PNT193"/>
    <mergeCell ref="PNV192:POB193"/>
    <mergeCell ref="POD192:POJ193"/>
    <mergeCell ref="POL192:POR193"/>
    <mergeCell ref="PLR192:PLX193"/>
    <mergeCell ref="PLZ192:PMF193"/>
    <mergeCell ref="PMH192:PMN193"/>
    <mergeCell ref="PMP192:PMV193"/>
    <mergeCell ref="PMX192:PND193"/>
    <mergeCell ref="PKD192:PKJ193"/>
    <mergeCell ref="PKL192:PKR193"/>
    <mergeCell ref="PKT192:PKZ193"/>
    <mergeCell ref="PLB192:PLH193"/>
    <mergeCell ref="PLJ192:PLP193"/>
    <mergeCell ref="PIP192:PIV193"/>
    <mergeCell ref="PIX192:PJD193"/>
    <mergeCell ref="PJF192:PJL193"/>
    <mergeCell ref="PJN192:PJT193"/>
    <mergeCell ref="PJV192:PKB193"/>
    <mergeCell ref="PHB192:PHH193"/>
    <mergeCell ref="PHJ192:PHP193"/>
    <mergeCell ref="PHR192:PHX193"/>
    <mergeCell ref="PHZ192:PIF193"/>
    <mergeCell ref="PIH192:PIN193"/>
    <mergeCell ref="PFN192:PFT193"/>
    <mergeCell ref="PFV192:PGB193"/>
    <mergeCell ref="PGD192:PGJ193"/>
    <mergeCell ref="PGL192:PGR193"/>
    <mergeCell ref="PGT192:PGZ193"/>
    <mergeCell ref="PDZ192:PEF193"/>
    <mergeCell ref="PEH192:PEN193"/>
    <mergeCell ref="PEP192:PEV193"/>
    <mergeCell ref="PEX192:PFD193"/>
    <mergeCell ref="PFF192:PFL193"/>
    <mergeCell ref="PCL192:PCR193"/>
    <mergeCell ref="PCT192:PCZ193"/>
    <mergeCell ref="PDB192:PDH193"/>
    <mergeCell ref="PDJ192:PDP193"/>
    <mergeCell ref="PDR192:PDX193"/>
    <mergeCell ref="PAX192:PBD193"/>
    <mergeCell ref="PBF192:PBL193"/>
    <mergeCell ref="PBN192:PBT193"/>
    <mergeCell ref="PBV192:PCB193"/>
    <mergeCell ref="PCD192:PCJ193"/>
    <mergeCell ref="OZJ192:OZP193"/>
    <mergeCell ref="OZR192:OZX193"/>
    <mergeCell ref="OZZ192:PAF193"/>
    <mergeCell ref="PAH192:PAN193"/>
    <mergeCell ref="PAP192:PAV193"/>
    <mergeCell ref="OXV192:OYB193"/>
    <mergeCell ref="OYD192:OYJ193"/>
    <mergeCell ref="OYL192:OYR193"/>
    <mergeCell ref="OYT192:OYZ193"/>
    <mergeCell ref="OZB192:OZH193"/>
    <mergeCell ref="OWH192:OWN193"/>
    <mergeCell ref="OWP192:OWV193"/>
    <mergeCell ref="OWX192:OXD193"/>
    <mergeCell ref="OXF192:OXL193"/>
    <mergeCell ref="OXN192:OXT193"/>
    <mergeCell ref="OUT192:OUZ193"/>
    <mergeCell ref="OVB192:OVH193"/>
    <mergeCell ref="OVJ192:OVP193"/>
    <mergeCell ref="OVR192:OVX193"/>
    <mergeCell ref="OVZ192:OWF193"/>
    <mergeCell ref="OTF192:OTL193"/>
    <mergeCell ref="OTN192:OTT193"/>
    <mergeCell ref="OTV192:OUB193"/>
    <mergeCell ref="OUD192:OUJ193"/>
    <mergeCell ref="OUL192:OUR193"/>
    <mergeCell ref="ORR192:ORX193"/>
    <mergeCell ref="ORZ192:OSF193"/>
    <mergeCell ref="OSH192:OSN193"/>
    <mergeCell ref="OSP192:OSV193"/>
    <mergeCell ref="OSX192:OTD193"/>
    <mergeCell ref="OQD192:OQJ193"/>
    <mergeCell ref="OQL192:OQR193"/>
    <mergeCell ref="OQT192:OQZ193"/>
    <mergeCell ref="ORB192:ORH193"/>
    <mergeCell ref="ORJ192:ORP193"/>
    <mergeCell ref="OOP192:OOV193"/>
    <mergeCell ref="OOX192:OPD193"/>
    <mergeCell ref="OPF192:OPL193"/>
    <mergeCell ref="OPN192:OPT193"/>
    <mergeCell ref="OPV192:OQB193"/>
    <mergeCell ref="ONB192:ONH193"/>
    <mergeCell ref="ONJ192:ONP193"/>
    <mergeCell ref="ONR192:ONX193"/>
    <mergeCell ref="ONZ192:OOF193"/>
    <mergeCell ref="OOH192:OON193"/>
    <mergeCell ref="OLN192:OLT193"/>
    <mergeCell ref="OLV192:OMB193"/>
    <mergeCell ref="OMD192:OMJ193"/>
    <mergeCell ref="OML192:OMR193"/>
    <mergeCell ref="OMT192:OMZ193"/>
    <mergeCell ref="OJZ192:OKF193"/>
    <mergeCell ref="OKH192:OKN193"/>
    <mergeCell ref="OKP192:OKV193"/>
    <mergeCell ref="OKX192:OLD193"/>
    <mergeCell ref="OLF192:OLL193"/>
    <mergeCell ref="OIL192:OIR193"/>
    <mergeCell ref="OIT192:OIZ193"/>
    <mergeCell ref="OJB192:OJH193"/>
    <mergeCell ref="OJJ192:OJP193"/>
    <mergeCell ref="OJR192:OJX193"/>
    <mergeCell ref="OGX192:OHD193"/>
    <mergeCell ref="OHF192:OHL193"/>
    <mergeCell ref="OHN192:OHT193"/>
    <mergeCell ref="OHV192:OIB193"/>
    <mergeCell ref="OID192:OIJ193"/>
    <mergeCell ref="OFJ192:OFP193"/>
    <mergeCell ref="OFR192:OFX193"/>
    <mergeCell ref="OFZ192:OGF193"/>
    <mergeCell ref="OGH192:OGN193"/>
    <mergeCell ref="OGP192:OGV193"/>
    <mergeCell ref="ODV192:OEB193"/>
    <mergeCell ref="OED192:OEJ193"/>
    <mergeCell ref="OEL192:OER193"/>
    <mergeCell ref="OET192:OEZ193"/>
    <mergeCell ref="OFB192:OFH193"/>
    <mergeCell ref="OCH192:OCN193"/>
    <mergeCell ref="OCP192:OCV193"/>
    <mergeCell ref="OCX192:ODD193"/>
    <mergeCell ref="ODF192:ODL193"/>
    <mergeCell ref="ODN192:ODT193"/>
    <mergeCell ref="OAT192:OAZ193"/>
    <mergeCell ref="OBB192:OBH193"/>
    <mergeCell ref="OBJ192:OBP193"/>
    <mergeCell ref="OBR192:OBX193"/>
    <mergeCell ref="OBZ192:OCF193"/>
    <mergeCell ref="NZF192:NZL193"/>
    <mergeCell ref="NZN192:NZT193"/>
    <mergeCell ref="NZV192:OAB193"/>
    <mergeCell ref="OAD192:OAJ193"/>
    <mergeCell ref="OAL192:OAR193"/>
    <mergeCell ref="NXR192:NXX193"/>
    <mergeCell ref="NXZ192:NYF193"/>
    <mergeCell ref="NYH192:NYN193"/>
    <mergeCell ref="NYP192:NYV193"/>
    <mergeCell ref="NYX192:NZD193"/>
    <mergeCell ref="NWD192:NWJ193"/>
    <mergeCell ref="NWL192:NWR193"/>
    <mergeCell ref="NWT192:NWZ193"/>
    <mergeCell ref="NXB192:NXH193"/>
    <mergeCell ref="NXJ192:NXP193"/>
    <mergeCell ref="NUP192:NUV193"/>
    <mergeCell ref="NUX192:NVD193"/>
    <mergeCell ref="NVF192:NVL193"/>
    <mergeCell ref="NVN192:NVT193"/>
    <mergeCell ref="NVV192:NWB193"/>
    <mergeCell ref="NTB192:NTH193"/>
    <mergeCell ref="NTJ192:NTP193"/>
    <mergeCell ref="NTR192:NTX193"/>
    <mergeCell ref="NTZ192:NUF193"/>
    <mergeCell ref="NUH192:NUN193"/>
    <mergeCell ref="NRN192:NRT193"/>
    <mergeCell ref="NRV192:NSB193"/>
    <mergeCell ref="NSD192:NSJ193"/>
    <mergeCell ref="NSL192:NSR193"/>
    <mergeCell ref="NST192:NSZ193"/>
    <mergeCell ref="NPZ192:NQF193"/>
    <mergeCell ref="NQH192:NQN193"/>
    <mergeCell ref="NQP192:NQV193"/>
    <mergeCell ref="NQX192:NRD193"/>
    <mergeCell ref="NRF192:NRL193"/>
    <mergeCell ref="NOL192:NOR193"/>
    <mergeCell ref="NOT192:NOZ193"/>
    <mergeCell ref="NPB192:NPH193"/>
    <mergeCell ref="NPJ192:NPP193"/>
    <mergeCell ref="NPR192:NPX193"/>
    <mergeCell ref="NMX192:NND193"/>
    <mergeCell ref="NNF192:NNL193"/>
    <mergeCell ref="NNN192:NNT193"/>
    <mergeCell ref="NNV192:NOB193"/>
    <mergeCell ref="NOD192:NOJ193"/>
    <mergeCell ref="NLJ192:NLP193"/>
    <mergeCell ref="NLR192:NLX193"/>
    <mergeCell ref="NLZ192:NMF193"/>
    <mergeCell ref="NMH192:NMN193"/>
    <mergeCell ref="NMP192:NMV193"/>
    <mergeCell ref="NJV192:NKB193"/>
    <mergeCell ref="NKD192:NKJ193"/>
    <mergeCell ref="NKL192:NKR193"/>
    <mergeCell ref="NKT192:NKZ193"/>
    <mergeCell ref="NLB192:NLH193"/>
    <mergeCell ref="NIH192:NIN193"/>
    <mergeCell ref="NIP192:NIV193"/>
    <mergeCell ref="NIX192:NJD193"/>
    <mergeCell ref="NJF192:NJL193"/>
    <mergeCell ref="NJN192:NJT193"/>
    <mergeCell ref="NGT192:NGZ193"/>
    <mergeCell ref="NHB192:NHH193"/>
    <mergeCell ref="NHJ192:NHP193"/>
    <mergeCell ref="NHR192:NHX193"/>
    <mergeCell ref="NHZ192:NIF193"/>
    <mergeCell ref="NFF192:NFL193"/>
    <mergeCell ref="NFN192:NFT193"/>
    <mergeCell ref="NFV192:NGB193"/>
    <mergeCell ref="NGD192:NGJ193"/>
    <mergeCell ref="NGL192:NGR193"/>
    <mergeCell ref="NDR192:NDX193"/>
    <mergeCell ref="NDZ192:NEF193"/>
    <mergeCell ref="NEH192:NEN193"/>
    <mergeCell ref="NEP192:NEV193"/>
    <mergeCell ref="NEX192:NFD193"/>
    <mergeCell ref="NCD192:NCJ193"/>
    <mergeCell ref="NCL192:NCR193"/>
    <mergeCell ref="NCT192:NCZ193"/>
    <mergeCell ref="NDB192:NDH193"/>
    <mergeCell ref="NDJ192:NDP193"/>
    <mergeCell ref="NAP192:NAV193"/>
    <mergeCell ref="NAX192:NBD193"/>
    <mergeCell ref="NBF192:NBL193"/>
    <mergeCell ref="NBN192:NBT193"/>
    <mergeCell ref="NBV192:NCB193"/>
    <mergeCell ref="MZB192:MZH193"/>
    <mergeCell ref="MZJ192:MZP193"/>
    <mergeCell ref="MZR192:MZX193"/>
    <mergeCell ref="MZZ192:NAF193"/>
    <mergeCell ref="NAH192:NAN193"/>
    <mergeCell ref="MXN192:MXT193"/>
    <mergeCell ref="MXV192:MYB193"/>
    <mergeCell ref="MYD192:MYJ193"/>
    <mergeCell ref="MYL192:MYR193"/>
    <mergeCell ref="MYT192:MYZ193"/>
    <mergeCell ref="MVZ192:MWF193"/>
    <mergeCell ref="MWH192:MWN193"/>
    <mergeCell ref="MWP192:MWV193"/>
    <mergeCell ref="MWX192:MXD193"/>
    <mergeCell ref="MXF192:MXL193"/>
    <mergeCell ref="MUL192:MUR193"/>
    <mergeCell ref="MUT192:MUZ193"/>
    <mergeCell ref="MVB192:MVH193"/>
    <mergeCell ref="MVJ192:MVP193"/>
    <mergeCell ref="MVR192:MVX193"/>
    <mergeCell ref="MSX192:MTD193"/>
    <mergeCell ref="MTF192:MTL193"/>
    <mergeCell ref="MTN192:MTT193"/>
    <mergeCell ref="MTV192:MUB193"/>
    <mergeCell ref="MUD192:MUJ193"/>
    <mergeCell ref="MRJ192:MRP193"/>
    <mergeCell ref="MRR192:MRX193"/>
    <mergeCell ref="MRZ192:MSF193"/>
    <mergeCell ref="MSH192:MSN193"/>
    <mergeCell ref="MSP192:MSV193"/>
    <mergeCell ref="MPV192:MQB193"/>
    <mergeCell ref="MQD192:MQJ193"/>
    <mergeCell ref="MQL192:MQR193"/>
    <mergeCell ref="MQT192:MQZ193"/>
    <mergeCell ref="MRB192:MRH193"/>
    <mergeCell ref="MOH192:MON193"/>
    <mergeCell ref="MOP192:MOV193"/>
    <mergeCell ref="MOX192:MPD193"/>
    <mergeCell ref="MPF192:MPL193"/>
    <mergeCell ref="MPN192:MPT193"/>
    <mergeCell ref="MMT192:MMZ193"/>
    <mergeCell ref="MNB192:MNH193"/>
    <mergeCell ref="MNJ192:MNP193"/>
    <mergeCell ref="MNR192:MNX193"/>
    <mergeCell ref="MNZ192:MOF193"/>
    <mergeCell ref="MLF192:MLL193"/>
    <mergeCell ref="MLN192:MLT193"/>
    <mergeCell ref="MLV192:MMB193"/>
    <mergeCell ref="MMD192:MMJ193"/>
    <mergeCell ref="MML192:MMR193"/>
    <mergeCell ref="MJR192:MJX193"/>
    <mergeCell ref="MJZ192:MKF193"/>
    <mergeCell ref="MKH192:MKN193"/>
    <mergeCell ref="MKP192:MKV193"/>
    <mergeCell ref="MKX192:MLD193"/>
    <mergeCell ref="MID192:MIJ193"/>
    <mergeCell ref="MIL192:MIR193"/>
    <mergeCell ref="MIT192:MIZ193"/>
    <mergeCell ref="MJB192:MJH193"/>
    <mergeCell ref="MJJ192:MJP193"/>
    <mergeCell ref="MGP192:MGV193"/>
    <mergeCell ref="MGX192:MHD193"/>
    <mergeCell ref="MHF192:MHL193"/>
    <mergeCell ref="MHN192:MHT193"/>
    <mergeCell ref="MHV192:MIB193"/>
    <mergeCell ref="MFB192:MFH193"/>
    <mergeCell ref="MFJ192:MFP193"/>
    <mergeCell ref="MFR192:MFX193"/>
    <mergeCell ref="MFZ192:MGF193"/>
    <mergeCell ref="MGH192:MGN193"/>
    <mergeCell ref="MDN192:MDT193"/>
    <mergeCell ref="MDV192:MEB193"/>
    <mergeCell ref="MED192:MEJ193"/>
    <mergeCell ref="MEL192:MER193"/>
    <mergeCell ref="MET192:MEZ193"/>
    <mergeCell ref="MBZ192:MCF193"/>
    <mergeCell ref="MCH192:MCN193"/>
    <mergeCell ref="MCP192:MCV193"/>
    <mergeCell ref="MCX192:MDD193"/>
    <mergeCell ref="MDF192:MDL193"/>
    <mergeCell ref="MAL192:MAR193"/>
    <mergeCell ref="MAT192:MAZ193"/>
    <mergeCell ref="MBB192:MBH193"/>
    <mergeCell ref="MBJ192:MBP193"/>
    <mergeCell ref="MBR192:MBX193"/>
    <mergeCell ref="LYX192:LZD193"/>
    <mergeCell ref="LZF192:LZL193"/>
    <mergeCell ref="LZN192:LZT193"/>
    <mergeCell ref="LZV192:MAB193"/>
    <mergeCell ref="MAD192:MAJ193"/>
    <mergeCell ref="LXJ192:LXP193"/>
    <mergeCell ref="LXR192:LXX193"/>
    <mergeCell ref="LXZ192:LYF193"/>
    <mergeCell ref="LYH192:LYN193"/>
    <mergeCell ref="LYP192:LYV193"/>
    <mergeCell ref="LVV192:LWB193"/>
    <mergeCell ref="LWD192:LWJ193"/>
    <mergeCell ref="LWL192:LWR193"/>
    <mergeCell ref="LWT192:LWZ193"/>
    <mergeCell ref="LXB192:LXH193"/>
    <mergeCell ref="LUH192:LUN193"/>
    <mergeCell ref="LUP192:LUV193"/>
    <mergeCell ref="LUX192:LVD193"/>
    <mergeCell ref="LVF192:LVL193"/>
    <mergeCell ref="LVN192:LVT193"/>
    <mergeCell ref="LST192:LSZ193"/>
    <mergeCell ref="LTB192:LTH193"/>
    <mergeCell ref="LTJ192:LTP193"/>
    <mergeCell ref="LTR192:LTX193"/>
    <mergeCell ref="LTZ192:LUF193"/>
    <mergeCell ref="LRF192:LRL193"/>
    <mergeCell ref="LRN192:LRT193"/>
    <mergeCell ref="LRV192:LSB193"/>
    <mergeCell ref="LSD192:LSJ193"/>
    <mergeCell ref="LSL192:LSR193"/>
    <mergeCell ref="LPR192:LPX193"/>
    <mergeCell ref="LPZ192:LQF193"/>
    <mergeCell ref="LQH192:LQN193"/>
    <mergeCell ref="LQP192:LQV193"/>
    <mergeCell ref="LQX192:LRD193"/>
    <mergeCell ref="LOD192:LOJ193"/>
    <mergeCell ref="LOL192:LOR193"/>
    <mergeCell ref="LOT192:LOZ193"/>
    <mergeCell ref="LPB192:LPH193"/>
    <mergeCell ref="LPJ192:LPP193"/>
    <mergeCell ref="LMP192:LMV193"/>
    <mergeCell ref="LMX192:LND193"/>
    <mergeCell ref="LNF192:LNL193"/>
    <mergeCell ref="LNN192:LNT193"/>
    <mergeCell ref="LNV192:LOB193"/>
    <mergeCell ref="LLB192:LLH193"/>
    <mergeCell ref="LLJ192:LLP193"/>
    <mergeCell ref="LLR192:LLX193"/>
    <mergeCell ref="LLZ192:LMF193"/>
    <mergeCell ref="LMH192:LMN193"/>
    <mergeCell ref="LJN192:LJT193"/>
    <mergeCell ref="LJV192:LKB193"/>
    <mergeCell ref="LKD192:LKJ193"/>
    <mergeCell ref="LKL192:LKR193"/>
    <mergeCell ref="LKT192:LKZ193"/>
    <mergeCell ref="LHZ192:LIF193"/>
    <mergeCell ref="LIH192:LIN193"/>
    <mergeCell ref="LIP192:LIV193"/>
    <mergeCell ref="LIX192:LJD193"/>
    <mergeCell ref="LJF192:LJL193"/>
    <mergeCell ref="LGL192:LGR193"/>
    <mergeCell ref="LGT192:LGZ193"/>
    <mergeCell ref="LHB192:LHH193"/>
    <mergeCell ref="LHJ192:LHP193"/>
    <mergeCell ref="LHR192:LHX193"/>
    <mergeCell ref="LEX192:LFD193"/>
    <mergeCell ref="LFF192:LFL193"/>
    <mergeCell ref="LFN192:LFT193"/>
    <mergeCell ref="LFV192:LGB193"/>
    <mergeCell ref="LGD192:LGJ193"/>
    <mergeCell ref="LDJ192:LDP193"/>
    <mergeCell ref="LDR192:LDX193"/>
    <mergeCell ref="LDZ192:LEF193"/>
    <mergeCell ref="LEH192:LEN193"/>
    <mergeCell ref="LEP192:LEV193"/>
    <mergeCell ref="LBV192:LCB193"/>
    <mergeCell ref="LCD192:LCJ193"/>
    <mergeCell ref="LCL192:LCR193"/>
    <mergeCell ref="LCT192:LCZ193"/>
    <mergeCell ref="LDB192:LDH193"/>
    <mergeCell ref="LAH192:LAN193"/>
    <mergeCell ref="LAP192:LAV193"/>
    <mergeCell ref="LAX192:LBD193"/>
    <mergeCell ref="LBF192:LBL193"/>
    <mergeCell ref="LBN192:LBT193"/>
    <mergeCell ref="KYT192:KYZ193"/>
    <mergeCell ref="KZB192:KZH193"/>
    <mergeCell ref="KZJ192:KZP193"/>
    <mergeCell ref="KZR192:KZX193"/>
    <mergeCell ref="KZZ192:LAF193"/>
    <mergeCell ref="KXF192:KXL193"/>
    <mergeCell ref="KXN192:KXT193"/>
    <mergeCell ref="KXV192:KYB193"/>
    <mergeCell ref="KYD192:KYJ193"/>
    <mergeCell ref="KYL192:KYR193"/>
    <mergeCell ref="KVR192:KVX193"/>
    <mergeCell ref="KVZ192:KWF193"/>
    <mergeCell ref="KWH192:KWN193"/>
    <mergeCell ref="KWP192:KWV193"/>
    <mergeCell ref="KWX192:KXD193"/>
    <mergeCell ref="KUD192:KUJ193"/>
    <mergeCell ref="KUL192:KUR193"/>
    <mergeCell ref="KUT192:KUZ193"/>
    <mergeCell ref="KVB192:KVH193"/>
    <mergeCell ref="KVJ192:KVP193"/>
    <mergeCell ref="KSP192:KSV193"/>
    <mergeCell ref="KSX192:KTD193"/>
    <mergeCell ref="KTF192:KTL193"/>
    <mergeCell ref="KTN192:KTT193"/>
    <mergeCell ref="KTV192:KUB193"/>
    <mergeCell ref="KRB192:KRH193"/>
    <mergeCell ref="KRJ192:KRP193"/>
    <mergeCell ref="KRR192:KRX193"/>
    <mergeCell ref="KRZ192:KSF193"/>
    <mergeCell ref="KSH192:KSN193"/>
    <mergeCell ref="KPN192:KPT193"/>
    <mergeCell ref="KPV192:KQB193"/>
    <mergeCell ref="KQD192:KQJ193"/>
    <mergeCell ref="KQL192:KQR193"/>
    <mergeCell ref="KQT192:KQZ193"/>
    <mergeCell ref="KNZ192:KOF193"/>
    <mergeCell ref="KOH192:KON193"/>
    <mergeCell ref="KOP192:KOV193"/>
    <mergeCell ref="KOX192:KPD193"/>
    <mergeCell ref="KPF192:KPL193"/>
    <mergeCell ref="KML192:KMR193"/>
    <mergeCell ref="KMT192:KMZ193"/>
    <mergeCell ref="KNB192:KNH193"/>
    <mergeCell ref="KNJ192:KNP193"/>
    <mergeCell ref="KNR192:KNX193"/>
    <mergeCell ref="KKX192:KLD193"/>
    <mergeCell ref="KLF192:KLL193"/>
    <mergeCell ref="KLN192:KLT193"/>
    <mergeCell ref="KLV192:KMB193"/>
    <mergeCell ref="KMD192:KMJ193"/>
    <mergeCell ref="KJJ192:KJP193"/>
    <mergeCell ref="KJR192:KJX193"/>
    <mergeCell ref="KJZ192:KKF193"/>
    <mergeCell ref="KKH192:KKN193"/>
    <mergeCell ref="KKP192:KKV193"/>
    <mergeCell ref="KHV192:KIB193"/>
    <mergeCell ref="KID192:KIJ193"/>
    <mergeCell ref="KIL192:KIR193"/>
    <mergeCell ref="KIT192:KIZ193"/>
    <mergeCell ref="KJB192:KJH193"/>
    <mergeCell ref="KGH192:KGN193"/>
    <mergeCell ref="KGP192:KGV193"/>
    <mergeCell ref="KGX192:KHD193"/>
    <mergeCell ref="KHF192:KHL193"/>
    <mergeCell ref="KHN192:KHT193"/>
    <mergeCell ref="KET192:KEZ193"/>
    <mergeCell ref="KFB192:KFH193"/>
    <mergeCell ref="KFJ192:KFP193"/>
    <mergeCell ref="KFR192:KFX193"/>
    <mergeCell ref="KFZ192:KGF193"/>
    <mergeCell ref="KDF192:KDL193"/>
    <mergeCell ref="KDN192:KDT193"/>
    <mergeCell ref="KDV192:KEB193"/>
    <mergeCell ref="KED192:KEJ193"/>
    <mergeCell ref="KEL192:KER193"/>
    <mergeCell ref="KBR192:KBX193"/>
    <mergeCell ref="KBZ192:KCF193"/>
    <mergeCell ref="KCH192:KCN193"/>
    <mergeCell ref="KCP192:KCV193"/>
    <mergeCell ref="KCX192:KDD193"/>
    <mergeCell ref="KAD192:KAJ193"/>
    <mergeCell ref="KAL192:KAR193"/>
    <mergeCell ref="KAT192:KAZ193"/>
    <mergeCell ref="KBB192:KBH193"/>
    <mergeCell ref="KBJ192:KBP193"/>
    <mergeCell ref="JYP192:JYV193"/>
    <mergeCell ref="JYX192:JZD193"/>
    <mergeCell ref="JZF192:JZL193"/>
    <mergeCell ref="JZN192:JZT193"/>
    <mergeCell ref="JZV192:KAB193"/>
    <mergeCell ref="JXB192:JXH193"/>
    <mergeCell ref="JXJ192:JXP193"/>
    <mergeCell ref="JXR192:JXX193"/>
    <mergeCell ref="JXZ192:JYF193"/>
    <mergeCell ref="JYH192:JYN193"/>
    <mergeCell ref="JVN192:JVT193"/>
    <mergeCell ref="JVV192:JWB193"/>
    <mergeCell ref="JWD192:JWJ193"/>
    <mergeCell ref="JWL192:JWR193"/>
    <mergeCell ref="JWT192:JWZ193"/>
    <mergeCell ref="JTZ192:JUF193"/>
    <mergeCell ref="JUH192:JUN193"/>
    <mergeCell ref="JUP192:JUV193"/>
    <mergeCell ref="JUX192:JVD193"/>
    <mergeCell ref="JVF192:JVL193"/>
    <mergeCell ref="JSL192:JSR193"/>
    <mergeCell ref="JST192:JSZ193"/>
    <mergeCell ref="JTB192:JTH193"/>
    <mergeCell ref="JTJ192:JTP193"/>
    <mergeCell ref="JTR192:JTX193"/>
    <mergeCell ref="JQX192:JRD193"/>
    <mergeCell ref="JRF192:JRL193"/>
    <mergeCell ref="JRN192:JRT193"/>
    <mergeCell ref="JRV192:JSB193"/>
    <mergeCell ref="JSD192:JSJ193"/>
    <mergeCell ref="JPJ192:JPP193"/>
    <mergeCell ref="JPR192:JPX193"/>
    <mergeCell ref="JPZ192:JQF193"/>
    <mergeCell ref="JQH192:JQN193"/>
    <mergeCell ref="JQP192:JQV193"/>
    <mergeCell ref="JNV192:JOB193"/>
    <mergeCell ref="JOD192:JOJ193"/>
    <mergeCell ref="JOL192:JOR193"/>
    <mergeCell ref="JOT192:JOZ193"/>
    <mergeCell ref="JPB192:JPH193"/>
    <mergeCell ref="JMH192:JMN193"/>
    <mergeCell ref="JMP192:JMV193"/>
    <mergeCell ref="JMX192:JND193"/>
    <mergeCell ref="JNF192:JNL193"/>
    <mergeCell ref="JNN192:JNT193"/>
    <mergeCell ref="JKT192:JKZ193"/>
    <mergeCell ref="JLB192:JLH193"/>
    <mergeCell ref="JLJ192:JLP193"/>
    <mergeCell ref="JLR192:JLX193"/>
    <mergeCell ref="JLZ192:JMF193"/>
    <mergeCell ref="JJF192:JJL193"/>
    <mergeCell ref="JJN192:JJT193"/>
    <mergeCell ref="JJV192:JKB193"/>
    <mergeCell ref="JKD192:JKJ193"/>
    <mergeCell ref="JKL192:JKR193"/>
    <mergeCell ref="JHR192:JHX193"/>
    <mergeCell ref="JHZ192:JIF193"/>
    <mergeCell ref="JIH192:JIN193"/>
    <mergeCell ref="JIP192:JIV193"/>
    <mergeCell ref="JIX192:JJD193"/>
    <mergeCell ref="JGD192:JGJ193"/>
    <mergeCell ref="JGL192:JGR193"/>
    <mergeCell ref="JGT192:JGZ193"/>
    <mergeCell ref="JHB192:JHH193"/>
    <mergeCell ref="JHJ192:JHP193"/>
    <mergeCell ref="JEP192:JEV193"/>
    <mergeCell ref="JEX192:JFD193"/>
    <mergeCell ref="JFF192:JFL193"/>
    <mergeCell ref="JFN192:JFT193"/>
    <mergeCell ref="JFV192:JGB193"/>
    <mergeCell ref="JDB192:JDH193"/>
    <mergeCell ref="JDJ192:JDP193"/>
    <mergeCell ref="JDR192:JDX193"/>
    <mergeCell ref="JDZ192:JEF193"/>
    <mergeCell ref="JEH192:JEN193"/>
    <mergeCell ref="JBN192:JBT193"/>
    <mergeCell ref="JBV192:JCB193"/>
    <mergeCell ref="JCD192:JCJ193"/>
    <mergeCell ref="JCL192:JCR193"/>
    <mergeCell ref="JCT192:JCZ193"/>
    <mergeCell ref="IZZ192:JAF193"/>
    <mergeCell ref="JAH192:JAN193"/>
    <mergeCell ref="JAP192:JAV193"/>
    <mergeCell ref="JAX192:JBD193"/>
    <mergeCell ref="JBF192:JBL193"/>
    <mergeCell ref="IYL192:IYR193"/>
    <mergeCell ref="IYT192:IYZ193"/>
    <mergeCell ref="IZB192:IZH193"/>
    <mergeCell ref="IZJ192:IZP193"/>
    <mergeCell ref="IZR192:IZX193"/>
    <mergeCell ref="IWX192:IXD193"/>
    <mergeCell ref="IXF192:IXL193"/>
    <mergeCell ref="IXN192:IXT193"/>
    <mergeCell ref="IXV192:IYB193"/>
    <mergeCell ref="IYD192:IYJ193"/>
    <mergeCell ref="IVJ192:IVP193"/>
    <mergeCell ref="IVR192:IVX193"/>
    <mergeCell ref="IVZ192:IWF193"/>
    <mergeCell ref="IWH192:IWN193"/>
    <mergeCell ref="IWP192:IWV193"/>
    <mergeCell ref="ITV192:IUB193"/>
    <mergeCell ref="IUD192:IUJ193"/>
    <mergeCell ref="IUL192:IUR193"/>
    <mergeCell ref="IUT192:IUZ193"/>
    <mergeCell ref="IVB192:IVH193"/>
    <mergeCell ref="ISH192:ISN193"/>
    <mergeCell ref="ISP192:ISV193"/>
    <mergeCell ref="ISX192:ITD193"/>
    <mergeCell ref="ITF192:ITL193"/>
    <mergeCell ref="ITN192:ITT193"/>
    <mergeCell ref="IQT192:IQZ193"/>
    <mergeCell ref="IRB192:IRH193"/>
    <mergeCell ref="IRJ192:IRP193"/>
    <mergeCell ref="IRR192:IRX193"/>
    <mergeCell ref="IRZ192:ISF193"/>
    <mergeCell ref="IPF192:IPL193"/>
    <mergeCell ref="IPN192:IPT193"/>
    <mergeCell ref="IPV192:IQB193"/>
    <mergeCell ref="IQD192:IQJ193"/>
    <mergeCell ref="IQL192:IQR193"/>
    <mergeCell ref="INR192:INX193"/>
    <mergeCell ref="INZ192:IOF193"/>
    <mergeCell ref="IOH192:ION193"/>
    <mergeCell ref="IOP192:IOV193"/>
    <mergeCell ref="IOX192:IPD193"/>
    <mergeCell ref="IMD192:IMJ193"/>
    <mergeCell ref="IML192:IMR193"/>
    <mergeCell ref="IMT192:IMZ193"/>
    <mergeCell ref="INB192:INH193"/>
    <mergeCell ref="INJ192:INP193"/>
    <mergeCell ref="IKP192:IKV193"/>
    <mergeCell ref="IKX192:ILD193"/>
    <mergeCell ref="ILF192:ILL193"/>
    <mergeCell ref="ILN192:ILT193"/>
    <mergeCell ref="ILV192:IMB193"/>
    <mergeCell ref="IJB192:IJH193"/>
    <mergeCell ref="IJJ192:IJP193"/>
    <mergeCell ref="IJR192:IJX193"/>
    <mergeCell ref="IJZ192:IKF193"/>
    <mergeCell ref="IKH192:IKN193"/>
    <mergeCell ref="IHN192:IHT193"/>
    <mergeCell ref="IHV192:IIB193"/>
    <mergeCell ref="IID192:IIJ193"/>
    <mergeCell ref="IIL192:IIR193"/>
    <mergeCell ref="IIT192:IIZ193"/>
    <mergeCell ref="IFZ192:IGF193"/>
    <mergeCell ref="IGH192:IGN193"/>
    <mergeCell ref="IGP192:IGV193"/>
    <mergeCell ref="IGX192:IHD193"/>
    <mergeCell ref="IHF192:IHL193"/>
    <mergeCell ref="IEL192:IER193"/>
    <mergeCell ref="IET192:IEZ193"/>
    <mergeCell ref="IFB192:IFH193"/>
    <mergeCell ref="IFJ192:IFP193"/>
    <mergeCell ref="IFR192:IFX193"/>
    <mergeCell ref="ICX192:IDD193"/>
    <mergeCell ref="IDF192:IDL193"/>
    <mergeCell ref="IDN192:IDT193"/>
    <mergeCell ref="IDV192:IEB193"/>
    <mergeCell ref="IED192:IEJ193"/>
    <mergeCell ref="IBJ192:IBP193"/>
    <mergeCell ref="IBR192:IBX193"/>
    <mergeCell ref="IBZ192:ICF193"/>
    <mergeCell ref="ICH192:ICN193"/>
    <mergeCell ref="ICP192:ICV193"/>
    <mergeCell ref="HZV192:IAB193"/>
    <mergeCell ref="IAD192:IAJ193"/>
    <mergeCell ref="IAL192:IAR193"/>
    <mergeCell ref="IAT192:IAZ193"/>
    <mergeCell ref="IBB192:IBH193"/>
    <mergeCell ref="HYH192:HYN193"/>
    <mergeCell ref="HYP192:HYV193"/>
    <mergeCell ref="HYX192:HZD193"/>
    <mergeCell ref="HZF192:HZL193"/>
    <mergeCell ref="HZN192:HZT193"/>
    <mergeCell ref="HWT192:HWZ193"/>
    <mergeCell ref="HXB192:HXH193"/>
    <mergeCell ref="HXJ192:HXP193"/>
    <mergeCell ref="HXR192:HXX193"/>
    <mergeCell ref="HXZ192:HYF193"/>
    <mergeCell ref="HVF192:HVL193"/>
    <mergeCell ref="HVN192:HVT193"/>
    <mergeCell ref="HVV192:HWB193"/>
    <mergeCell ref="HWD192:HWJ193"/>
    <mergeCell ref="HWL192:HWR193"/>
    <mergeCell ref="HTR192:HTX193"/>
    <mergeCell ref="HTZ192:HUF193"/>
    <mergeCell ref="HUH192:HUN193"/>
    <mergeCell ref="HUP192:HUV193"/>
    <mergeCell ref="HUX192:HVD193"/>
    <mergeCell ref="HSD192:HSJ193"/>
    <mergeCell ref="HSL192:HSR193"/>
    <mergeCell ref="HST192:HSZ193"/>
    <mergeCell ref="HTB192:HTH193"/>
    <mergeCell ref="HTJ192:HTP193"/>
    <mergeCell ref="HQP192:HQV193"/>
    <mergeCell ref="HQX192:HRD193"/>
    <mergeCell ref="HRF192:HRL193"/>
    <mergeCell ref="HRN192:HRT193"/>
    <mergeCell ref="HRV192:HSB193"/>
    <mergeCell ref="HPB192:HPH193"/>
    <mergeCell ref="HPJ192:HPP193"/>
    <mergeCell ref="HPR192:HPX193"/>
    <mergeCell ref="HPZ192:HQF193"/>
    <mergeCell ref="HQH192:HQN193"/>
    <mergeCell ref="HNN192:HNT193"/>
    <mergeCell ref="HNV192:HOB193"/>
    <mergeCell ref="HOD192:HOJ193"/>
    <mergeCell ref="HOL192:HOR193"/>
    <mergeCell ref="HOT192:HOZ193"/>
    <mergeCell ref="HLZ192:HMF193"/>
    <mergeCell ref="HMH192:HMN193"/>
    <mergeCell ref="HMP192:HMV193"/>
    <mergeCell ref="HMX192:HND193"/>
    <mergeCell ref="HNF192:HNL193"/>
    <mergeCell ref="HKL192:HKR193"/>
    <mergeCell ref="HKT192:HKZ193"/>
    <mergeCell ref="HLB192:HLH193"/>
    <mergeCell ref="HLJ192:HLP193"/>
    <mergeCell ref="HLR192:HLX193"/>
    <mergeCell ref="HIX192:HJD193"/>
    <mergeCell ref="HJF192:HJL193"/>
    <mergeCell ref="HJN192:HJT193"/>
    <mergeCell ref="HJV192:HKB193"/>
    <mergeCell ref="HKD192:HKJ193"/>
    <mergeCell ref="HHJ192:HHP193"/>
    <mergeCell ref="HHR192:HHX193"/>
    <mergeCell ref="HHZ192:HIF193"/>
    <mergeCell ref="HIH192:HIN193"/>
    <mergeCell ref="HIP192:HIV193"/>
    <mergeCell ref="HFV192:HGB193"/>
    <mergeCell ref="HGD192:HGJ193"/>
    <mergeCell ref="HGL192:HGR193"/>
    <mergeCell ref="HGT192:HGZ193"/>
    <mergeCell ref="HHB192:HHH193"/>
    <mergeCell ref="HEH192:HEN193"/>
    <mergeCell ref="HEP192:HEV193"/>
    <mergeCell ref="HEX192:HFD193"/>
    <mergeCell ref="HFF192:HFL193"/>
    <mergeCell ref="HFN192:HFT193"/>
    <mergeCell ref="HCT192:HCZ193"/>
    <mergeCell ref="HDB192:HDH193"/>
    <mergeCell ref="HDJ192:HDP193"/>
    <mergeCell ref="HDR192:HDX193"/>
    <mergeCell ref="HDZ192:HEF193"/>
    <mergeCell ref="HBF192:HBL193"/>
    <mergeCell ref="HBN192:HBT193"/>
    <mergeCell ref="HBV192:HCB193"/>
    <mergeCell ref="HCD192:HCJ193"/>
    <mergeCell ref="HCL192:HCR193"/>
    <mergeCell ref="GZR192:GZX193"/>
    <mergeCell ref="GZZ192:HAF193"/>
    <mergeCell ref="HAH192:HAN193"/>
    <mergeCell ref="HAP192:HAV193"/>
    <mergeCell ref="HAX192:HBD193"/>
    <mergeCell ref="GYD192:GYJ193"/>
    <mergeCell ref="GYL192:GYR193"/>
    <mergeCell ref="GYT192:GYZ193"/>
    <mergeCell ref="GZB192:GZH193"/>
    <mergeCell ref="GZJ192:GZP193"/>
    <mergeCell ref="GWP192:GWV193"/>
    <mergeCell ref="GWX192:GXD193"/>
    <mergeCell ref="GXF192:GXL193"/>
    <mergeCell ref="GXN192:GXT193"/>
    <mergeCell ref="GXV192:GYB193"/>
    <mergeCell ref="GVB192:GVH193"/>
    <mergeCell ref="GVJ192:GVP193"/>
    <mergeCell ref="GVR192:GVX193"/>
    <mergeCell ref="GVZ192:GWF193"/>
    <mergeCell ref="GWH192:GWN193"/>
    <mergeCell ref="GTN192:GTT193"/>
    <mergeCell ref="GTV192:GUB193"/>
    <mergeCell ref="GUD192:GUJ193"/>
    <mergeCell ref="GUL192:GUR193"/>
    <mergeCell ref="GUT192:GUZ193"/>
    <mergeCell ref="GRZ192:GSF193"/>
    <mergeCell ref="GSH192:GSN193"/>
    <mergeCell ref="GSP192:GSV193"/>
    <mergeCell ref="GSX192:GTD193"/>
    <mergeCell ref="GTF192:GTL193"/>
    <mergeCell ref="GQL192:GQR193"/>
    <mergeCell ref="GQT192:GQZ193"/>
    <mergeCell ref="GRB192:GRH193"/>
    <mergeCell ref="GRJ192:GRP193"/>
    <mergeCell ref="GRR192:GRX193"/>
    <mergeCell ref="GOX192:GPD193"/>
    <mergeCell ref="GPF192:GPL193"/>
    <mergeCell ref="GPN192:GPT193"/>
    <mergeCell ref="GPV192:GQB193"/>
    <mergeCell ref="GQD192:GQJ193"/>
    <mergeCell ref="GNJ192:GNP193"/>
    <mergeCell ref="GNR192:GNX193"/>
    <mergeCell ref="GNZ192:GOF193"/>
    <mergeCell ref="GOH192:GON193"/>
    <mergeCell ref="GOP192:GOV193"/>
    <mergeCell ref="GLV192:GMB193"/>
    <mergeCell ref="GMD192:GMJ193"/>
    <mergeCell ref="GML192:GMR193"/>
    <mergeCell ref="GMT192:GMZ193"/>
    <mergeCell ref="GNB192:GNH193"/>
    <mergeCell ref="GKH192:GKN193"/>
    <mergeCell ref="GKP192:GKV193"/>
    <mergeCell ref="GKX192:GLD193"/>
    <mergeCell ref="GLF192:GLL193"/>
    <mergeCell ref="GLN192:GLT193"/>
    <mergeCell ref="GIT192:GIZ193"/>
    <mergeCell ref="GJB192:GJH193"/>
    <mergeCell ref="GJJ192:GJP193"/>
    <mergeCell ref="GJR192:GJX193"/>
    <mergeCell ref="GJZ192:GKF193"/>
    <mergeCell ref="GHF192:GHL193"/>
    <mergeCell ref="GHN192:GHT193"/>
    <mergeCell ref="GHV192:GIB193"/>
    <mergeCell ref="GID192:GIJ193"/>
    <mergeCell ref="GIL192:GIR193"/>
    <mergeCell ref="GFR192:GFX193"/>
    <mergeCell ref="GFZ192:GGF193"/>
    <mergeCell ref="GGH192:GGN193"/>
    <mergeCell ref="GGP192:GGV193"/>
    <mergeCell ref="GGX192:GHD193"/>
    <mergeCell ref="GED192:GEJ193"/>
    <mergeCell ref="GEL192:GER193"/>
    <mergeCell ref="GET192:GEZ193"/>
    <mergeCell ref="GFB192:GFH193"/>
    <mergeCell ref="GFJ192:GFP193"/>
    <mergeCell ref="GCP192:GCV193"/>
    <mergeCell ref="GCX192:GDD193"/>
    <mergeCell ref="GDF192:GDL193"/>
    <mergeCell ref="GDN192:GDT193"/>
    <mergeCell ref="GDV192:GEB193"/>
    <mergeCell ref="GBB192:GBH193"/>
    <mergeCell ref="GBJ192:GBP193"/>
    <mergeCell ref="GBR192:GBX193"/>
    <mergeCell ref="GBZ192:GCF193"/>
    <mergeCell ref="GCH192:GCN193"/>
    <mergeCell ref="FZN192:FZT193"/>
    <mergeCell ref="FZV192:GAB193"/>
    <mergeCell ref="GAD192:GAJ193"/>
    <mergeCell ref="GAL192:GAR193"/>
    <mergeCell ref="GAT192:GAZ193"/>
    <mergeCell ref="FXZ192:FYF193"/>
    <mergeCell ref="FYH192:FYN193"/>
    <mergeCell ref="FYP192:FYV193"/>
    <mergeCell ref="FYX192:FZD193"/>
    <mergeCell ref="FZF192:FZL193"/>
    <mergeCell ref="FWL192:FWR193"/>
    <mergeCell ref="FWT192:FWZ193"/>
    <mergeCell ref="FXB192:FXH193"/>
    <mergeCell ref="FXJ192:FXP193"/>
    <mergeCell ref="FXR192:FXX193"/>
    <mergeCell ref="FUX192:FVD193"/>
    <mergeCell ref="FVF192:FVL193"/>
    <mergeCell ref="FVN192:FVT193"/>
    <mergeCell ref="FVV192:FWB193"/>
    <mergeCell ref="FWD192:FWJ193"/>
    <mergeCell ref="FTJ192:FTP193"/>
    <mergeCell ref="FTR192:FTX193"/>
    <mergeCell ref="FTZ192:FUF193"/>
    <mergeCell ref="FUH192:FUN193"/>
    <mergeCell ref="FUP192:FUV193"/>
    <mergeCell ref="FRV192:FSB193"/>
    <mergeCell ref="FSD192:FSJ193"/>
    <mergeCell ref="FSL192:FSR193"/>
    <mergeCell ref="FST192:FSZ193"/>
    <mergeCell ref="FTB192:FTH193"/>
    <mergeCell ref="FQH192:FQN193"/>
    <mergeCell ref="FQP192:FQV193"/>
    <mergeCell ref="FQX192:FRD193"/>
    <mergeCell ref="FRF192:FRL193"/>
    <mergeCell ref="FRN192:FRT193"/>
    <mergeCell ref="FOT192:FOZ193"/>
    <mergeCell ref="FPB192:FPH193"/>
    <mergeCell ref="FPJ192:FPP193"/>
    <mergeCell ref="FPR192:FPX193"/>
    <mergeCell ref="FPZ192:FQF193"/>
    <mergeCell ref="FNF192:FNL193"/>
    <mergeCell ref="FNN192:FNT193"/>
    <mergeCell ref="FNV192:FOB193"/>
    <mergeCell ref="FOD192:FOJ193"/>
    <mergeCell ref="FOL192:FOR193"/>
    <mergeCell ref="FLR192:FLX193"/>
    <mergeCell ref="FLZ192:FMF193"/>
    <mergeCell ref="FMH192:FMN193"/>
    <mergeCell ref="FMP192:FMV193"/>
    <mergeCell ref="FMX192:FND193"/>
    <mergeCell ref="FKD192:FKJ193"/>
    <mergeCell ref="FKL192:FKR193"/>
    <mergeCell ref="FKT192:FKZ193"/>
    <mergeCell ref="FLB192:FLH193"/>
    <mergeCell ref="FLJ192:FLP193"/>
    <mergeCell ref="FIP192:FIV193"/>
    <mergeCell ref="FIX192:FJD193"/>
    <mergeCell ref="FJF192:FJL193"/>
    <mergeCell ref="FJN192:FJT193"/>
    <mergeCell ref="FJV192:FKB193"/>
    <mergeCell ref="FHB192:FHH193"/>
    <mergeCell ref="FHJ192:FHP193"/>
    <mergeCell ref="FHR192:FHX193"/>
    <mergeCell ref="FHZ192:FIF193"/>
    <mergeCell ref="FIH192:FIN193"/>
    <mergeCell ref="FFN192:FFT193"/>
    <mergeCell ref="FFV192:FGB193"/>
    <mergeCell ref="FGD192:FGJ193"/>
    <mergeCell ref="FGL192:FGR193"/>
    <mergeCell ref="FGT192:FGZ193"/>
    <mergeCell ref="FDZ192:FEF193"/>
    <mergeCell ref="FEH192:FEN193"/>
    <mergeCell ref="FEP192:FEV193"/>
    <mergeCell ref="FEX192:FFD193"/>
    <mergeCell ref="FFF192:FFL193"/>
    <mergeCell ref="FCL192:FCR193"/>
    <mergeCell ref="FCT192:FCZ193"/>
    <mergeCell ref="FDB192:FDH193"/>
    <mergeCell ref="FDJ192:FDP193"/>
    <mergeCell ref="FDR192:FDX193"/>
    <mergeCell ref="FAX192:FBD193"/>
    <mergeCell ref="FBF192:FBL193"/>
    <mergeCell ref="FBN192:FBT193"/>
    <mergeCell ref="FBV192:FCB193"/>
    <mergeCell ref="FCD192:FCJ193"/>
    <mergeCell ref="EZJ192:EZP193"/>
    <mergeCell ref="EZR192:EZX193"/>
    <mergeCell ref="EZZ192:FAF193"/>
    <mergeCell ref="FAH192:FAN193"/>
    <mergeCell ref="FAP192:FAV193"/>
    <mergeCell ref="EXV192:EYB193"/>
    <mergeCell ref="EYD192:EYJ193"/>
    <mergeCell ref="EYL192:EYR193"/>
    <mergeCell ref="EYT192:EYZ193"/>
    <mergeCell ref="EZB192:EZH193"/>
    <mergeCell ref="EWH192:EWN193"/>
    <mergeCell ref="EWP192:EWV193"/>
    <mergeCell ref="EWX192:EXD193"/>
    <mergeCell ref="EXF192:EXL193"/>
    <mergeCell ref="EXN192:EXT193"/>
    <mergeCell ref="EUT192:EUZ193"/>
    <mergeCell ref="EVB192:EVH193"/>
    <mergeCell ref="EVJ192:EVP193"/>
    <mergeCell ref="EVR192:EVX193"/>
    <mergeCell ref="EVZ192:EWF193"/>
    <mergeCell ref="ETF192:ETL193"/>
    <mergeCell ref="ETN192:ETT193"/>
    <mergeCell ref="ETV192:EUB193"/>
    <mergeCell ref="EUD192:EUJ193"/>
    <mergeCell ref="EUL192:EUR193"/>
    <mergeCell ref="ERR192:ERX193"/>
    <mergeCell ref="ERZ192:ESF193"/>
    <mergeCell ref="ESH192:ESN193"/>
    <mergeCell ref="ESP192:ESV193"/>
    <mergeCell ref="ESX192:ETD193"/>
    <mergeCell ref="EQD192:EQJ193"/>
    <mergeCell ref="EQL192:EQR193"/>
    <mergeCell ref="EQT192:EQZ193"/>
    <mergeCell ref="ERB192:ERH193"/>
    <mergeCell ref="ERJ192:ERP193"/>
    <mergeCell ref="EOP192:EOV193"/>
    <mergeCell ref="EOX192:EPD193"/>
    <mergeCell ref="EPF192:EPL193"/>
    <mergeCell ref="EPN192:EPT193"/>
    <mergeCell ref="EPV192:EQB193"/>
    <mergeCell ref="ENB192:ENH193"/>
    <mergeCell ref="ENJ192:ENP193"/>
    <mergeCell ref="ENR192:ENX193"/>
    <mergeCell ref="ENZ192:EOF193"/>
    <mergeCell ref="EOH192:EON193"/>
    <mergeCell ref="ELN192:ELT193"/>
    <mergeCell ref="ELV192:EMB193"/>
    <mergeCell ref="EMD192:EMJ193"/>
    <mergeCell ref="EML192:EMR193"/>
    <mergeCell ref="EMT192:EMZ193"/>
    <mergeCell ref="EJZ192:EKF193"/>
    <mergeCell ref="EKH192:EKN193"/>
    <mergeCell ref="EKP192:EKV193"/>
    <mergeCell ref="EKX192:ELD193"/>
    <mergeCell ref="ELF192:ELL193"/>
    <mergeCell ref="EIL192:EIR193"/>
    <mergeCell ref="EIT192:EIZ193"/>
    <mergeCell ref="EJB192:EJH193"/>
    <mergeCell ref="EJJ192:EJP193"/>
    <mergeCell ref="EJR192:EJX193"/>
    <mergeCell ref="EGX192:EHD193"/>
    <mergeCell ref="EHF192:EHL193"/>
    <mergeCell ref="EHN192:EHT193"/>
    <mergeCell ref="EHV192:EIB193"/>
    <mergeCell ref="EID192:EIJ193"/>
    <mergeCell ref="EFJ192:EFP193"/>
    <mergeCell ref="EFR192:EFX193"/>
    <mergeCell ref="EFZ192:EGF193"/>
    <mergeCell ref="EGH192:EGN193"/>
    <mergeCell ref="EGP192:EGV193"/>
    <mergeCell ref="EDV192:EEB193"/>
    <mergeCell ref="EED192:EEJ193"/>
    <mergeCell ref="EEL192:EER193"/>
    <mergeCell ref="EET192:EEZ193"/>
    <mergeCell ref="EFB192:EFH193"/>
    <mergeCell ref="ECH192:ECN193"/>
    <mergeCell ref="ECP192:ECV193"/>
    <mergeCell ref="ECX192:EDD193"/>
    <mergeCell ref="EDF192:EDL193"/>
    <mergeCell ref="EDN192:EDT193"/>
    <mergeCell ref="EAT192:EAZ193"/>
    <mergeCell ref="EBB192:EBH193"/>
    <mergeCell ref="EBJ192:EBP193"/>
    <mergeCell ref="EBR192:EBX193"/>
    <mergeCell ref="EBZ192:ECF193"/>
    <mergeCell ref="DZF192:DZL193"/>
    <mergeCell ref="DZN192:DZT193"/>
    <mergeCell ref="DZV192:EAB193"/>
    <mergeCell ref="EAD192:EAJ193"/>
    <mergeCell ref="EAL192:EAR193"/>
    <mergeCell ref="DXR192:DXX193"/>
    <mergeCell ref="DXZ192:DYF193"/>
    <mergeCell ref="DYH192:DYN193"/>
    <mergeCell ref="DYP192:DYV193"/>
    <mergeCell ref="DYX192:DZD193"/>
    <mergeCell ref="DWD192:DWJ193"/>
    <mergeCell ref="DWL192:DWR193"/>
    <mergeCell ref="DWT192:DWZ193"/>
    <mergeCell ref="DXB192:DXH193"/>
    <mergeCell ref="DXJ192:DXP193"/>
    <mergeCell ref="DUP192:DUV193"/>
    <mergeCell ref="DUX192:DVD193"/>
    <mergeCell ref="DVF192:DVL193"/>
    <mergeCell ref="DVN192:DVT193"/>
    <mergeCell ref="DVV192:DWB193"/>
    <mergeCell ref="DTB192:DTH193"/>
    <mergeCell ref="DTJ192:DTP193"/>
    <mergeCell ref="DTR192:DTX193"/>
    <mergeCell ref="DTZ192:DUF193"/>
    <mergeCell ref="DUH192:DUN193"/>
    <mergeCell ref="DRN192:DRT193"/>
    <mergeCell ref="DRV192:DSB193"/>
    <mergeCell ref="DSD192:DSJ193"/>
    <mergeCell ref="DSL192:DSR193"/>
    <mergeCell ref="DST192:DSZ193"/>
    <mergeCell ref="DPZ192:DQF193"/>
    <mergeCell ref="DQH192:DQN193"/>
    <mergeCell ref="DQP192:DQV193"/>
    <mergeCell ref="DQX192:DRD193"/>
    <mergeCell ref="DRF192:DRL193"/>
    <mergeCell ref="DOL192:DOR193"/>
    <mergeCell ref="DOT192:DOZ193"/>
    <mergeCell ref="DPB192:DPH193"/>
    <mergeCell ref="DPJ192:DPP193"/>
    <mergeCell ref="DPR192:DPX193"/>
    <mergeCell ref="DMX192:DND193"/>
    <mergeCell ref="DNF192:DNL193"/>
    <mergeCell ref="DNN192:DNT193"/>
    <mergeCell ref="DNV192:DOB193"/>
    <mergeCell ref="DOD192:DOJ193"/>
    <mergeCell ref="DLJ192:DLP193"/>
    <mergeCell ref="DLR192:DLX193"/>
    <mergeCell ref="DLZ192:DMF193"/>
    <mergeCell ref="DMH192:DMN193"/>
    <mergeCell ref="DMP192:DMV193"/>
    <mergeCell ref="DJV192:DKB193"/>
    <mergeCell ref="DKD192:DKJ193"/>
    <mergeCell ref="DKL192:DKR193"/>
    <mergeCell ref="DKT192:DKZ193"/>
    <mergeCell ref="DLB192:DLH193"/>
    <mergeCell ref="DIH192:DIN193"/>
    <mergeCell ref="DIP192:DIV193"/>
    <mergeCell ref="DIX192:DJD193"/>
    <mergeCell ref="DJF192:DJL193"/>
    <mergeCell ref="DJN192:DJT193"/>
    <mergeCell ref="DGT192:DGZ193"/>
    <mergeCell ref="DHB192:DHH193"/>
    <mergeCell ref="DHJ192:DHP193"/>
    <mergeCell ref="DHR192:DHX193"/>
    <mergeCell ref="DHZ192:DIF193"/>
    <mergeCell ref="DFF192:DFL193"/>
    <mergeCell ref="DFN192:DFT193"/>
    <mergeCell ref="DFV192:DGB193"/>
    <mergeCell ref="DGD192:DGJ193"/>
    <mergeCell ref="DGL192:DGR193"/>
    <mergeCell ref="DDR192:DDX193"/>
    <mergeCell ref="DDZ192:DEF193"/>
    <mergeCell ref="DEH192:DEN193"/>
    <mergeCell ref="DEP192:DEV193"/>
    <mergeCell ref="DEX192:DFD193"/>
    <mergeCell ref="DCD192:DCJ193"/>
    <mergeCell ref="DCL192:DCR193"/>
    <mergeCell ref="DCT192:DCZ193"/>
    <mergeCell ref="DDB192:DDH193"/>
    <mergeCell ref="DDJ192:DDP193"/>
    <mergeCell ref="DAP192:DAV193"/>
    <mergeCell ref="DAX192:DBD193"/>
    <mergeCell ref="DBF192:DBL193"/>
    <mergeCell ref="DBN192:DBT193"/>
    <mergeCell ref="DBV192:DCB193"/>
    <mergeCell ref="CZB192:CZH193"/>
    <mergeCell ref="CZJ192:CZP193"/>
    <mergeCell ref="CZR192:CZX193"/>
    <mergeCell ref="CZZ192:DAF193"/>
    <mergeCell ref="DAH192:DAN193"/>
    <mergeCell ref="CXN192:CXT193"/>
    <mergeCell ref="CXV192:CYB193"/>
    <mergeCell ref="CYD192:CYJ193"/>
    <mergeCell ref="CYL192:CYR193"/>
    <mergeCell ref="CYT192:CYZ193"/>
    <mergeCell ref="CVZ192:CWF193"/>
    <mergeCell ref="CWH192:CWN193"/>
    <mergeCell ref="CWP192:CWV193"/>
    <mergeCell ref="CWX192:CXD193"/>
    <mergeCell ref="CXF192:CXL193"/>
    <mergeCell ref="CUL192:CUR193"/>
    <mergeCell ref="CUT192:CUZ193"/>
    <mergeCell ref="CVB192:CVH193"/>
    <mergeCell ref="CVJ192:CVP193"/>
    <mergeCell ref="CVR192:CVX193"/>
    <mergeCell ref="CSX192:CTD193"/>
    <mergeCell ref="CTF192:CTL193"/>
    <mergeCell ref="CTN192:CTT193"/>
    <mergeCell ref="CTV192:CUB193"/>
    <mergeCell ref="CUD192:CUJ193"/>
    <mergeCell ref="CRJ192:CRP193"/>
    <mergeCell ref="CRR192:CRX193"/>
    <mergeCell ref="CRZ192:CSF193"/>
    <mergeCell ref="CSH192:CSN193"/>
    <mergeCell ref="CSP192:CSV193"/>
    <mergeCell ref="CPV192:CQB193"/>
    <mergeCell ref="CQD192:CQJ193"/>
    <mergeCell ref="CQL192:CQR193"/>
    <mergeCell ref="CQT192:CQZ193"/>
    <mergeCell ref="CRB192:CRH193"/>
    <mergeCell ref="COH192:CON193"/>
    <mergeCell ref="COP192:COV193"/>
    <mergeCell ref="COX192:CPD193"/>
    <mergeCell ref="CPF192:CPL193"/>
    <mergeCell ref="CPN192:CPT193"/>
    <mergeCell ref="CMT192:CMZ193"/>
    <mergeCell ref="CNB192:CNH193"/>
    <mergeCell ref="CNJ192:CNP193"/>
    <mergeCell ref="CNR192:CNX193"/>
    <mergeCell ref="CNZ192:COF193"/>
    <mergeCell ref="CLF192:CLL193"/>
    <mergeCell ref="CLN192:CLT193"/>
    <mergeCell ref="CLV192:CMB193"/>
    <mergeCell ref="CMD192:CMJ193"/>
    <mergeCell ref="CML192:CMR193"/>
    <mergeCell ref="CJR192:CJX193"/>
    <mergeCell ref="CJZ192:CKF193"/>
    <mergeCell ref="CKH192:CKN193"/>
    <mergeCell ref="CKP192:CKV193"/>
    <mergeCell ref="CKX192:CLD193"/>
    <mergeCell ref="CID192:CIJ193"/>
    <mergeCell ref="CIL192:CIR193"/>
    <mergeCell ref="CIT192:CIZ193"/>
    <mergeCell ref="CJB192:CJH193"/>
    <mergeCell ref="CJJ192:CJP193"/>
    <mergeCell ref="CGP192:CGV193"/>
    <mergeCell ref="CGX192:CHD193"/>
    <mergeCell ref="CHF192:CHL193"/>
    <mergeCell ref="CHN192:CHT193"/>
    <mergeCell ref="CHV192:CIB193"/>
    <mergeCell ref="CFB192:CFH193"/>
    <mergeCell ref="CFJ192:CFP193"/>
    <mergeCell ref="CFR192:CFX193"/>
    <mergeCell ref="CFZ192:CGF193"/>
    <mergeCell ref="CGH192:CGN193"/>
    <mergeCell ref="CDN192:CDT193"/>
    <mergeCell ref="CDV192:CEB193"/>
    <mergeCell ref="CED192:CEJ193"/>
    <mergeCell ref="CEL192:CER193"/>
    <mergeCell ref="CET192:CEZ193"/>
    <mergeCell ref="CBZ192:CCF193"/>
    <mergeCell ref="CCH192:CCN193"/>
    <mergeCell ref="CCP192:CCV193"/>
    <mergeCell ref="CCX192:CDD193"/>
    <mergeCell ref="CDF192:CDL193"/>
    <mergeCell ref="CAL192:CAR193"/>
    <mergeCell ref="CAT192:CAZ193"/>
    <mergeCell ref="CBB192:CBH193"/>
    <mergeCell ref="CBJ192:CBP193"/>
    <mergeCell ref="CBR192:CBX193"/>
    <mergeCell ref="BYX192:BZD193"/>
    <mergeCell ref="BZF192:BZL193"/>
    <mergeCell ref="BZN192:BZT193"/>
    <mergeCell ref="BZV192:CAB193"/>
    <mergeCell ref="CAD192:CAJ193"/>
    <mergeCell ref="BXJ192:BXP193"/>
    <mergeCell ref="BXR192:BXX193"/>
    <mergeCell ref="BXZ192:BYF193"/>
    <mergeCell ref="BYH192:BYN193"/>
    <mergeCell ref="BYP192:BYV193"/>
    <mergeCell ref="BVV192:BWB193"/>
    <mergeCell ref="BWD192:BWJ193"/>
    <mergeCell ref="BWL192:BWR193"/>
    <mergeCell ref="BWT192:BWZ193"/>
    <mergeCell ref="BXB192:BXH193"/>
    <mergeCell ref="BUH192:BUN193"/>
    <mergeCell ref="BUP192:BUV193"/>
    <mergeCell ref="BUX192:BVD193"/>
    <mergeCell ref="BVF192:BVL193"/>
    <mergeCell ref="BVN192:BVT193"/>
    <mergeCell ref="BST192:BSZ193"/>
    <mergeCell ref="BTB192:BTH193"/>
    <mergeCell ref="BTJ192:BTP193"/>
    <mergeCell ref="BTR192:BTX193"/>
    <mergeCell ref="BTZ192:BUF193"/>
    <mergeCell ref="BRF192:BRL193"/>
    <mergeCell ref="BRN192:BRT193"/>
    <mergeCell ref="BRV192:BSB193"/>
    <mergeCell ref="BSD192:BSJ193"/>
    <mergeCell ref="BSL192:BSR193"/>
    <mergeCell ref="BPR192:BPX193"/>
    <mergeCell ref="BPZ192:BQF193"/>
    <mergeCell ref="BQH192:BQN193"/>
    <mergeCell ref="BQP192:BQV193"/>
    <mergeCell ref="BQX192:BRD193"/>
    <mergeCell ref="BOD192:BOJ193"/>
    <mergeCell ref="BOL192:BOR193"/>
    <mergeCell ref="BOT192:BOZ193"/>
    <mergeCell ref="BPB192:BPH193"/>
    <mergeCell ref="BPJ192:BPP193"/>
    <mergeCell ref="BMP192:BMV193"/>
    <mergeCell ref="BMX192:BND193"/>
    <mergeCell ref="BNF192:BNL193"/>
    <mergeCell ref="BNN192:BNT193"/>
    <mergeCell ref="BNV192:BOB193"/>
    <mergeCell ref="BLB192:BLH193"/>
    <mergeCell ref="BLJ192:BLP193"/>
    <mergeCell ref="BLR192:BLX193"/>
    <mergeCell ref="BLZ192:BMF193"/>
    <mergeCell ref="BMH192:BMN193"/>
    <mergeCell ref="BJN192:BJT193"/>
    <mergeCell ref="BJV192:BKB193"/>
    <mergeCell ref="BKD192:BKJ193"/>
    <mergeCell ref="BKL192:BKR193"/>
    <mergeCell ref="BKT192:BKZ193"/>
    <mergeCell ref="BHZ192:BIF193"/>
    <mergeCell ref="BIH192:BIN193"/>
    <mergeCell ref="BIP192:BIV193"/>
    <mergeCell ref="BIX192:BJD193"/>
    <mergeCell ref="BJF192:BJL193"/>
    <mergeCell ref="BGL192:BGR193"/>
    <mergeCell ref="BGT192:BGZ193"/>
    <mergeCell ref="BHB192:BHH193"/>
    <mergeCell ref="BHJ192:BHP193"/>
    <mergeCell ref="BHR192:BHX193"/>
    <mergeCell ref="BEX192:BFD193"/>
    <mergeCell ref="BFF192:BFL193"/>
    <mergeCell ref="BFN192:BFT193"/>
    <mergeCell ref="BFV192:BGB193"/>
    <mergeCell ref="BGD192:BGJ193"/>
    <mergeCell ref="BDJ192:BDP193"/>
    <mergeCell ref="BDR192:BDX193"/>
    <mergeCell ref="BDZ192:BEF193"/>
    <mergeCell ref="BEH192:BEN193"/>
    <mergeCell ref="BEP192:BEV193"/>
    <mergeCell ref="BBV192:BCB193"/>
    <mergeCell ref="BCD192:BCJ193"/>
    <mergeCell ref="BCL192:BCR193"/>
    <mergeCell ref="BCT192:BCZ193"/>
    <mergeCell ref="BDB192:BDH193"/>
    <mergeCell ref="BAH192:BAN193"/>
    <mergeCell ref="BAP192:BAV193"/>
    <mergeCell ref="BAX192:BBD193"/>
    <mergeCell ref="BBF192:BBL193"/>
    <mergeCell ref="BBN192:BBT193"/>
    <mergeCell ref="AYT192:AYZ193"/>
    <mergeCell ref="AZB192:AZH193"/>
    <mergeCell ref="AZJ192:AZP193"/>
    <mergeCell ref="AZR192:AZX193"/>
    <mergeCell ref="AZZ192:BAF193"/>
    <mergeCell ref="AXF192:AXL193"/>
    <mergeCell ref="AXN192:AXT193"/>
    <mergeCell ref="AXV192:AYB193"/>
    <mergeCell ref="AYD192:AYJ193"/>
    <mergeCell ref="AYL192:AYR193"/>
    <mergeCell ref="AVR192:AVX193"/>
    <mergeCell ref="AVZ192:AWF193"/>
    <mergeCell ref="AWH192:AWN193"/>
    <mergeCell ref="AWP192:AWV193"/>
    <mergeCell ref="AWX192:AXD193"/>
    <mergeCell ref="AUD192:AUJ193"/>
    <mergeCell ref="AUL192:AUR193"/>
    <mergeCell ref="AUT192:AUZ193"/>
    <mergeCell ref="AVB192:AVH193"/>
    <mergeCell ref="AVJ192:AVP193"/>
    <mergeCell ref="ASP192:ASV193"/>
    <mergeCell ref="ASX192:ATD193"/>
    <mergeCell ref="ATF192:ATL193"/>
    <mergeCell ref="ATN192:ATT193"/>
    <mergeCell ref="ATV192:AUB193"/>
    <mergeCell ref="ARB192:ARH193"/>
    <mergeCell ref="ARJ192:ARP193"/>
    <mergeCell ref="ARR192:ARX193"/>
    <mergeCell ref="ARZ192:ASF193"/>
    <mergeCell ref="ASH192:ASN193"/>
    <mergeCell ref="APN192:APT193"/>
    <mergeCell ref="APV192:AQB193"/>
    <mergeCell ref="AQD192:AQJ193"/>
    <mergeCell ref="AQL192:AQR193"/>
    <mergeCell ref="AQT192:AQZ193"/>
    <mergeCell ref="ANZ192:AOF193"/>
    <mergeCell ref="AOH192:AON193"/>
    <mergeCell ref="AOP192:AOV193"/>
    <mergeCell ref="AOX192:APD193"/>
    <mergeCell ref="APF192:APL193"/>
    <mergeCell ref="AML192:AMR193"/>
    <mergeCell ref="AMT192:AMZ193"/>
    <mergeCell ref="ANB192:ANH193"/>
    <mergeCell ref="ANJ192:ANP193"/>
    <mergeCell ref="ANR192:ANX193"/>
    <mergeCell ref="AKX192:ALD193"/>
    <mergeCell ref="ALF192:ALL193"/>
    <mergeCell ref="ALN192:ALT193"/>
    <mergeCell ref="ALV192:AMB193"/>
    <mergeCell ref="AMD192:AMJ193"/>
    <mergeCell ref="AJJ192:AJP193"/>
    <mergeCell ref="AJR192:AJX193"/>
    <mergeCell ref="AJZ192:AKF193"/>
    <mergeCell ref="AKH192:AKN193"/>
    <mergeCell ref="AKP192:AKV193"/>
    <mergeCell ref="AHV192:AIB193"/>
    <mergeCell ref="AID192:AIJ193"/>
    <mergeCell ref="AIL192:AIR193"/>
    <mergeCell ref="AIT192:AIZ193"/>
    <mergeCell ref="AJB192:AJH193"/>
    <mergeCell ref="AGH192:AGN193"/>
    <mergeCell ref="AGP192:AGV193"/>
    <mergeCell ref="AGX192:AHD193"/>
    <mergeCell ref="AHF192:AHL193"/>
    <mergeCell ref="AHN192:AHT193"/>
    <mergeCell ref="AET192:AEZ193"/>
    <mergeCell ref="AFB192:AFH193"/>
    <mergeCell ref="AFJ192:AFP193"/>
    <mergeCell ref="AFR192:AFX193"/>
    <mergeCell ref="AFZ192:AGF193"/>
    <mergeCell ref="ADF192:ADL193"/>
    <mergeCell ref="ADN192:ADT193"/>
    <mergeCell ref="ADV192:AEB193"/>
    <mergeCell ref="AED192:AEJ193"/>
    <mergeCell ref="AEL192:AER193"/>
    <mergeCell ref="ABR192:ABX193"/>
    <mergeCell ref="ABZ192:ACF193"/>
    <mergeCell ref="ACH192:ACN193"/>
    <mergeCell ref="ACP192:ACV193"/>
    <mergeCell ref="ACX192:ADD193"/>
    <mergeCell ref="AAD192:AAJ193"/>
    <mergeCell ref="AAL192:AAR193"/>
    <mergeCell ref="AAT192:AAZ193"/>
    <mergeCell ref="ABB192:ABH193"/>
    <mergeCell ref="ABJ192:ABP193"/>
    <mergeCell ref="YP192:YV193"/>
    <mergeCell ref="YX192:ZD193"/>
    <mergeCell ref="ZF192:ZL193"/>
    <mergeCell ref="ZN192:ZT193"/>
    <mergeCell ref="ZV192:AAB193"/>
    <mergeCell ref="XB192:XH193"/>
    <mergeCell ref="XJ192:XP193"/>
    <mergeCell ref="XR192:XX193"/>
    <mergeCell ref="XZ192:YF193"/>
    <mergeCell ref="YH192:YN193"/>
    <mergeCell ref="VN192:VT193"/>
    <mergeCell ref="VV192:WB193"/>
    <mergeCell ref="WD192:WJ193"/>
    <mergeCell ref="WL192:WR193"/>
    <mergeCell ref="WT192:WZ193"/>
    <mergeCell ref="TZ192:UF193"/>
    <mergeCell ref="UH192:UN193"/>
    <mergeCell ref="UP192:UV193"/>
    <mergeCell ref="UX192:VD193"/>
    <mergeCell ref="VF192:VL193"/>
    <mergeCell ref="SL192:SR193"/>
    <mergeCell ref="ST192:SZ193"/>
    <mergeCell ref="TB192:TH193"/>
    <mergeCell ref="TJ192:TP193"/>
    <mergeCell ref="TR192:TX193"/>
    <mergeCell ref="QX192:RD193"/>
    <mergeCell ref="RF192:RL193"/>
    <mergeCell ref="RN192:RT193"/>
    <mergeCell ref="RV192:SB193"/>
    <mergeCell ref="SD192:SJ193"/>
    <mergeCell ref="PJ192:PP193"/>
    <mergeCell ref="PR192:PX193"/>
    <mergeCell ref="PZ192:QF193"/>
    <mergeCell ref="QH192:QN193"/>
    <mergeCell ref="QP192:QV193"/>
    <mergeCell ref="NV192:OB193"/>
    <mergeCell ref="OD192:OJ193"/>
    <mergeCell ref="OL192:OR193"/>
    <mergeCell ref="OT192:OZ193"/>
    <mergeCell ref="PB192:PH193"/>
    <mergeCell ref="MH192:MN193"/>
    <mergeCell ref="MP192:MV193"/>
    <mergeCell ref="MX192:ND193"/>
    <mergeCell ref="NF192:NL193"/>
    <mergeCell ref="NN192:NT193"/>
    <mergeCell ref="KT192:KZ193"/>
    <mergeCell ref="LB192:LH193"/>
    <mergeCell ref="LJ192:LP193"/>
    <mergeCell ref="LR192:LX193"/>
    <mergeCell ref="LZ192:MF193"/>
    <mergeCell ref="JF192:JL193"/>
    <mergeCell ref="JN192:JT193"/>
    <mergeCell ref="JV192:KB193"/>
    <mergeCell ref="KD192:KJ193"/>
    <mergeCell ref="KL192:KR193"/>
    <mergeCell ref="HR192:HX193"/>
    <mergeCell ref="HZ192:IF193"/>
    <mergeCell ref="IH192:IN193"/>
    <mergeCell ref="IP192:IV193"/>
    <mergeCell ref="IX192:JD193"/>
    <mergeCell ref="GD192:GJ193"/>
    <mergeCell ref="GL192:GR193"/>
    <mergeCell ref="GT192:GZ193"/>
    <mergeCell ref="HB192:HH193"/>
    <mergeCell ref="HJ192:HP193"/>
    <mergeCell ref="EP192:EV193"/>
    <mergeCell ref="EX192:FD193"/>
    <mergeCell ref="FF192:FL193"/>
    <mergeCell ref="FN192:FT193"/>
    <mergeCell ref="FV192:GB193"/>
    <mergeCell ref="DB192:DH193"/>
    <mergeCell ref="DJ192:DP193"/>
    <mergeCell ref="DR192:DX193"/>
    <mergeCell ref="DZ192:EF193"/>
    <mergeCell ref="EH192:EN193"/>
    <mergeCell ref="XEH191:XEJ191"/>
    <mergeCell ref="XEP191:XER191"/>
    <mergeCell ref="WZB191:WZD191"/>
    <mergeCell ref="WZJ191:WZL191"/>
    <mergeCell ref="WWP191:WWR191"/>
    <mergeCell ref="WWX191:WWZ191"/>
    <mergeCell ref="WXF191:WXH191"/>
    <mergeCell ref="WXN191:WXP191"/>
    <mergeCell ref="WXV191:WXX191"/>
    <mergeCell ref="WVB191:WVD191"/>
    <mergeCell ref="WVJ191:WVL191"/>
    <mergeCell ref="WVR191:WVT191"/>
    <mergeCell ref="WVZ191:WWB191"/>
    <mergeCell ref="WWH191:WWJ191"/>
    <mergeCell ref="WTN191:WTP191"/>
    <mergeCell ref="WTV191:WTX191"/>
    <mergeCell ref="WUD191:WUF191"/>
    <mergeCell ref="XEX191:XEZ191"/>
    <mergeCell ref="B194:H195"/>
    <mergeCell ref="J192:P193"/>
    <mergeCell ref="R192:X193"/>
    <mergeCell ref="Z192:AF193"/>
    <mergeCell ref="AH192:AN193"/>
    <mergeCell ref="AP192:AV193"/>
    <mergeCell ref="AX192:BD193"/>
    <mergeCell ref="BF192:BL193"/>
    <mergeCell ref="BN192:BT193"/>
    <mergeCell ref="BV192:CB193"/>
    <mergeCell ref="CD192:CJ193"/>
    <mergeCell ref="CL192:CR193"/>
    <mergeCell ref="CT192:CZ193"/>
    <mergeCell ref="XCT191:XCV191"/>
    <mergeCell ref="XDB191:XDD191"/>
    <mergeCell ref="XDJ191:XDL191"/>
    <mergeCell ref="XDR191:XDT191"/>
    <mergeCell ref="XDZ191:XEB191"/>
    <mergeCell ref="XBF191:XBH191"/>
    <mergeCell ref="XBN191:XBP191"/>
    <mergeCell ref="XBV191:XBX191"/>
    <mergeCell ref="XCD191:XCF191"/>
    <mergeCell ref="XCL191:XCN191"/>
    <mergeCell ref="WZR191:WZT191"/>
    <mergeCell ref="WZZ191:XAB191"/>
    <mergeCell ref="XAH191:XAJ191"/>
    <mergeCell ref="XAP191:XAR191"/>
    <mergeCell ref="XAX191:XAZ191"/>
    <mergeCell ref="WYD191:WYF191"/>
    <mergeCell ref="WYL191:WYN191"/>
    <mergeCell ref="WYT191:WYV191"/>
    <mergeCell ref="WUL191:WUN191"/>
    <mergeCell ref="WUT191:WUV191"/>
    <mergeCell ref="WRZ191:WSB191"/>
    <mergeCell ref="WSH191:WSJ191"/>
    <mergeCell ref="WSP191:WSR191"/>
    <mergeCell ref="WSX191:WSZ191"/>
    <mergeCell ref="WTF191:WTH191"/>
    <mergeCell ref="WQL191:WQN191"/>
    <mergeCell ref="WQT191:WQV191"/>
    <mergeCell ref="WRB191:WRD191"/>
    <mergeCell ref="WRJ191:WRL191"/>
    <mergeCell ref="WRR191:WRT191"/>
    <mergeCell ref="WOX191:WOZ191"/>
    <mergeCell ref="WPF191:WPH191"/>
    <mergeCell ref="WPN191:WPP191"/>
    <mergeCell ref="WPV191:WPX191"/>
    <mergeCell ref="WQD191:WQF191"/>
    <mergeCell ref="WNJ191:WNL191"/>
    <mergeCell ref="WNR191:WNT191"/>
    <mergeCell ref="WNZ191:WOB191"/>
    <mergeCell ref="WOH191:WOJ191"/>
    <mergeCell ref="WOP191:WOR191"/>
    <mergeCell ref="WLV191:WLX191"/>
    <mergeCell ref="WMD191:WMF191"/>
    <mergeCell ref="WML191:WMN191"/>
    <mergeCell ref="WMT191:WMV191"/>
    <mergeCell ref="WNB191:WND191"/>
    <mergeCell ref="WKH191:WKJ191"/>
    <mergeCell ref="WKP191:WKR191"/>
    <mergeCell ref="WKX191:WKZ191"/>
    <mergeCell ref="WLF191:WLH191"/>
    <mergeCell ref="WLN191:WLP191"/>
    <mergeCell ref="WIT191:WIV191"/>
    <mergeCell ref="WJB191:WJD191"/>
    <mergeCell ref="WJJ191:WJL191"/>
    <mergeCell ref="WJR191:WJT191"/>
    <mergeCell ref="WJZ191:WKB191"/>
    <mergeCell ref="WHF191:WHH191"/>
    <mergeCell ref="WHN191:WHP191"/>
    <mergeCell ref="WHV191:WHX191"/>
    <mergeCell ref="WID191:WIF191"/>
    <mergeCell ref="WIL191:WIN191"/>
    <mergeCell ref="WFR191:WFT191"/>
    <mergeCell ref="WFZ191:WGB191"/>
    <mergeCell ref="WGH191:WGJ191"/>
    <mergeCell ref="WGP191:WGR191"/>
    <mergeCell ref="WGX191:WGZ191"/>
    <mergeCell ref="WED191:WEF191"/>
    <mergeCell ref="WEL191:WEN191"/>
    <mergeCell ref="WET191:WEV191"/>
    <mergeCell ref="WFB191:WFD191"/>
    <mergeCell ref="WFJ191:WFL191"/>
    <mergeCell ref="WCP191:WCR191"/>
    <mergeCell ref="WCX191:WCZ191"/>
    <mergeCell ref="WDF191:WDH191"/>
    <mergeCell ref="WDN191:WDP191"/>
    <mergeCell ref="WDV191:WDX191"/>
    <mergeCell ref="WBB191:WBD191"/>
    <mergeCell ref="WBJ191:WBL191"/>
    <mergeCell ref="WBR191:WBT191"/>
    <mergeCell ref="WBZ191:WCB191"/>
    <mergeCell ref="WCH191:WCJ191"/>
    <mergeCell ref="VZN191:VZP191"/>
    <mergeCell ref="VZV191:VZX191"/>
    <mergeCell ref="WAD191:WAF191"/>
    <mergeCell ref="WAL191:WAN191"/>
    <mergeCell ref="WAT191:WAV191"/>
    <mergeCell ref="VXZ191:VYB191"/>
    <mergeCell ref="VYH191:VYJ191"/>
    <mergeCell ref="VYP191:VYR191"/>
    <mergeCell ref="VYX191:VYZ191"/>
    <mergeCell ref="VZF191:VZH191"/>
    <mergeCell ref="VWL191:VWN191"/>
    <mergeCell ref="VWT191:VWV191"/>
    <mergeCell ref="VXB191:VXD191"/>
    <mergeCell ref="VXJ191:VXL191"/>
    <mergeCell ref="VXR191:VXT191"/>
    <mergeCell ref="VUX191:VUZ191"/>
    <mergeCell ref="VVF191:VVH191"/>
    <mergeCell ref="VVN191:VVP191"/>
    <mergeCell ref="VVV191:VVX191"/>
    <mergeCell ref="VWD191:VWF191"/>
    <mergeCell ref="VTJ191:VTL191"/>
    <mergeCell ref="VTR191:VTT191"/>
    <mergeCell ref="VTZ191:VUB191"/>
    <mergeCell ref="VUH191:VUJ191"/>
    <mergeCell ref="VUP191:VUR191"/>
    <mergeCell ref="VRV191:VRX191"/>
    <mergeCell ref="VSD191:VSF191"/>
    <mergeCell ref="VSL191:VSN191"/>
    <mergeCell ref="VST191:VSV191"/>
    <mergeCell ref="VTB191:VTD191"/>
    <mergeCell ref="VQH191:VQJ191"/>
    <mergeCell ref="VQP191:VQR191"/>
    <mergeCell ref="VQX191:VQZ191"/>
    <mergeCell ref="VRF191:VRH191"/>
    <mergeCell ref="VRN191:VRP191"/>
    <mergeCell ref="VOT191:VOV191"/>
    <mergeCell ref="VPB191:VPD191"/>
    <mergeCell ref="VPJ191:VPL191"/>
    <mergeCell ref="VPR191:VPT191"/>
    <mergeCell ref="VPZ191:VQB191"/>
    <mergeCell ref="VNF191:VNH191"/>
    <mergeCell ref="VNN191:VNP191"/>
    <mergeCell ref="VNV191:VNX191"/>
    <mergeCell ref="VOD191:VOF191"/>
    <mergeCell ref="VOL191:VON191"/>
    <mergeCell ref="VLR191:VLT191"/>
    <mergeCell ref="VLZ191:VMB191"/>
    <mergeCell ref="VMH191:VMJ191"/>
    <mergeCell ref="VMP191:VMR191"/>
    <mergeCell ref="VMX191:VMZ191"/>
    <mergeCell ref="VKD191:VKF191"/>
    <mergeCell ref="VKL191:VKN191"/>
    <mergeCell ref="VKT191:VKV191"/>
    <mergeCell ref="VLB191:VLD191"/>
    <mergeCell ref="VLJ191:VLL191"/>
    <mergeCell ref="VIP191:VIR191"/>
    <mergeCell ref="VIX191:VIZ191"/>
    <mergeCell ref="VJF191:VJH191"/>
    <mergeCell ref="VJN191:VJP191"/>
    <mergeCell ref="VJV191:VJX191"/>
    <mergeCell ref="VHB191:VHD191"/>
    <mergeCell ref="VHJ191:VHL191"/>
    <mergeCell ref="VHR191:VHT191"/>
    <mergeCell ref="VHZ191:VIB191"/>
    <mergeCell ref="VIH191:VIJ191"/>
    <mergeCell ref="VFN191:VFP191"/>
    <mergeCell ref="VFV191:VFX191"/>
    <mergeCell ref="VGD191:VGF191"/>
    <mergeCell ref="VGL191:VGN191"/>
    <mergeCell ref="VGT191:VGV191"/>
    <mergeCell ref="VDZ191:VEB191"/>
    <mergeCell ref="VEH191:VEJ191"/>
    <mergeCell ref="VEP191:VER191"/>
    <mergeCell ref="VEX191:VEZ191"/>
    <mergeCell ref="VFF191:VFH191"/>
    <mergeCell ref="VCL191:VCN191"/>
    <mergeCell ref="VCT191:VCV191"/>
    <mergeCell ref="VDB191:VDD191"/>
    <mergeCell ref="VDJ191:VDL191"/>
    <mergeCell ref="VDR191:VDT191"/>
    <mergeCell ref="VAX191:VAZ191"/>
    <mergeCell ref="VBF191:VBH191"/>
    <mergeCell ref="VBN191:VBP191"/>
    <mergeCell ref="VBV191:VBX191"/>
    <mergeCell ref="VCD191:VCF191"/>
    <mergeCell ref="UZJ191:UZL191"/>
    <mergeCell ref="UZR191:UZT191"/>
    <mergeCell ref="UZZ191:VAB191"/>
    <mergeCell ref="VAH191:VAJ191"/>
    <mergeCell ref="VAP191:VAR191"/>
    <mergeCell ref="UXV191:UXX191"/>
    <mergeCell ref="UYD191:UYF191"/>
    <mergeCell ref="UYL191:UYN191"/>
    <mergeCell ref="UYT191:UYV191"/>
    <mergeCell ref="UZB191:UZD191"/>
    <mergeCell ref="UWH191:UWJ191"/>
    <mergeCell ref="UWP191:UWR191"/>
    <mergeCell ref="UWX191:UWZ191"/>
    <mergeCell ref="UXF191:UXH191"/>
    <mergeCell ref="UXN191:UXP191"/>
    <mergeCell ref="UUT191:UUV191"/>
    <mergeCell ref="UVB191:UVD191"/>
    <mergeCell ref="UVJ191:UVL191"/>
    <mergeCell ref="UVR191:UVT191"/>
    <mergeCell ref="UVZ191:UWB191"/>
    <mergeCell ref="UTF191:UTH191"/>
    <mergeCell ref="UTN191:UTP191"/>
    <mergeCell ref="UTV191:UTX191"/>
    <mergeCell ref="UUD191:UUF191"/>
    <mergeCell ref="UUL191:UUN191"/>
    <mergeCell ref="URR191:URT191"/>
    <mergeCell ref="URZ191:USB191"/>
    <mergeCell ref="USH191:USJ191"/>
    <mergeCell ref="USP191:USR191"/>
    <mergeCell ref="USX191:USZ191"/>
    <mergeCell ref="UQD191:UQF191"/>
    <mergeCell ref="UQL191:UQN191"/>
    <mergeCell ref="UQT191:UQV191"/>
    <mergeCell ref="URB191:URD191"/>
    <mergeCell ref="URJ191:URL191"/>
    <mergeCell ref="UOP191:UOR191"/>
    <mergeCell ref="UOX191:UOZ191"/>
    <mergeCell ref="UPF191:UPH191"/>
    <mergeCell ref="UPN191:UPP191"/>
    <mergeCell ref="UPV191:UPX191"/>
    <mergeCell ref="UNB191:UND191"/>
    <mergeCell ref="UNJ191:UNL191"/>
    <mergeCell ref="UNR191:UNT191"/>
    <mergeCell ref="UNZ191:UOB191"/>
    <mergeCell ref="UOH191:UOJ191"/>
    <mergeCell ref="ULN191:ULP191"/>
    <mergeCell ref="ULV191:ULX191"/>
    <mergeCell ref="UMD191:UMF191"/>
    <mergeCell ref="UML191:UMN191"/>
    <mergeCell ref="UMT191:UMV191"/>
    <mergeCell ref="UJZ191:UKB191"/>
    <mergeCell ref="UKH191:UKJ191"/>
    <mergeCell ref="UKP191:UKR191"/>
    <mergeCell ref="UKX191:UKZ191"/>
    <mergeCell ref="ULF191:ULH191"/>
    <mergeCell ref="UIL191:UIN191"/>
    <mergeCell ref="UIT191:UIV191"/>
    <mergeCell ref="UJB191:UJD191"/>
    <mergeCell ref="UJJ191:UJL191"/>
    <mergeCell ref="UJR191:UJT191"/>
    <mergeCell ref="UGX191:UGZ191"/>
    <mergeCell ref="UHF191:UHH191"/>
    <mergeCell ref="UHN191:UHP191"/>
    <mergeCell ref="UHV191:UHX191"/>
    <mergeCell ref="UID191:UIF191"/>
    <mergeCell ref="UFJ191:UFL191"/>
    <mergeCell ref="UFR191:UFT191"/>
    <mergeCell ref="UFZ191:UGB191"/>
    <mergeCell ref="UGH191:UGJ191"/>
    <mergeCell ref="UGP191:UGR191"/>
    <mergeCell ref="UDV191:UDX191"/>
    <mergeCell ref="UED191:UEF191"/>
    <mergeCell ref="UEL191:UEN191"/>
    <mergeCell ref="UET191:UEV191"/>
    <mergeCell ref="UFB191:UFD191"/>
    <mergeCell ref="UCH191:UCJ191"/>
    <mergeCell ref="UCP191:UCR191"/>
    <mergeCell ref="UCX191:UCZ191"/>
    <mergeCell ref="UDF191:UDH191"/>
    <mergeCell ref="UDN191:UDP191"/>
    <mergeCell ref="UAT191:UAV191"/>
    <mergeCell ref="UBB191:UBD191"/>
    <mergeCell ref="UBJ191:UBL191"/>
    <mergeCell ref="UBR191:UBT191"/>
    <mergeCell ref="UBZ191:UCB191"/>
    <mergeCell ref="TZF191:TZH191"/>
    <mergeCell ref="TZN191:TZP191"/>
    <mergeCell ref="TZV191:TZX191"/>
    <mergeCell ref="UAD191:UAF191"/>
    <mergeCell ref="UAL191:UAN191"/>
    <mergeCell ref="TXR191:TXT191"/>
    <mergeCell ref="TXZ191:TYB191"/>
    <mergeCell ref="TYH191:TYJ191"/>
    <mergeCell ref="TYP191:TYR191"/>
    <mergeCell ref="TYX191:TYZ191"/>
    <mergeCell ref="TWD191:TWF191"/>
    <mergeCell ref="TWL191:TWN191"/>
    <mergeCell ref="TWT191:TWV191"/>
    <mergeCell ref="TXB191:TXD191"/>
    <mergeCell ref="TXJ191:TXL191"/>
    <mergeCell ref="TUP191:TUR191"/>
    <mergeCell ref="TUX191:TUZ191"/>
    <mergeCell ref="TVF191:TVH191"/>
    <mergeCell ref="TVN191:TVP191"/>
    <mergeCell ref="TVV191:TVX191"/>
    <mergeCell ref="TTB191:TTD191"/>
    <mergeCell ref="TTJ191:TTL191"/>
    <mergeCell ref="TTR191:TTT191"/>
    <mergeCell ref="TTZ191:TUB191"/>
    <mergeCell ref="TUH191:TUJ191"/>
    <mergeCell ref="TRN191:TRP191"/>
    <mergeCell ref="TRV191:TRX191"/>
    <mergeCell ref="TSD191:TSF191"/>
    <mergeCell ref="TSL191:TSN191"/>
    <mergeCell ref="TST191:TSV191"/>
    <mergeCell ref="TPZ191:TQB191"/>
    <mergeCell ref="TQH191:TQJ191"/>
    <mergeCell ref="TQP191:TQR191"/>
    <mergeCell ref="TQX191:TQZ191"/>
    <mergeCell ref="TRF191:TRH191"/>
    <mergeCell ref="TOL191:TON191"/>
    <mergeCell ref="TOT191:TOV191"/>
    <mergeCell ref="TPB191:TPD191"/>
    <mergeCell ref="TPJ191:TPL191"/>
    <mergeCell ref="TPR191:TPT191"/>
    <mergeCell ref="TMX191:TMZ191"/>
    <mergeCell ref="TNF191:TNH191"/>
    <mergeCell ref="TNN191:TNP191"/>
    <mergeCell ref="TNV191:TNX191"/>
    <mergeCell ref="TOD191:TOF191"/>
    <mergeCell ref="TLJ191:TLL191"/>
    <mergeCell ref="TLR191:TLT191"/>
    <mergeCell ref="TLZ191:TMB191"/>
    <mergeCell ref="TMH191:TMJ191"/>
    <mergeCell ref="TMP191:TMR191"/>
    <mergeCell ref="TJV191:TJX191"/>
    <mergeCell ref="TKD191:TKF191"/>
    <mergeCell ref="TKL191:TKN191"/>
    <mergeCell ref="TKT191:TKV191"/>
    <mergeCell ref="TLB191:TLD191"/>
    <mergeCell ref="TIH191:TIJ191"/>
    <mergeCell ref="TIP191:TIR191"/>
    <mergeCell ref="TIX191:TIZ191"/>
    <mergeCell ref="TJF191:TJH191"/>
    <mergeCell ref="TJN191:TJP191"/>
    <mergeCell ref="TGT191:TGV191"/>
    <mergeCell ref="THB191:THD191"/>
    <mergeCell ref="THJ191:THL191"/>
    <mergeCell ref="THR191:THT191"/>
    <mergeCell ref="THZ191:TIB191"/>
    <mergeCell ref="TFF191:TFH191"/>
    <mergeCell ref="TFN191:TFP191"/>
    <mergeCell ref="TFV191:TFX191"/>
    <mergeCell ref="TGD191:TGF191"/>
    <mergeCell ref="TGL191:TGN191"/>
    <mergeCell ref="TDR191:TDT191"/>
    <mergeCell ref="TDZ191:TEB191"/>
    <mergeCell ref="TEH191:TEJ191"/>
    <mergeCell ref="TEP191:TER191"/>
    <mergeCell ref="TEX191:TEZ191"/>
    <mergeCell ref="TCD191:TCF191"/>
    <mergeCell ref="TCL191:TCN191"/>
    <mergeCell ref="TCT191:TCV191"/>
    <mergeCell ref="TDB191:TDD191"/>
    <mergeCell ref="TDJ191:TDL191"/>
    <mergeCell ref="TAP191:TAR191"/>
    <mergeCell ref="TAX191:TAZ191"/>
    <mergeCell ref="TBF191:TBH191"/>
    <mergeCell ref="TBN191:TBP191"/>
    <mergeCell ref="TBV191:TBX191"/>
    <mergeCell ref="SZB191:SZD191"/>
    <mergeCell ref="SZJ191:SZL191"/>
    <mergeCell ref="SZR191:SZT191"/>
    <mergeCell ref="SZZ191:TAB191"/>
    <mergeCell ref="TAH191:TAJ191"/>
    <mergeCell ref="SXN191:SXP191"/>
    <mergeCell ref="SXV191:SXX191"/>
    <mergeCell ref="SYD191:SYF191"/>
    <mergeCell ref="SYL191:SYN191"/>
    <mergeCell ref="SYT191:SYV191"/>
    <mergeCell ref="SVZ191:SWB191"/>
    <mergeCell ref="SWH191:SWJ191"/>
    <mergeCell ref="SWP191:SWR191"/>
    <mergeCell ref="SWX191:SWZ191"/>
    <mergeCell ref="SXF191:SXH191"/>
    <mergeCell ref="SUL191:SUN191"/>
    <mergeCell ref="SUT191:SUV191"/>
    <mergeCell ref="SVB191:SVD191"/>
    <mergeCell ref="SVJ191:SVL191"/>
    <mergeCell ref="SVR191:SVT191"/>
    <mergeCell ref="SSX191:SSZ191"/>
    <mergeCell ref="STF191:STH191"/>
    <mergeCell ref="STN191:STP191"/>
    <mergeCell ref="STV191:STX191"/>
    <mergeCell ref="SUD191:SUF191"/>
    <mergeCell ref="SRJ191:SRL191"/>
    <mergeCell ref="SRR191:SRT191"/>
    <mergeCell ref="SRZ191:SSB191"/>
    <mergeCell ref="SSH191:SSJ191"/>
    <mergeCell ref="SSP191:SSR191"/>
    <mergeCell ref="SPV191:SPX191"/>
    <mergeCell ref="SQD191:SQF191"/>
    <mergeCell ref="SQL191:SQN191"/>
    <mergeCell ref="SQT191:SQV191"/>
    <mergeCell ref="SRB191:SRD191"/>
    <mergeCell ref="SOH191:SOJ191"/>
    <mergeCell ref="SOP191:SOR191"/>
    <mergeCell ref="SOX191:SOZ191"/>
    <mergeCell ref="SPF191:SPH191"/>
    <mergeCell ref="SPN191:SPP191"/>
    <mergeCell ref="SMT191:SMV191"/>
    <mergeCell ref="SNB191:SND191"/>
    <mergeCell ref="SNJ191:SNL191"/>
    <mergeCell ref="SNR191:SNT191"/>
    <mergeCell ref="SNZ191:SOB191"/>
    <mergeCell ref="SLF191:SLH191"/>
    <mergeCell ref="SLN191:SLP191"/>
    <mergeCell ref="SLV191:SLX191"/>
    <mergeCell ref="SMD191:SMF191"/>
    <mergeCell ref="SML191:SMN191"/>
    <mergeCell ref="SJR191:SJT191"/>
    <mergeCell ref="SJZ191:SKB191"/>
    <mergeCell ref="SKH191:SKJ191"/>
    <mergeCell ref="SKP191:SKR191"/>
    <mergeCell ref="SKX191:SKZ191"/>
    <mergeCell ref="SID191:SIF191"/>
    <mergeCell ref="SIL191:SIN191"/>
    <mergeCell ref="SIT191:SIV191"/>
    <mergeCell ref="SJB191:SJD191"/>
    <mergeCell ref="SJJ191:SJL191"/>
    <mergeCell ref="SGP191:SGR191"/>
    <mergeCell ref="SGX191:SGZ191"/>
    <mergeCell ref="SHF191:SHH191"/>
    <mergeCell ref="SHN191:SHP191"/>
    <mergeCell ref="SHV191:SHX191"/>
    <mergeCell ref="SFB191:SFD191"/>
    <mergeCell ref="SFJ191:SFL191"/>
    <mergeCell ref="SFR191:SFT191"/>
    <mergeCell ref="SFZ191:SGB191"/>
    <mergeCell ref="SGH191:SGJ191"/>
    <mergeCell ref="SDN191:SDP191"/>
    <mergeCell ref="SDV191:SDX191"/>
    <mergeCell ref="SED191:SEF191"/>
    <mergeCell ref="SEL191:SEN191"/>
    <mergeCell ref="SET191:SEV191"/>
    <mergeCell ref="SBZ191:SCB191"/>
    <mergeCell ref="SCH191:SCJ191"/>
    <mergeCell ref="SCP191:SCR191"/>
    <mergeCell ref="SCX191:SCZ191"/>
    <mergeCell ref="SDF191:SDH191"/>
    <mergeCell ref="SAL191:SAN191"/>
    <mergeCell ref="SAT191:SAV191"/>
    <mergeCell ref="SBB191:SBD191"/>
    <mergeCell ref="SBJ191:SBL191"/>
    <mergeCell ref="SBR191:SBT191"/>
    <mergeCell ref="RYX191:RYZ191"/>
    <mergeCell ref="RZF191:RZH191"/>
    <mergeCell ref="RZN191:RZP191"/>
    <mergeCell ref="RZV191:RZX191"/>
    <mergeCell ref="SAD191:SAF191"/>
    <mergeCell ref="RXJ191:RXL191"/>
    <mergeCell ref="RXR191:RXT191"/>
    <mergeCell ref="RXZ191:RYB191"/>
    <mergeCell ref="RYH191:RYJ191"/>
    <mergeCell ref="RYP191:RYR191"/>
    <mergeCell ref="RVV191:RVX191"/>
    <mergeCell ref="RWD191:RWF191"/>
    <mergeCell ref="RWL191:RWN191"/>
    <mergeCell ref="RWT191:RWV191"/>
    <mergeCell ref="RXB191:RXD191"/>
    <mergeCell ref="RUH191:RUJ191"/>
    <mergeCell ref="RUP191:RUR191"/>
    <mergeCell ref="RUX191:RUZ191"/>
    <mergeCell ref="RVF191:RVH191"/>
    <mergeCell ref="RVN191:RVP191"/>
    <mergeCell ref="RST191:RSV191"/>
    <mergeCell ref="RTB191:RTD191"/>
    <mergeCell ref="RTJ191:RTL191"/>
    <mergeCell ref="RTR191:RTT191"/>
    <mergeCell ref="RTZ191:RUB191"/>
    <mergeCell ref="RRF191:RRH191"/>
    <mergeCell ref="RRN191:RRP191"/>
    <mergeCell ref="RRV191:RRX191"/>
    <mergeCell ref="RSD191:RSF191"/>
    <mergeCell ref="RSL191:RSN191"/>
    <mergeCell ref="RPR191:RPT191"/>
    <mergeCell ref="RPZ191:RQB191"/>
    <mergeCell ref="RQH191:RQJ191"/>
    <mergeCell ref="RQP191:RQR191"/>
    <mergeCell ref="RQX191:RQZ191"/>
    <mergeCell ref="ROD191:ROF191"/>
    <mergeCell ref="ROL191:RON191"/>
    <mergeCell ref="ROT191:ROV191"/>
    <mergeCell ref="RPB191:RPD191"/>
    <mergeCell ref="RPJ191:RPL191"/>
    <mergeCell ref="RMP191:RMR191"/>
    <mergeCell ref="RMX191:RMZ191"/>
    <mergeCell ref="RNF191:RNH191"/>
    <mergeCell ref="RNN191:RNP191"/>
    <mergeCell ref="RNV191:RNX191"/>
    <mergeCell ref="RLB191:RLD191"/>
    <mergeCell ref="RLJ191:RLL191"/>
    <mergeCell ref="RLR191:RLT191"/>
    <mergeCell ref="RLZ191:RMB191"/>
    <mergeCell ref="RMH191:RMJ191"/>
    <mergeCell ref="RJN191:RJP191"/>
    <mergeCell ref="RJV191:RJX191"/>
    <mergeCell ref="RKD191:RKF191"/>
    <mergeCell ref="RKL191:RKN191"/>
    <mergeCell ref="RKT191:RKV191"/>
    <mergeCell ref="RHZ191:RIB191"/>
    <mergeCell ref="RIH191:RIJ191"/>
    <mergeCell ref="RIP191:RIR191"/>
    <mergeCell ref="RIX191:RIZ191"/>
    <mergeCell ref="RJF191:RJH191"/>
    <mergeCell ref="RGL191:RGN191"/>
    <mergeCell ref="RGT191:RGV191"/>
    <mergeCell ref="RHB191:RHD191"/>
    <mergeCell ref="RHJ191:RHL191"/>
    <mergeCell ref="RHR191:RHT191"/>
    <mergeCell ref="REX191:REZ191"/>
    <mergeCell ref="RFF191:RFH191"/>
    <mergeCell ref="RFN191:RFP191"/>
    <mergeCell ref="RFV191:RFX191"/>
    <mergeCell ref="RGD191:RGF191"/>
    <mergeCell ref="RDJ191:RDL191"/>
    <mergeCell ref="RDR191:RDT191"/>
    <mergeCell ref="RDZ191:REB191"/>
    <mergeCell ref="REH191:REJ191"/>
    <mergeCell ref="REP191:RER191"/>
    <mergeCell ref="RBV191:RBX191"/>
    <mergeCell ref="RCD191:RCF191"/>
    <mergeCell ref="RCL191:RCN191"/>
    <mergeCell ref="RCT191:RCV191"/>
    <mergeCell ref="RDB191:RDD191"/>
    <mergeCell ref="RAH191:RAJ191"/>
    <mergeCell ref="RAP191:RAR191"/>
    <mergeCell ref="RAX191:RAZ191"/>
    <mergeCell ref="RBF191:RBH191"/>
    <mergeCell ref="RBN191:RBP191"/>
    <mergeCell ref="QYT191:QYV191"/>
    <mergeCell ref="QZB191:QZD191"/>
    <mergeCell ref="QZJ191:QZL191"/>
    <mergeCell ref="QZR191:QZT191"/>
    <mergeCell ref="QZZ191:RAB191"/>
    <mergeCell ref="QXF191:QXH191"/>
    <mergeCell ref="QXN191:QXP191"/>
    <mergeCell ref="QXV191:QXX191"/>
    <mergeCell ref="QYD191:QYF191"/>
    <mergeCell ref="QYL191:QYN191"/>
    <mergeCell ref="QVR191:QVT191"/>
    <mergeCell ref="QVZ191:QWB191"/>
    <mergeCell ref="QWH191:QWJ191"/>
    <mergeCell ref="QWP191:QWR191"/>
    <mergeCell ref="QWX191:QWZ191"/>
    <mergeCell ref="QUD191:QUF191"/>
    <mergeCell ref="QUL191:QUN191"/>
    <mergeCell ref="QUT191:QUV191"/>
    <mergeCell ref="QVB191:QVD191"/>
    <mergeCell ref="QVJ191:QVL191"/>
    <mergeCell ref="QSP191:QSR191"/>
    <mergeCell ref="QSX191:QSZ191"/>
    <mergeCell ref="QTF191:QTH191"/>
    <mergeCell ref="QTN191:QTP191"/>
    <mergeCell ref="QTV191:QTX191"/>
    <mergeCell ref="QRB191:QRD191"/>
    <mergeCell ref="QRJ191:QRL191"/>
    <mergeCell ref="QRR191:QRT191"/>
    <mergeCell ref="QRZ191:QSB191"/>
    <mergeCell ref="QSH191:QSJ191"/>
    <mergeCell ref="QPN191:QPP191"/>
    <mergeCell ref="QPV191:QPX191"/>
    <mergeCell ref="QQD191:QQF191"/>
    <mergeCell ref="QQL191:QQN191"/>
    <mergeCell ref="QQT191:QQV191"/>
    <mergeCell ref="QNZ191:QOB191"/>
    <mergeCell ref="QOH191:QOJ191"/>
    <mergeCell ref="QOP191:QOR191"/>
    <mergeCell ref="QOX191:QOZ191"/>
    <mergeCell ref="QPF191:QPH191"/>
    <mergeCell ref="QML191:QMN191"/>
    <mergeCell ref="QMT191:QMV191"/>
    <mergeCell ref="QNB191:QND191"/>
    <mergeCell ref="QNJ191:QNL191"/>
    <mergeCell ref="QNR191:QNT191"/>
    <mergeCell ref="QKX191:QKZ191"/>
    <mergeCell ref="QLF191:QLH191"/>
    <mergeCell ref="QLN191:QLP191"/>
    <mergeCell ref="QLV191:QLX191"/>
    <mergeCell ref="QMD191:QMF191"/>
    <mergeCell ref="QJJ191:QJL191"/>
    <mergeCell ref="QJR191:QJT191"/>
    <mergeCell ref="QJZ191:QKB191"/>
    <mergeCell ref="QKH191:QKJ191"/>
    <mergeCell ref="QKP191:QKR191"/>
    <mergeCell ref="QHV191:QHX191"/>
    <mergeCell ref="QID191:QIF191"/>
    <mergeCell ref="QIL191:QIN191"/>
    <mergeCell ref="QIT191:QIV191"/>
    <mergeCell ref="QJB191:QJD191"/>
    <mergeCell ref="QGH191:QGJ191"/>
    <mergeCell ref="QGP191:QGR191"/>
    <mergeCell ref="QGX191:QGZ191"/>
    <mergeCell ref="QHF191:QHH191"/>
    <mergeCell ref="QHN191:QHP191"/>
    <mergeCell ref="QET191:QEV191"/>
    <mergeCell ref="QFB191:QFD191"/>
    <mergeCell ref="QFJ191:QFL191"/>
    <mergeCell ref="QFR191:QFT191"/>
    <mergeCell ref="QFZ191:QGB191"/>
    <mergeCell ref="QDF191:QDH191"/>
    <mergeCell ref="QDN191:QDP191"/>
    <mergeCell ref="QDV191:QDX191"/>
    <mergeCell ref="QED191:QEF191"/>
    <mergeCell ref="QEL191:QEN191"/>
    <mergeCell ref="QBR191:QBT191"/>
    <mergeCell ref="QBZ191:QCB191"/>
    <mergeCell ref="QCH191:QCJ191"/>
    <mergeCell ref="QCP191:QCR191"/>
    <mergeCell ref="QCX191:QCZ191"/>
    <mergeCell ref="QAD191:QAF191"/>
    <mergeCell ref="QAL191:QAN191"/>
    <mergeCell ref="QAT191:QAV191"/>
    <mergeCell ref="QBB191:QBD191"/>
    <mergeCell ref="QBJ191:QBL191"/>
    <mergeCell ref="PYP191:PYR191"/>
    <mergeCell ref="PYX191:PYZ191"/>
    <mergeCell ref="PZF191:PZH191"/>
    <mergeCell ref="PZN191:PZP191"/>
    <mergeCell ref="PZV191:PZX191"/>
    <mergeCell ref="PXB191:PXD191"/>
    <mergeCell ref="PXJ191:PXL191"/>
    <mergeCell ref="PXR191:PXT191"/>
    <mergeCell ref="PXZ191:PYB191"/>
    <mergeCell ref="PYH191:PYJ191"/>
    <mergeCell ref="PVN191:PVP191"/>
    <mergeCell ref="PVV191:PVX191"/>
    <mergeCell ref="PWD191:PWF191"/>
    <mergeCell ref="PWL191:PWN191"/>
    <mergeCell ref="PWT191:PWV191"/>
    <mergeCell ref="PTZ191:PUB191"/>
    <mergeCell ref="PUH191:PUJ191"/>
    <mergeCell ref="PUP191:PUR191"/>
    <mergeCell ref="PUX191:PUZ191"/>
    <mergeCell ref="PVF191:PVH191"/>
    <mergeCell ref="PSL191:PSN191"/>
    <mergeCell ref="PST191:PSV191"/>
    <mergeCell ref="PTB191:PTD191"/>
    <mergeCell ref="PTJ191:PTL191"/>
    <mergeCell ref="PTR191:PTT191"/>
    <mergeCell ref="PQX191:PQZ191"/>
    <mergeCell ref="PRF191:PRH191"/>
    <mergeCell ref="PRN191:PRP191"/>
    <mergeCell ref="PRV191:PRX191"/>
    <mergeCell ref="PSD191:PSF191"/>
    <mergeCell ref="PPJ191:PPL191"/>
    <mergeCell ref="PPR191:PPT191"/>
    <mergeCell ref="PPZ191:PQB191"/>
    <mergeCell ref="PQH191:PQJ191"/>
    <mergeCell ref="PQP191:PQR191"/>
    <mergeCell ref="PNV191:PNX191"/>
    <mergeCell ref="POD191:POF191"/>
    <mergeCell ref="POL191:PON191"/>
    <mergeCell ref="POT191:POV191"/>
    <mergeCell ref="PPB191:PPD191"/>
    <mergeCell ref="PMH191:PMJ191"/>
    <mergeCell ref="PMP191:PMR191"/>
    <mergeCell ref="PMX191:PMZ191"/>
    <mergeCell ref="PNF191:PNH191"/>
    <mergeCell ref="PNN191:PNP191"/>
    <mergeCell ref="PKT191:PKV191"/>
    <mergeCell ref="PLB191:PLD191"/>
    <mergeCell ref="PLJ191:PLL191"/>
    <mergeCell ref="PLR191:PLT191"/>
    <mergeCell ref="PLZ191:PMB191"/>
    <mergeCell ref="PJF191:PJH191"/>
    <mergeCell ref="PJN191:PJP191"/>
    <mergeCell ref="PJV191:PJX191"/>
    <mergeCell ref="PKD191:PKF191"/>
    <mergeCell ref="PKL191:PKN191"/>
    <mergeCell ref="PHR191:PHT191"/>
    <mergeCell ref="PHZ191:PIB191"/>
    <mergeCell ref="PIH191:PIJ191"/>
    <mergeCell ref="PIP191:PIR191"/>
    <mergeCell ref="PIX191:PIZ191"/>
    <mergeCell ref="PGD191:PGF191"/>
    <mergeCell ref="PGL191:PGN191"/>
    <mergeCell ref="PGT191:PGV191"/>
    <mergeCell ref="PHB191:PHD191"/>
    <mergeCell ref="PHJ191:PHL191"/>
    <mergeCell ref="PEP191:PER191"/>
    <mergeCell ref="PEX191:PEZ191"/>
    <mergeCell ref="PFF191:PFH191"/>
    <mergeCell ref="PFN191:PFP191"/>
    <mergeCell ref="PFV191:PFX191"/>
    <mergeCell ref="PDB191:PDD191"/>
    <mergeCell ref="PDJ191:PDL191"/>
    <mergeCell ref="PDR191:PDT191"/>
    <mergeCell ref="PDZ191:PEB191"/>
    <mergeCell ref="PEH191:PEJ191"/>
    <mergeCell ref="PBN191:PBP191"/>
    <mergeCell ref="PBV191:PBX191"/>
    <mergeCell ref="PCD191:PCF191"/>
    <mergeCell ref="PCL191:PCN191"/>
    <mergeCell ref="PCT191:PCV191"/>
    <mergeCell ref="OZZ191:PAB191"/>
    <mergeCell ref="PAH191:PAJ191"/>
    <mergeCell ref="PAP191:PAR191"/>
    <mergeCell ref="PAX191:PAZ191"/>
    <mergeCell ref="PBF191:PBH191"/>
    <mergeCell ref="OYL191:OYN191"/>
    <mergeCell ref="OYT191:OYV191"/>
    <mergeCell ref="OZB191:OZD191"/>
    <mergeCell ref="OZJ191:OZL191"/>
    <mergeCell ref="OZR191:OZT191"/>
    <mergeCell ref="OWX191:OWZ191"/>
    <mergeCell ref="OXF191:OXH191"/>
    <mergeCell ref="OXN191:OXP191"/>
    <mergeCell ref="OXV191:OXX191"/>
    <mergeCell ref="OYD191:OYF191"/>
    <mergeCell ref="OVJ191:OVL191"/>
    <mergeCell ref="OVR191:OVT191"/>
    <mergeCell ref="OVZ191:OWB191"/>
    <mergeCell ref="OWH191:OWJ191"/>
    <mergeCell ref="OWP191:OWR191"/>
    <mergeCell ref="OTV191:OTX191"/>
    <mergeCell ref="OUD191:OUF191"/>
    <mergeCell ref="OUL191:OUN191"/>
    <mergeCell ref="OUT191:OUV191"/>
    <mergeCell ref="OVB191:OVD191"/>
    <mergeCell ref="OSH191:OSJ191"/>
    <mergeCell ref="OSP191:OSR191"/>
    <mergeCell ref="OSX191:OSZ191"/>
    <mergeCell ref="OTF191:OTH191"/>
    <mergeCell ref="OTN191:OTP191"/>
    <mergeCell ref="OQT191:OQV191"/>
    <mergeCell ref="ORB191:ORD191"/>
    <mergeCell ref="ORJ191:ORL191"/>
    <mergeCell ref="ORR191:ORT191"/>
    <mergeCell ref="ORZ191:OSB191"/>
    <mergeCell ref="OPF191:OPH191"/>
    <mergeCell ref="OPN191:OPP191"/>
    <mergeCell ref="OPV191:OPX191"/>
    <mergeCell ref="OQD191:OQF191"/>
    <mergeCell ref="OQL191:OQN191"/>
    <mergeCell ref="ONR191:ONT191"/>
    <mergeCell ref="ONZ191:OOB191"/>
    <mergeCell ref="OOH191:OOJ191"/>
    <mergeCell ref="OOP191:OOR191"/>
    <mergeCell ref="OOX191:OOZ191"/>
    <mergeCell ref="OMD191:OMF191"/>
    <mergeCell ref="OML191:OMN191"/>
    <mergeCell ref="OMT191:OMV191"/>
    <mergeCell ref="ONB191:OND191"/>
    <mergeCell ref="ONJ191:ONL191"/>
    <mergeCell ref="OKP191:OKR191"/>
    <mergeCell ref="OKX191:OKZ191"/>
    <mergeCell ref="OLF191:OLH191"/>
    <mergeCell ref="OLN191:OLP191"/>
    <mergeCell ref="OLV191:OLX191"/>
    <mergeCell ref="OJB191:OJD191"/>
    <mergeCell ref="OJJ191:OJL191"/>
    <mergeCell ref="OJR191:OJT191"/>
    <mergeCell ref="OJZ191:OKB191"/>
    <mergeCell ref="OKH191:OKJ191"/>
    <mergeCell ref="OHN191:OHP191"/>
    <mergeCell ref="OHV191:OHX191"/>
    <mergeCell ref="OID191:OIF191"/>
    <mergeCell ref="OIL191:OIN191"/>
    <mergeCell ref="OIT191:OIV191"/>
    <mergeCell ref="OFZ191:OGB191"/>
    <mergeCell ref="OGH191:OGJ191"/>
    <mergeCell ref="OGP191:OGR191"/>
    <mergeCell ref="OGX191:OGZ191"/>
    <mergeCell ref="OHF191:OHH191"/>
    <mergeCell ref="OEL191:OEN191"/>
    <mergeCell ref="OET191:OEV191"/>
    <mergeCell ref="OFB191:OFD191"/>
    <mergeCell ref="OFJ191:OFL191"/>
    <mergeCell ref="OFR191:OFT191"/>
    <mergeCell ref="OCX191:OCZ191"/>
    <mergeCell ref="ODF191:ODH191"/>
    <mergeCell ref="ODN191:ODP191"/>
    <mergeCell ref="ODV191:ODX191"/>
    <mergeCell ref="OED191:OEF191"/>
    <mergeCell ref="OBJ191:OBL191"/>
    <mergeCell ref="OBR191:OBT191"/>
    <mergeCell ref="OBZ191:OCB191"/>
    <mergeCell ref="OCH191:OCJ191"/>
    <mergeCell ref="OCP191:OCR191"/>
    <mergeCell ref="NZV191:NZX191"/>
    <mergeCell ref="OAD191:OAF191"/>
    <mergeCell ref="OAL191:OAN191"/>
    <mergeCell ref="OAT191:OAV191"/>
    <mergeCell ref="OBB191:OBD191"/>
    <mergeCell ref="NYH191:NYJ191"/>
    <mergeCell ref="NYP191:NYR191"/>
    <mergeCell ref="NYX191:NYZ191"/>
    <mergeCell ref="NZF191:NZH191"/>
    <mergeCell ref="NZN191:NZP191"/>
    <mergeCell ref="NWT191:NWV191"/>
    <mergeCell ref="NXB191:NXD191"/>
    <mergeCell ref="NXJ191:NXL191"/>
    <mergeCell ref="NXR191:NXT191"/>
    <mergeCell ref="NXZ191:NYB191"/>
    <mergeCell ref="NVF191:NVH191"/>
    <mergeCell ref="NVN191:NVP191"/>
    <mergeCell ref="NVV191:NVX191"/>
    <mergeCell ref="NWD191:NWF191"/>
    <mergeCell ref="NWL191:NWN191"/>
    <mergeCell ref="NTR191:NTT191"/>
    <mergeCell ref="NTZ191:NUB191"/>
    <mergeCell ref="NUH191:NUJ191"/>
    <mergeCell ref="NUP191:NUR191"/>
    <mergeCell ref="NUX191:NUZ191"/>
    <mergeCell ref="NSD191:NSF191"/>
    <mergeCell ref="NSL191:NSN191"/>
    <mergeCell ref="NST191:NSV191"/>
    <mergeCell ref="NTB191:NTD191"/>
    <mergeCell ref="NTJ191:NTL191"/>
    <mergeCell ref="NQP191:NQR191"/>
    <mergeCell ref="NQX191:NQZ191"/>
    <mergeCell ref="NRF191:NRH191"/>
    <mergeCell ref="NRN191:NRP191"/>
    <mergeCell ref="NRV191:NRX191"/>
    <mergeCell ref="NPB191:NPD191"/>
    <mergeCell ref="NPJ191:NPL191"/>
    <mergeCell ref="NPR191:NPT191"/>
    <mergeCell ref="NPZ191:NQB191"/>
    <mergeCell ref="NQH191:NQJ191"/>
    <mergeCell ref="NNN191:NNP191"/>
    <mergeCell ref="NNV191:NNX191"/>
    <mergeCell ref="NOD191:NOF191"/>
    <mergeCell ref="NOL191:NON191"/>
    <mergeCell ref="NOT191:NOV191"/>
    <mergeCell ref="NLZ191:NMB191"/>
    <mergeCell ref="NMH191:NMJ191"/>
    <mergeCell ref="NMP191:NMR191"/>
    <mergeCell ref="NMX191:NMZ191"/>
    <mergeCell ref="NNF191:NNH191"/>
    <mergeCell ref="NKL191:NKN191"/>
    <mergeCell ref="NKT191:NKV191"/>
    <mergeCell ref="NLB191:NLD191"/>
    <mergeCell ref="NLJ191:NLL191"/>
    <mergeCell ref="NLR191:NLT191"/>
    <mergeCell ref="NIX191:NIZ191"/>
    <mergeCell ref="NJF191:NJH191"/>
    <mergeCell ref="NJN191:NJP191"/>
    <mergeCell ref="NJV191:NJX191"/>
    <mergeCell ref="NKD191:NKF191"/>
    <mergeCell ref="NHJ191:NHL191"/>
    <mergeCell ref="NHR191:NHT191"/>
    <mergeCell ref="NHZ191:NIB191"/>
    <mergeCell ref="NIH191:NIJ191"/>
    <mergeCell ref="NIP191:NIR191"/>
    <mergeCell ref="NFV191:NFX191"/>
    <mergeCell ref="NGD191:NGF191"/>
    <mergeCell ref="NGL191:NGN191"/>
    <mergeCell ref="NGT191:NGV191"/>
    <mergeCell ref="NHB191:NHD191"/>
    <mergeCell ref="NEH191:NEJ191"/>
    <mergeCell ref="NEP191:NER191"/>
    <mergeCell ref="NEX191:NEZ191"/>
    <mergeCell ref="NFF191:NFH191"/>
    <mergeCell ref="NFN191:NFP191"/>
    <mergeCell ref="NCT191:NCV191"/>
    <mergeCell ref="NDB191:NDD191"/>
    <mergeCell ref="NDJ191:NDL191"/>
    <mergeCell ref="NDR191:NDT191"/>
    <mergeCell ref="NDZ191:NEB191"/>
    <mergeCell ref="NBF191:NBH191"/>
    <mergeCell ref="NBN191:NBP191"/>
    <mergeCell ref="NBV191:NBX191"/>
    <mergeCell ref="NCD191:NCF191"/>
    <mergeCell ref="NCL191:NCN191"/>
    <mergeCell ref="MZR191:MZT191"/>
    <mergeCell ref="MZZ191:NAB191"/>
    <mergeCell ref="NAH191:NAJ191"/>
    <mergeCell ref="NAP191:NAR191"/>
    <mergeCell ref="NAX191:NAZ191"/>
    <mergeCell ref="MYD191:MYF191"/>
    <mergeCell ref="MYL191:MYN191"/>
    <mergeCell ref="MYT191:MYV191"/>
    <mergeCell ref="MZB191:MZD191"/>
    <mergeCell ref="MZJ191:MZL191"/>
    <mergeCell ref="MWP191:MWR191"/>
    <mergeCell ref="MWX191:MWZ191"/>
    <mergeCell ref="MXF191:MXH191"/>
    <mergeCell ref="MXN191:MXP191"/>
    <mergeCell ref="MXV191:MXX191"/>
    <mergeCell ref="MVB191:MVD191"/>
    <mergeCell ref="MVJ191:MVL191"/>
    <mergeCell ref="MVR191:MVT191"/>
    <mergeCell ref="MVZ191:MWB191"/>
    <mergeCell ref="MWH191:MWJ191"/>
    <mergeCell ref="MTN191:MTP191"/>
    <mergeCell ref="MTV191:MTX191"/>
    <mergeCell ref="MUD191:MUF191"/>
    <mergeCell ref="MUL191:MUN191"/>
    <mergeCell ref="MUT191:MUV191"/>
    <mergeCell ref="MRZ191:MSB191"/>
    <mergeCell ref="MSH191:MSJ191"/>
    <mergeCell ref="MSP191:MSR191"/>
    <mergeCell ref="MSX191:MSZ191"/>
    <mergeCell ref="MTF191:MTH191"/>
    <mergeCell ref="MQL191:MQN191"/>
    <mergeCell ref="MQT191:MQV191"/>
    <mergeCell ref="MRB191:MRD191"/>
    <mergeCell ref="MRJ191:MRL191"/>
    <mergeCell ref="MRR191:MRT191"/>
    <mergeCell ref="MOX191:MOZ191"/>
    <mergeCell ref="MPF191:MPH191"/>
    <mergeCell ref="MPN191:MPP191"/>
    <mergeCell ref="MPV191:MPX191"/>
    <mergeCell ref="MQD191:MQF191"/>
    <mergeCell ref="MNJ191:MNL191"/>
    <mergeCell ref="MNR191:MNT191"/>
    <mergeCell ref="MNZ191:MOB191"/>
    <mergeCell ref="MOH191:MOJ191"/>
    <mergeCell ref="MOP191:MOR191"/>
    <mergeCell ref="MLV191:MLX191"/>
    <mergeCell ref="MMD191:MMF191"/>
    <mergeCell ref="MML191:MMN191"/>
    <mergeCell ref="MMT191:MMV191"/>
    <mergeCell ref="MNB191:MND191"/>
    <mergeCell ref="MKH191:MKJ191"/>
    <mergeCell ref="MKP191:MKR191"/>
    <mergeCell ref="MKX191:MKZ191"/>
    <mergeCell ref="MLF191:MLH191"/>
    <mergeCell ref="MLN191:MLP191"/>
    <mergeCell ref="MIT191:MIV191"/>
    <mergeCell ref="MJB191:MJD191"/>
    <mergeCell ref="MJJ191:MJL191"/>
    <mergeCell ref="MJR191:MJT191"/>
    <mergeCell ref="MJZ191:MKB191"/>
    <mergeCell ref="MHF191:MHH191"/>
    <mergeCell ref="MHN191:MHP191"/>
    <mergeCell ref="MHV191:MHX191"/>
    <mergeCell ref="MID191:MIF191"/>
    <mergeCell ref="MIL191:MIN191"/>
    <mergeCell ref="MFR191:MFT191"/>
    <mergeCell ref="MFZ191:MGB191"/>
    <mergeCell ref="MGH191:MGJ191"/>
    <mergeCell ref="MGP191:MGR191"/>
    <mergeCell ref="MGX191:MGZ191"/>
    <mergeCell ref="MED191:MEF191"/>
    <mergeCell ref="MEL191:MEN191"/>
    <mergeCell ref="MET191:MEV191"/>
    <mergeCell ref="MFB191:MFD191"/>
    <mergeCell ref="MFJ191:MFL191"/>
    <mergeCell ref="MCP191:MCR191"/>
    <mergeCell ref="MCX191:MCZ191"/>
    <mergeCell ref="MDF191:MDH191"/>
    <mergeCell ref="MDN191:MDP191"/>
    <mergeCell ref="MDV191:MDX191"/>
    <mergeCell ref="MBB191:MBD191"/>
    <mergeCell ref="MBJ191:MBL191"/>
    <mergeCell ref="MBR191:MBT191"/>
    <mergeCell ref="MBZ191:MCB191"/>
    <mergeCell ref="MCH191:MCJ191"/>
    <mergeCell ref="LZN191:LZP191"/>
    <mergeCell ref="LZV191:LZX191"/>
    <mergeCell ref="MAD191:MAF191"/>
    <mergeCell ref="MAL191:MAN191"/>
    <mergeCell ref="MAT191:MAV191"/>
    <mergeCell ref="LXZ191:LYB191"/>
    <mergeCell ref="LYH191:LYJ191"/>
    <mergeCell ref="LYP191:LYR191"/>
    <mergeCell ref="LYX191:LYZ191"/>
    <mergeCell ref="LZF191:LZH191"/>
    <mergeCell ref="LWL191:LWN191"/>
    <mergeCell ref="LWT191:LWV191"/>
    <mergeCell ref="LXB191:LXD191"/>
    <mergeCell ref="LXJ191:LXL191"/>
    <mergeCell ref="LXR191:LXT191"/>
    <mergeCell ref="LUX191:LUZ191"/>
    <mergeCell ref="LVF191:LVH191"/>
    <mergeCell ref="LVN191:LVP191"/>
    <mergeCell ref="LVV191:LVX191"/>
    <mergeCell ref="LWD191:LWF191"/>
    <mergeCell ref="LTJ191:LTL191"/>
    <mergeCell ref="LTR191:LTT191"/>
    <mergeCell ref="LTZ191:LUB191"/>
    <mergeCell ref="LUH191:LUJ191"/>
    <mergeCell ref="LUP191:LUR191"/>
    <mergeCell ref="LRV191:LRX191"/>
    <mergeCell ref="LSD191:LSF191"/>
    <mergeCell ref="LSL191:LSN191"/>
    <mergeCell ref="LST191:LSV191"/>
    <mergeCell ref="LTB191:LTD191"/>
    <mergeCell ref="LQH191:LQJ191"/>
    <mergeCell ref="LQP191:LQR191"/>
    <mergeCell ref="LQX191:LQZ191"/>
    <mergeCell ref="LRF191:LRH191"/>
    <mergeCell ref="LRN191:LRP191"/>
    <mergeCell ref="LOT191:LOV191"/>
    <mergeCell ref="LPB191:LPD191"/>
    <mergeCell ref="LPJ191:LPL191"/>
    <mergeCell ref="LPR191:LPT191"/>
    <mergeCell ref="LPZ191:LQB191"/>
    <mergeCell ref="LNF191:LNH191"/>
    <mergeCell ref="LNN191:LNP191"/>
    <mergeCell ref="LNV191:LNX191"/>
    <mergeCell ref="LOD191:LOF191"/>
    <mergeCell ref="LOL191:LON191"/>
    <mergeCell ref="LLR191:LLT191"/>
    <mergeCell ref="LLZ191:LMB191"/>
    <mergeCell ref="LMH191:LMJ191"/>
    <mergeCell ref="LMP191:LMR191"/>
    <mergeCell ref="LMX191:LMZ191"/>
    <mergeCell ref="LKD191:LKF191"/>
    <mergeCell ref="LKL191:LKN191"/>
    <mergeCell ref="LKT191:LKV191"/>
    <mergeCell ref="LLB191:LLD191"/>
    <mergeCell ref="LLJ191:LLL191"/>
    <mergeCell ref="LIP191:LIR191"/>
    <mergeCell ref="LIX191:LIZ191"/>
    <mergeCell ref="LJF191:LJH191"/>
    <mergeCell ref="LJN191:LJP191"/>
    <mergeCell ref="LJV191:LJX191"/>
    <mergeCell ref="LHB191:LHD191"/>
    <mergeCell ref="LHJ191:LHL191"/>
    <mergeCell ref="LHR191:LHT191"/>
    <mergeCell ref="LHZ191:LIB191"/>
    <mergeCell ref="LIH191:LIJ191"/>
    <mergeCell ref="LFN191:LFP191"/>
    <mergeCell ref="LFV191:LFX191"/>
    <mergeCell ref="LGD191:LGF191"/>
    <mergeCell ref="LGL191:LGN191"/>
    <mergeCell ref="LGT191:LGV191"/>
    <mergeCell ref="LDZ191:LEB191"/>
    <mergeCell ref="LEH191:LEJ191"/>
    <mergeCell ref="LEP191:LER191"/>
    <mergeCell ref="LEX191:LEZ191"/>
    <mergeCell ref="LFF191:LFH191"/>
    <mergeCell ref="LCL191:LCN191"/>
    <mergeCell ref="LCT191:LCV191"/>
    <mergeCell ref="LDB191:LDD191"/>
    <mergeCell ref="LDJ191:LDL191"/>
    <mergeCell ref="LDR191:LDT191"/>
    <mergeCell ref="LAX191:LAZ191"/>
    <mergeCell ref="LBF191:LBH191"/>
    <mergeCell ref="LBN191:LBP191"/>
    <mergeCell ref="LBV191:LBX191"/>
    <mergeCell ref="LCD191:LCF191"/>
    <mergeCell ref="KZJ191:KZL191"/>
    <mergeCell ref="KZR191:KZT191"/>
    <mergeCell ref="KZZ191:LAB191"/>
    <mergeCell ref="LAH191:LAJ191"/>
    <mergeCell ref="LAP191:LAR191"/>
    <mergeCell ref="KXV191:KXX191"/>
    <mergeCell ref="KYD191:KYF191"/>
    <mergeCell ref="KYL191:KYN191"/>
    <mergeCell ref="KYT191:KYV191"/>
    <mergeCell ref="KZB191:KZD191"/>
    <mergeCell ref="KWH191:KWJ191"/>
    <mergeCell ref="KWP191:KWR191"/>
    <mergeCell ref="KWX191:KWZ191"/>
    <mergeCell ref="KXF191:KXH191"/>
    <mergeCell ref="KXN191:KXP191"/>
    <mergeCell ref="KUT191:KUV191"/>
    <mergeCell ref="KVB191:KVD191"/>
    <mergeCell ref="KVJ191:KVL191"/>
    <mergeCell ref="KVR191:KVT191"/>
    <mergeCell ref="KVZ191:KWB191"/>
    <mergeCell ref="KTF191:KTH191"/>
    <mergeCell ref="KTN191:KTP191"/>
    <mergeCell ref="KTV191:KTX191"/>
    <mergeCell ref="KUD191:KUF191"/>
    <mergeCell ref="KUL191:KUN191"/>
    <mergeCell ref="KRR191:KRT191"/>
    <mergeCell ref="KRZ191:KSB191"/>
    <mergeCell ref="KSH191:KSJ191"/>
    <mergeCell ref="KSP191:KSR191"/>
    <mergeCell ref="KSX191:KSZ191"/>
    <mergeCell ref="KQD191:KQF191"/>
    <mergeCell ref="KQL191:KQN191"/>
    <mergeCell ref="KQT191:KQV191"/>
    <mergeCell ref="KRB191:KRD191"/>
    <mergeCell ref="KRJ191:KRL191"/>
    <mergeCell ref="KOP191:KOR191"/>
    <mergeCell ref="KOX191:KOZ191"/>
    <mergeCell ref="KPF191:KPH191"/>
    <mergeCell ref="KPN191:KPP191"/>
    <mergeCell ref="KPV191:KPX191"/>
    <mergeCell ref="KNB191:KND191"/>
    <mergeCell ref="KNJ191:KNL191"/>
    <mergeCell ref="KNR191:KNT191"/>
    <mergeCell ref="KNZ191:KOB191"/>
    <mergeCell ref="KOH191:KOJ191"/>
    <mergeCell ref="KLN191:KLP191"/>
    <mergeCell ref="KLV191:KLX191"/>
    <mergeCell ref="KMD191:KMF191"/>
    <mergeCell ref="KML191:KMN191"/>
    <mergeCell ref="KMT191:KMV191"/>
    <mergeCell ref="KJZ191:KKB191"/>
    <mergeCell ref="KKH191:KKJ191"/>
    <mergeCell ref="KKP191:KKR191"/>
    <mergeCell ref="KKX191:KKZ191"/>
    <mergeCell ref="KLF191:KLH191"/>
    <mergeCell ref="KIL191:KIN191"/>
    <mergeCell ref="KIT191:KIV191"/>
    <mergeCell ref="KJB191:KJD191"/>
    <mergeCell ref="KJJ191:KJL191"/>
    <mergeCell ref="KJR191:KJT191"/>
    <mergeCell ref="KGX191:KGZ191"/>
    <mergeCell ref="KHF191:KHH191"/>
    <mergeCell ref="KHN191:KHP191"/>
    <mergeCell ref="KHV191:KHX191"/>
    <mergeCell ref="KID191:KIF191"/>
    <mergeCell ref="KFJ191:KFL191"/>
    <mergeCell ref="KFR191:KFT191"/>
    <mergeCell ref="KFZ191:KGB191"/>
    <mergeCell ref="KGH191:KGJ191"/>
    <mergeCell ref="KGP191:KGR191"/>
    <mergeCell ref="KDV191:KDX191"/>
    <mergeCell ref="KED191:KEF191"/>
    <mergeCell ref="KEL191:KEN191"/>
    <mergeCell ref="KET191:KEV191"/>
    <mergeCell ref="KFB191:KFD191"/>
    <mergeCell ref="KCH191:KCJ191"/>
    <mergeCell ref="KCP191:KCR191"/>
    <mergeCell ref="KCX191:KCZ191"/>
    <mergeCell ref="KDF191:KDH191"/>
    <mergeCell ref="KDN191:KDP191"/>
    <mergeCell ref="KAT191:KAV191"/>
    <mergeCell ref="KBB191:KBD191"/>
    <mergeCell ref="KBJ191:KBL191"/>
    <mergeCell ref="KBR191:KBT191"/>
    <mergeCell ref="KBZ191:KCB191"/>
    <mergeCell ref="JZF191:JZH191"/>
    <mergeCell ref="JZN191:JZP191"/>
    <mergeCell ref="JZV191:JZX191"/>
    <mergeCell ref="KAD191:KAF191"/>
    <mergeCell ref="KAL191:KAN191"/>
    <mergeCell ref="JXR191:JXT191"/>
    <mergeCell ref="JXZ191:JYB191"/>
    <mergeCell ref="JYH191:JYJ191"/>
    <mergeCell ref="JYP191:JYR191"/>
    <mergeCell ref="JYX191:JYZ191"/>
    <mergeCell ref="JWD191:JWF191"/>
    <mergeCell ref="JWL191:JWN191"/>
    <mergeCell ref="JWT191:JWV191"/>
    <mergeCell ref="JXB191:JXD191"/>
    <mergeCell ref="JXJ191:JXL191"/>
    <mergeCell ref="JUP191:JUR191"/>
    <mergeCell ref="JUX191:JUZ191"/>
    <mergeCell ref="JVF191:JVH191"/>
    <mergeCell ref="JVN191:JVP191"/>
    <mergeCell ref="JVV191:JVX191"/>
    <mergeCell ref="JTB191:JTD191"/>
    <mergeCell ref="JTJ191:JTL191"/>
    <mergeCell ref="JTR191:JTT191"/>
    <mergeCell ref="JTZ191:JUB191"/>
    <mergeCell ref="JUH191:JUJ191"/>
    <mergeCell ref="JRN191:JRP191"/>
    <mergeCell ref="JRV191:JRX191"/>
    <mergeCell ref="JSD191:JSF191"/>
    <mergeCell ref="JSL191:JSN191"/>
    <mergeCell ref="JST191:JSV191"/>
    <mergeCell ref="JPZ191:JQB191"/>
    <mergeCell ref="JQH191:JQJ191"/>
    <mergeCell ref="JQP191:JQR191"/>
    <mergeCell ref="JQX191:JQZ191"/>
    <mergeCell ref="JRF191:JRH191"/>
    <mergeCell ref="JOL191:JON191"/>
    <mergeCell ref="JOT191:JOV191"/>
    <mergeCell ref="JPB191:JPD191"/>
    <mergeCell ref="JPJ191:JPL191"/>
    <mergeCell ref="JPR191:JPT191"/>
    <mergeCell ref="JMX191:JMZ191"/>
    <mergeCell ref="JNF191:JNH191"/>
    <mergeCell ref="JNN191:JNP191"/>
    <mergeCell ref="JNV191:JNX191"/>
    <mergeCell ref="JOD191:JOF191"/>
    <mergeCell ref="JLJ191:JLL191"/>
    <mergeCell ref="JLR191:JLT191"/>
    <mergeCell ref="JLZ191:JMB191"/>
    <mergeCell ref="JMH191:JMJ191"/>
    <mergeCell ref="JMP191:JMR191"/>
    <mergeCell ref="JJV191:JJX191"/>
    <mergeCell ref="JKD191:JKF191"/>
    <mergeCell ref="JKL191:JKN191"/>
    <mergeCell ref="JKT191:JKV191"/>
    <mergeCell ref="JLB191:JLD191"/>
    <mergeCell ref="JIH191:JIJ191"/>
    <mergeCell ref="JIP191:JIR191"/>
    <mergeCell ref="JIX191:JIZ191"/>
    <mergeCell ref="JJF191:JJH191"/>
    <mergeCell ref="JJN191:JJP191"/>
    <mergeCell ref="JGT191:JGV191"/>
    <mergeCell ref="JHB191:JHD191"/>
    <mergeCell ref="JHJ191:JHL191"/>
    <mergeCell ref="JHR191:JHT191"/>
    <mergeCell ref="JHZ191:JIB191"/>
    <mergeCell ref="JFF191:JFH191"/>
    <mergeCell ref="JFN191:JFP191"/>
    <mergeCell ref="JFV191:JFX191"/>
    <mergeCell ref="JGD191:JGF191"/>
    <mergeCell ref="JGL191:JGN191"/>
    <mergeCell ref="JDR191:JDT191"/>
    <mergeCell ref="JDZ191:JEB191"/>
    <mergeCell ref="JEH191:JEJ191"/>
    <mergeCell ref="JEP191:JER191"/>
    <mergeCell ref="JEX191:JEZ191"/>
    <mergeCell ref="JCD191:JCF191"/>
    <mergeCell ref="JCL191:JCN191"/>
    <mergeCell ref="JCT191:JCV191"/>
    <mergeCell ref="JDB191:JDD191"/>
    <mergeCell ref="JDJ191:JDL191"/>
    <mergeCell ref="JAP191:JAR191"/>
    <mergeCell ref="JAX191:JAZ191"/>
    <mergeCell ref="JBF191:JBH191"/>
    <mergeCell ref="JBN191:JBP191"/>
    <mergeCell ref="JBV191:JBX191"/>
    <mergeCell ref="IZB191:IZD191"/>
    <mergeCell ref="IZJ191:IZL191"/>
    <mergeCell ref="IZR191:IZT191"/>
    <mergeCell ref="IZZ191:JAB191"/>
    <mergeCell ref="JAH191:JAJ191"/>
    <mergeCell ref="IXN191:IXP191"/>
    <mergeCell ref="IXV191:IXX191"/>
    <mergeCell ref="IYD191:IYF191"/>
    <mergeCell ref="IYL191:IYN191"/>
    <mergeCell ref="IYT191:IYV191"/>
    <mergeCell ref="IVZ191:IWB191"/>
    <mergeCell ref="IWH191:IWJ191"/>
    <mergeCell ref="IWP191:IWR191"/>
    <mergeCell ref="IWX191:IWZ191"/>
    <mergeCell ref="IXF191:IXH191"/>
    <mergeCell ref="IUL191:IUN191"/>
    <mergeCell ref="IUT191:IUV191"/>
    <mergeCell ref="IVB191:IVD191"/>
    <mergeCell ref="IVJ191:IVL191"/>
    <mergeCell ref="IVR191:IVT191"/>
    <mergeCell ref="ISX191:ISZ191"/>
    <mergeCell ref="ITF191:ITH191"/>
    <mergeCell ref="ITN191:ITP191"/>
    <mergeCell ref="ITV191:ITX191"/>
    <mergeCell ref="IUD191:IUF191"/>
    <mergeCell ref="IRJ191:IRL191"/>
    <mergeCell ref="IRR191:IRT191"/>
    <mergeCell ref="IRZ191:ISB191"/>
    <mergeCell ref="ISH191:ISJ191"/>
    <mergeCell ref="ISP191:ISR191"/>
    <mergeCell ref="IPV191:IPX191"/>
    <mergeCell ref="IQD191:IQF191"/>
    <mergeCell ref="IQL191:IQN191"/>
    <mergeCell ref="IQT191:IQV191"/>
    <mergeCell ref="IRB191:IRD191"/>
    <mergeCell ref="IOH191:IOJ191"/>
    <mergeCell ref="IOP191:IOR191"/>
    <mergeCell ref="IOX191:IOZ191"/>
    <mergeCell ref="IPF191:IPH191"/>
    <mergeCell ref="IPN191:IPP191"/>
    <mergeCell ref="IMT191:IMV191"/>
    <mergeCell ref="INB191:IND191"/>
    <mergeCell ref="INJ191:INL191"/>
    <mergeCell ref="INR191:INT191"/>
    <mergeCell ref="INZ191:IOB191"/>
    <mergeCell ref="ILF191:ILH191"/>
    <mergeCell ref="ILN191:ILP191"/>
    <mergeCell ref="ILV191:ILX191"/>
    <mergeCell ref="IMD191:IMF191"/>
    <mergeCell ref="IML191:IMN191"/>
    <mergeCell ref="IJR191:IJT191"/>
    <mergeCell ref="IJZ191:IKB191"/>
    <mergeCell ref="IKH191:IKJ191"/>
    <mergeCell ref="IKP191:IKR191"/>
    <mergeCell ref="IKX191:IKZ191"/>
    <mergeCell ref="IID191:IIF191"/>
    <mergeCell ref="IIL191:IIN191"/>
    <mergeCell ref="IIT191:IIV191"/>
    <mergeCell ref="IJB191:IJD191"/>
    <mergeCell ref="IJJ191:IJL191"/>
    <mergeCell ref="IGP191:IGR191"/>
    <mergeCell ref="IGX191:IGZ191"/>
    <mergeCell ref="IHF191:IHH191"/>
    <mergeCell ref="IHN191:IHP191"/>
    <mergeCell ref="IHV191:IHX191"/>
    <mergeCell ref="IFB191:IFD191"/>
    <mergeCell ref="IFJ191:IFL191"/>
    <mergeCell ref="IFR191:IFT191"/>
    <mergeCell ref="IFZ191:IGB191"/>
    <mergeCell ref="IGH191:IGJ191"/>
    <mergeCell ref="IDN191:IDP191"/>
    <mergeCell ref="IDV191:IDX191"/>
    <mergeCell ref="IED191:IEF191"/>
    <mergeCell ref="IEL191:IEN191"/>
    <mergeCell ref="IET191:IEV191"/>
    <mergeCell ref="IBZ191:ICB191"/>
    <mergeCell ref="ICH191:ICJ191"/>
    <mergeCell ref="ICP191:ICR191"/>
    <mergeCell ref="ICX191:ICZ191"/>
    <mergeCell ref="IDF191:IDH191"/>
    <mergeCell ref="IAL191:IAN191"/>
    <mergeCell ref="IAT191:IAV191"/>
    <mergeCell ref="IBB191:IBD191"/>
    <mergeCell ref="IBJ191:IBL191"/>
    <mergeCell ref="IBR191:IBT191"/>
    <mergeCell ref="HYX191:HYZ191"/>
    <mergeCell ref="HZF191:HZH191"/>
    <mergeCell ref="HZN191:HZP191"/>
    <mergeCell ref="HZV191:HZX191"/>
    <mergeCell ref="IAD191:IAF191"/>
    <mergeCell ref="HXJ191:HXL191"/>
    <mergeCell ref="HXR191:HXT191"/>
    <mergeCell ref="HXZ191:HYB191"/>
    <mergeCell ref="HYH191:HYJ191"/>
    <mergeCell ref="HYP191:HYR191"/>
    <mergeCell ref="HVV191:HVX191"/>
    <mergeCell ref="HWD191:HWF191"/>
    <mergeCell ref="HWL191:HWN191"/>
    <mergeCell ref="HWT191:HWV191"/>
    <mergeCell ref="HXB191:HXD191"/>
    <mergeCell ref="HUH191:HUJ191"/>
    <mergeCell ref="HUP191:HUR191"/>
    <mergeCell ref="HUX191:HUZ191"/>
    <mergeCell ref="HVF191:HVH191"/>
    <mergeCell ref="HVN191:HVP191"/>
    <mergeCell ref="HST191:HSV191"/>
    <mergeCell ref="HTB191:HTD191"/>
    <mergeCell ref="HTJ191:HTL191"/>
    <mergeCell ref="HTR191:HTT191"/>
    <mergeCell ref="HTZ191:HUB191"/>
    <mergeCell ref="HRF191:HRH191"/>
    <mergeCell ref="HRN191:HRP191"/>
    <mergeCell ref="HRV191:HRX191"/>
    <mergeCell ref="HSD191:HSF191"/>
    <mergeCell ref="HSL191:HSN191"/>
    <mergeCell ref="HPR191:HPT191"/>
    <mergeCell ref="HPZ191:HQB191"/>
    <mergeCell ref="HQH191:HQJ191"/>
    <mergeCell ref="HQP191:HQR191"/>
    <mergeCell ref="HQX191:HQZ191"/>
    <mergeCell ref="HOD191:HOF191"/>
    <mergeCell ref="HOL191:HON191"/>
    <mergeCell ref="HOT191:HOV191"/>
    <mergeCell ref="HPB191:HPD191"/>
    <mergeCell ref="HPJ191:HPL191"/>
    <mergeCell ref="HMP191:HMR191"/>
    <mergeCell ref="HMX191:HMZ191"/>
    <mergeCell ref="HNF191:HNH191"/>
    <mergeCell ref="HNN191:HNP191"/>
    <mergeCell ref="HNV191:HNX191"/>
    <mergeCell ref="HLB191:HLD191"/>
    <mergeCell ref="HLJ191:HLL191"/>
    <mergeCell ref="HLR191:HLT191"/>
    <mergeCell ref="HLZ191:HMB191"/>
    <mergeCell ref="HMH191:HMJ191"/>
    <mergeCell ref="HJN191:HJP191"/>
    <mergeCell ref="HJV191:HJX191"/>
    <mergeCell ref="HKD191:HKF191"/>
    <mergeCell ref="HKL191:HKN191"/>
    <mergeCell ref="HKT191:HKV191"/>
    <mergeCell ref="HHZ191:HIB191"/>
    <mergeCell ref="HIH191:HIJ191"/>
    <mergeCell ref="HIP191:HIR191"/>
    <mergeCell ref="HIX191:HIZ191"/>
    <mergeCell ref="HJF191:HJH191"/>
    <mergeCell ref="HGL191:HGN191"/>
    <mergeCell ref="HGT191:HGV191"/>
    <mergeCell ref="HHB191:HHD191"/>
    <mergeCell ref="HHJ191:HHL191"/>
    <mergeCell ref="HHR191:HHT191"/>
    <mergeCell ref="HEX191:HEZ191"/>
    <mergeCell ref="HFF191:HFH191"/>
    <mergeCell ref="HFN191:HFP191"/>
    <mergeCell ref="HFV191:HFX191"/>
    <mergeCell ref="HGD191:HGF191"/>
    <mergeCell ref="HDJ191:HDL191"/>
    <mergeCell ref="HDR191:HDT191"/>
    <mergeCell ref="HDZ191:HEB191"/>
    <mergeCell ref="HEH191:HEJ191"/>
    <mergeCell ref="HEP191:HER191"/>
    <mergeCell ref="HBV191:HBX191"/>
    <mergeCell ref="HCD191:HCF191"/>
    <mergeCell ref="HCL191:HCN191"/>
    <mergeCell ref="HCT191:HCV191"/>
    <mergeCell ref="HDB191:HDD191"/>
    <mergeCell ref="HAH191:HAJ191"/>
    <mergeCell ref="HAP191:HAR191"/>
    <mergeCell ref="HAX191:HAZ191"/>
    <mergeCell ref="HBF191:HBH191"/>
    <mergeCell ref="HBN191:HBP191"/>
    <mergeCell ref="GYT191:GYV191"/>
    <mergeCell ref="GZB191:GZD191"/>
    <mergeCell ref="GZJ191:GZL191"/>
    <mergeCell ref="GZR191:GZT191"/>
    <mergeCell ref="GZZ191:HAB191"/>
    <mergeCell ref="GXF191:GXH191"/>
    <mergeCell ref="GXN191:GXP191"/>
    <mergeCell ref="GXV191:GXX191"/>
    <mergeCell ref="GYD191:GYF191"/>
    <mergeCell ref="GYL191:GYN191"/>
    <mergeCell ref="GVR191:GVT191"/>
    <mergeCell ref="GVZ191:GWB191"/>
    <mergeCell ref="GWH191:GWJ191"/>
    <mergeCell ref="GWP191:GWR191"/>
    <mergeCell ref="GWX191:GWZ191"/>
    <mergeCell ref="GUD191:GUF191"/>
    <mergeCell ref="GUL191:GUN191"/>
    <mergeCell ref="GUT191:GUV191"/>
    <mergeCell ref="GVB191:GVD191"/>
    <mergeCell ref="GVJ191:GVL191"/>
    <mergeCell ref="GSP191:GSR191"/>
    <mergeCell ref="GSX191:GSZ191"/>
    <mergeCell ref="GTF191:GTH191"/>
    <mergeCell ref="GTN191:GTP191"/>
    <mergeCell ref="GTV191:GTX191"/>
    <mergeCell ref="GRB191:GRD191"/>
    <mergeCell ref="GRJ191:GRL191"/>
    <mergeCell ref="GRR191:GRT191"/>
    <mergeCell ref="GRZ191:GSB191"/>
    <mergeCell ref="GSH191:GSJ191"/>
    <mergeCell ref="GPN191:GPP191"/>
    <mergeCell ref="GPV191:GPX191"/>
    <mergeCell ref="GQD191:GQF191"/>
    <mergeCell ref="GQL191:GQN191"/>
    <mergeCell ref="GQT191:GQV191"/>
    <mergeCell ref="GNZ191:GOB191"/>
    <mergeCell ref="GOH191:GOJ191"/>
    <mergeCell ref="GOP191:GOR191"/>
    <mergeCell ref="GOX191:GOZ191"/>
    <mergeCell ref="GPF191:GPH191"/>
    <mergeCell ref="GML191:GMN191"/>
    <mergeCell ref="GMT191:GMV191"/>
    <mergeCell ref="GNB191:GND191"/>
    <mergeCell ref="GNJ191:GNL191"/>
    <mergeCell ref="GNR191:GNT191"/>
    <mergeCell ref="GKX191:GKZ191"/>
    <mergeCell ref="GLF191:GLH191"/>
    <mergeCell ref="GLN191:GLP191"/>
    <mergeCell ref="GLV191:GLX191"/>
    <mergeCell ref="GMD191:GMF191"/>
    <mergeCell ref="GJJ191:GJL191"/>
    <mergeCell ref="GJR191:GJT191"/>
    <mergeCell ref="GJZ191:GKB191"/>
    <mergeCell ref="GKH191:GKJ191"/>
    <mergeCell ref="GKP191:GKR191"/>
    <mergeCell ref="GHV191:GHX191"/>
    <mergeCell ref="GID191:GIF191"/>
    <mergeCell ref="GIL191:GIN191"/>
    <mergeCell ref="GIT191:GIV191"/>
    <mergeCell ref="GJB191:GJD191"/>
    <mergeCell ref="GGH191:GGJ191"/>
    <mergeCell ref="GGP191:GGR191"/>
    <mergeCell ref="GGX191:GGZ191"/>
    <mergeCell ref="GHF191:GHH191"/>
    <mergeCell ref="GHN191:GHP191"/>
    <mergeCell ref="GET191:GEV191"/>
    <mergeCell ref="GFB191:GFD191"/>
    <mergeCell ref="GFJ191:GFL191"/>
    <mergeCell ref="GFR191:GFT191"/>
    <mergeCell ref="GFZ191:GGB191"/>
    <mergeCell ref="GDF191:GDH191"/>
    <mergeCell ref="GDN191:GDP191"/>
    <mergeCell ref="GDV191:GDX191"/>
    <mergeCell ref="GED191:GEF191"/>
    <mergeCell ref="GEL191:GEN191"/>
    <mergeCell ref="GBR191:GBT191"/>
    <mergeCell ref="GBZ191:GCB191"/>
    <mergeCell ref="GCH191:GCJ191"/>
    <mergeCell ref="GCP191:GCR191"/>
    <mergeCell ref="GCX191:GCZ191"/>
    <mergeCell ref="GAD191:GAF191"/>
    <mergeCell ref="GAL191:GAN191"/>
    <mergeCell ref="GAT191:GAV191"/>
    <mergeCell ref="GBB191:GBD191"/>
    <mergeCell ref="GBJ191:GBL191"/>
    <mergeCell ref="FYP191:FYR191"/>
    <mergeCell ref="FYX191:FYZ191"/>
    <mergeCell ref="FZF191:FZH191"/>
    <mergeCell ref="FZN191:FZP191"/>
    <mergeCell ref="FZV191:FZX191"/>
    <mergeCell ref="FXB191:FXD191"/>
    <mergeCell ref="FXJ191:FXL191"/>
    <mergeCell ref="FXR191:FXT191"/>
    <mergeCell ref="FXZ191:FYB191"/>
    <mergeCell ref="FYH191:FYJ191"/>
    <mergeCell ref="FVN191:FVP191"/>
    <mergeCell ref="FVV191:FVX191"/>
    <mergeCell ref="FWD191:FWF191"/>
    <mergeCell ref="FWL191:FWN191"/>
    <mergeCell ref="FWT191:FWV191"/>
    <mergeCell ref="FTZ191:FUB191"/>
    <mergeCell ref="FUH191:FUJ191"/>
    <mergeCell ref="FUP191:FUR191"/>
    <mergeCell ref="FUX191:FUZ191"/>
    <mergeCell ref="FVF191:FVH191"/>
    <mergeCell ref="FSL191:FSN191"/>
    <mergeCell ref="FST191:FSV191"/>
    <mergeCell ref="FTB191:FTD191"/>
    <mergeCell ref="FTJ191:FTL191"/>
    <mergeCell ref="FTR191:FTT191"/>
    <mergeCell ref="FQX191:FQZ191"/>
    <mergeCell ref="FRF191:FRH191"/>
    <mergeCell ref="FRN191:FRP191"/>
    <mergeCell ref="FRV191:FRX191"/>
    <mergeCell ref="FSD191:FSF191"/>
    <mergeCell ref="FPJ191:FPL191"/>
    <mergeCell ref="FPR191:FPT191"/>
    <mergeCell ref="FPZ191:FQB191"/>
    <mergeCell ref="FQH191:FQJ191"/>
    <mergeCell ref="FQP191:FQR191"/>
    <mergeCell ref="FNV191:FNX191"/>
    <mergeCell ref="FOD191:FOF191"/>
    <mergeCell ref="FOL191:FON191"/>
    <mergeCell ref="FOT191:FOV191"/>
    <mergeCell ref="FPB191:FPD191"/>
    <mergeCell ref="FMH191:FMJ191"/>
    <mergeCell ref="FMP191:FMR191"/>
    <mergeCell ref="FMX191:FMZ191"/>
    <mergeCell ref="FNF191:FNH191"/>
    <mergeCell ref="FNN191:FNP191"/>
    <mergeCell ref="FKT191:FKV191"/>
    <mergeCell ref="FLB191:FLD191"/>
    <mergeCell ref="FLJ191:FLL191"/>
    <mergeCell ref="FLR191:FLT191"/>
    <mergeCell ref="FLZ191:FMB191"/>
    <mergeCell ref="FJF191:FJH191"/>
    <mergeCell ref="FJN191:FJP191"/>
    <mergeCell ref="FJV191:FJX191"/>
    <mergeCell ref="FKD191:FKF191"/>
    <mergeCell ref="FKL191:FKN191"/>
    <mergeCell ref="FHR191:FHT191"/>
    <mergeCell ref="FHZ191:FIB191"/>
    <mergeCell ref="FIH191:FIJ191"/>
    <mergeCell ref="FIP191:FIR191"/>
    <mergeCell ref="FIX191:FIZ191"/>
    <mergeCell ref="FGD191:FGF191"/>
    <mergeCell ref="FGL191:FGN191"/>
    <mergeCell ref="FGT191:FGV191"/>
    <mergeCell ref="FHB191:FHD191"/>
    <mergeCell ref="FHJ191:FHL191"/>
    <mergeCell ref="FEP191:FER191"/>
    <mergeCell ref="FEX191:FEZ191"/>
    <mergeCell ref="FFF191:FFH191"/>
    <mergeCell ref="FFN191:FFP191"/>
    <mergeCell ref="FFV191:FFX191"/>
    <mergeCell ref="FDB191:FDD191"/>
    <mergeCell ref="FDJ191:FDL191"/>
    <mergeCell ref="FDR191:FDT191"/>
    <mergeCell ref="FDZ191:FEB191"/>
    <mergeCell ref="FEH191:FEJ191"/>
    <mergeCell ref="FBN191:FBP191"/>
    <mergeCell ref="FBV191:FBX191"/>
    <mergeCell ref="FCD191:FCF191"/>
    <mergeCell ref="FCL191:FCN191"/>
    <mergeCell ref="FCT191:FCV191"/>
    <mergeCell ref="EZZ191:FAB191"/>
    <mergeCell ref="FAH191:FAJ191"/>
    <mergeCell ref="FAP191:FAR191"/>
    <mergeCell ref="FAX191:FAZ191"/>
    <mergeCell ref="FBF191:FBH191"/>
    <mergeCell ref="EYL191:EYN191"/>
    <mergeCell ref="EYT191:EYV191"/>
    <mergeCell ref="EZB191:EZD191"/>
    <mergeCell ref="EZJ191:EZL191"/>
    <mergeCell ref="EZR191:EZT191"/>
    <mergeCell ref="EWX191:EWZ191"/>
    <mergeCell ref="EXF191:EXH191"/>
    <mergeCell ref="EXN191:EXP191"/>
    <mergeCell ref="EXV191:EXX191"/>
    <mergeCell ref="EYD191:EYF191"/>
    <mergeCell ref="EVJ191:EVL191"/>
    <mergeCell ref="EVR191:EVT191"/>
    <mergeCell ref="EVZ191:EWB191"/>
    <mergeCell ref="EWH191:EWJ191"/>
    <mergeCell ref="EWP191:EWR191"/>
    <mergeCell ref="ETV191:ETX191"/>
    <mergeCell ref="EUD191:EUF191"/>
    <mergeCell ref="EUL191:EUN191"/>
    <mergeCell ref="EUT191:EUV191"/>
    <mergeCell ref="EVB191:EVD191"/>
    <mergeCell ref="ESH191:ESJ191"/>
    <mergeCell ref="ESP191:ESR191"/>
    <mergeCell ref="ESX191:ESZ191"/>
    <mergeCell ref="ETF191:ETH191"/>
    <mergeCell ref="ETN191:ETP191"/>
    <mergeCell ref="EQT191:EQV191"/>
    <mergeCell ref="ERB191:ERD191"/>
    <mergeCell ref="ERJ191:ERL191"/>
    <mergeCell ref="ERR191:ERT191"/>
    <mergeCell ref="ERZ191:ESB191"/>
    <mergeCell ref="EPF191:EPH191"/>
    <mergeCell ref="EPN191:EPP191"/>
    <mergeCell ref="EPV191:EPX191"/>
    <mergeCell ref="EQD191:EQF191"/>
    <mergeCell ref="EQL191:EQN191"/>
    <mergeCell ref="ENR191:ENT191"/>
    <mergeCell ref="ENZ191:EOB191"/>
    <mergeCell ref="EOH191:EOJ191"/>
    <mergeCell ref="EOP191:EOR191"/>
    <mergeCell ref="EOX191:EOZ191"/>
    <mergeCell ref="EMD191:EMF191"/>
    <mergeCell ref="EML191:EMN191"/>
    <mergeCell ref="EMT191:EMV191"/>
    <mergeCell ref="ENB191:END191"/>
    <mergeCell ref="ENJ191:ENL191"/>
    <mergeCell ref="EKP191:EKR191"/>
    <mergeCell ref="EKX191:EKZ191"/>
    <mergeCell ref="ELF191:ELH191"/>
    <mergeCell ref="ELN191:ELP191"/>
    <mergeCell ref="ELV191:ELX191"/>
    <mergeCell ref="EJB191:EJD191"/>
    <mergeCell ref="EJJ191:EJL191"/>
    <mergeCell ref="EJR191:EJT191"/>
    <mergeCell ref="EJZ191:EKB191"/>
    <mergeCell ref="EKH191:EKJ191"/>
    <mergeCell ref="EHN191:EHP191"/>
    <mergeCell ref="EHV191:EHX191"/>
    <mergeCell ref="EID191:EIF191"/>
    <mergeCell ref="EIL191:EIN191"/>
    <mergeCell ref="EIT191:EIV191"/>
    <mergeCell ref="EFZ191:EGB191"/>
    <mergeCell ref="EGH191:EGJ191"/>
    <mergeCell ref="EGP191:EGR191"/>
    <mergeCell ref="EGX191:EGZ191"/>
    <mergeCell ref="EHF191:EHH191"/>
    <mergeCell ref="EEL191:EEN191"/>
    <mergeCell ref="EET191:EEV191"/>
    <mergeCell ref="EFB191:EFD191"/>
    <mergeCell ref="EFJ191:EFL191"/>
    <mergeCell ref="EFR191:EFT191"/>
    <mergeCell ref="ECX191:ECZ191"/>
    <mergeCell ref="EDF191:EDH191"/>
    <mergeCell ref="EDN191:EDP191"/>
    <mergeCell ref="EDV191:EDX191"/>
    <mergeCell ref="EED191:EEF191"/>
    <mergeCell ref="EBJ191:EBL191"/>
    <mergeCell ref="EBR191:EBT191"/>
    <mergeCell ref="EBZ191:ECB191"/>
    <mergeCell ref="ECH191:ECJ191"/>
    <mergeCell ref="ECP191:ECR191"/>
    <mergeCell ref="DZV191:DZX191"/>
    <mergeCell ref="EAD191:EAF191"/>
    <mergeCell ref="EAL191:EAN191"/>
    <mergeCell ref="EAT191:EAV191"/>
    <mergeCell ref="EBB191:EBD191"/>
    <mergeCell ref="DYH191:DYJ191"/>
    <mergeCell ref="DYP191:DYR191"/>
    <mergeCell ref="DYX191:DYZ191"/>
    <mergeCell ref="DZF191:DZH191"/>
    <mergeCell ref="DZN191:DZP191"/>
    <mergeCell ref="DWT191:DWV191"/>
    <mergeCell ref="DXB191:DXD191"/>
    <mergeCell ref="DXJ191:DXL191"/>
    <mergeCell ref="DXR191:DXT191"/>
    <mergeCell ref="DXZ191:DYB191"/>
    <mergeCell ref="DVF191:DVH191"/>
    <mergeCell ref="DVN191:DVP191"/>
    <mergeCell ref="DVV191:DVX191"/>
    <mergeCell ref="DWD191:DWF191"/>
    <mergeCell ref="DWL191:DWN191"/>
    <mergeCell ref="DTR191:DTT191"/>
    <mergeCell ref="DTZ191:DUB191"/>
    <mergeCell ref="DUH191:DUJ191"/>
    <mergeCell ref="DUP191:DUR191"/>
    <mergeCell ref="DUX191:DUZ191"/>
    <mergeCell ref="DSD191:DSF191"/>
    <mergeCell ref="DSL191:DSN191"/>
    <mergeCell ref="DST191:DSV191"/>
    <mergeCell ref="DTB191:DTD191"/>
    <mergeCell ref="DTJ191:DTL191"/>
    <mergeCell ref="DQP191:DQR191"/>
    <mergeCell ref="DQX191:DQZ191"/>
    <mergeCell ref="DRF191:DRH191"/>
    <mergeCell ref="DRN191:DRP191"/>
    <mergeCell ref="DRV191:DRX191"/>
    <mergeCell ref="DPB191:DPD191"/>
    <mergeCell ref="DPJ191:DPL191"/>
    <mergeCell ref="DPR191:DPT191"/>
    <mergeCell ref="DPZ191:DQB191"/>
    <mergeCell ref="DQH191:DQJ191"/>
    <mergeCell ref="DNN191:DNP191"/>
    <mergeCell ref="DNV191:DNX191"/>
    <mergeCell ref="DOD191:DOF191"/>
    <mergeCell ref="DOL191:DON191"/>
    <mergeCell ref="DOT191:DOV191"/>
    <mergeCell ref="DLZ191:DMB191"/>
    <mergeCell ref="DMH191:DMJ191"/>
    <mergeCell ref="DMP191:DMR191"/>
    <mergeCell ref="DMX191:DMZ191"/>
    <mergeCell ref="DNF191:DNH191"/>
    <mergeCell ref="DKL191:DKN191"/>
    <mergeCell ref="DKT191:DKV191"/>
    <mergeCell ref="DLB191:DLD191"/>
    <mergeCell ref="DLJ191:DLL191"/>
    <mergeCell ref="DLR191:DLT191"/>
    <mergeCell ref="DIX191:DIZ191"/>
    <mergeCell ref="DJF191:DJH191"/>
    <mergeCell ref="DJN191:DJP191"/>
    <mergeCell ref="DJV191:DJX191"/>
    <mergeCell ref="DKD191:DKF191"/>
    <mergeCell ref="DHJ191:DHL191"/>
    <mergeCell ref="DHR191:DHT191"/>
    <mergeCell ref="DHZ191:DIB191"/>
    <mergeCell ref="DIH191:DIJ191"/>
    <mergeCell ref="DIP191:DIR191"/>
    <mergeCell ref="DFV191:DFX191"/>
    <mergeCell ref="DGD191:DGF191"/>
    <mergeCell ref="DGL191:DGN191"/>
    <mergeCell ref="DGT191:DGV191"/>
    <mergeCell ref="DHB191:DHD191"/>
    <mergeCell ref="DEH191:DEJ191"/>
    <mergeCell ref="DEP191:DER191"/>
    <mergeCell ref="DEX191:DEZ191"/>
    <mergeCell ref="DFF191:DFH191"/>
    <mergeCell ref="DFN191:DFP191"/>
    <mergeCell ref="DCT191:DCV191"/>
    <mergeCell ref="DDB191:DDD191"/>
    <mergeCell ref="DDJ191:DDL191"/>
    <mergeCell ref="DDR191:DDT191"/>
    <mergeCell ref="DDZ191:DEB191"/>
    <mergeCell ref="DBF191:DBH191"/>
    <mergeCell ref="DBN191:DBP191"/>
    <mergeCell ref="DBV191:DBX191"/>
    <mergeCell ref="DCD191:DCF191"/>
    <mergeCell ref="DCL191:DCN191"/>
    <mergeCell ref="CZR191:CZT191"/>
    <mergeCell ref="CZZ191:DAB191"/>
    <mergeCell ref="DAH191:DAJ191"/>
    <mergeCell ref="DAP191:DAR191"/>
    <mergeCell ref="DAX191:DAZ191"/>
    <mergeCell ref="CYD191:CYF191"/>
    <mergeCell ref="CYL191:CYN191"/>
    <mergeCell ref="CYT191:CYV191"/>
    <mergeCell ref="CZB191:CZD191"/>
    <mergeCell ref="CZJ191:CZL191"/>
    <mergeCell ref="CWP191:CWR191"/>
    <mergeCell ref="CWX191:CWZ191"/>
    <mergeCell ref="CXF191:CXH191"/>
    <mergeCell ref="CXN191:CXP191"/>
    <mergeCell ref="CXV191:CXX191"/>
    <mergeCell ref="CVB191:CVD191"/>
    <mergeCell ref="CVJ191:CVL191"/>
    <mergeCell ref="CVR191:CVT191"/>
    <mergeCell ref="CVZ191:CWB191"/>
    <mergeCell ref="CWH191:CWJ191"/>
    <mergeCell ref="CTN191:CTP191"/>
    <mergeCell ref="CTV191:CTX191"/>
    <mergeCell ref="CUD191:CUF191"/>
    <mergeCell ref="CUL191:CUN191"/>
    <mergeCell ref="CUT191:CUV191"/>
    <mergeCell ref="CRZ191:CSB191"/>
    <mergeCell ref="CSH191:CSJ191"/>
    <mergeCell ref="CSP191:CSR191"/>
    <mergeCell ref="CSX191:CSZ191"/>
    <mergeCell ref="CTF191:CTH191"/>
    <mergeCell ref="CQL191:CQN191"/>
    <mergeCell ref="CQT191:CQV191"/>
    <mergeCell ref="CRB191:CRD191"/>
    <mergeCell ref="CRJ191:CRL191"/>
    <mergeCell ref="CRR191:CRT191"/>
    <mergeCell ref="COX191:COZ191"/>
    <mergeCell ref="CPF191:CPH191"/>
    <mergeCell ref="CPN191:CPP191"/>
    <mergeCell ref="CPV191:CPX191"/>
    <mergeCell ref="CQD191:CQF191"/>
    <mergeCell ref="CNJ191:CNL191"/>
    <mergeCell ref="CNR191:CNT191"/>
    <mergeCell ref="CNZ191:COB191"/>
    <mergeCell ref="COH191:COJ191"/>
    <mergeCell ref="COP191:COR191"/>
    <mergeCell ref="CLV191:CLX191"/>
    <mergeCell ref="CMD191:CMF191"/>
    <mergeCell ref="CML191:CMN191"/>
    <mergeCell ref="CMT191:CMV191"/>
    <mergeCell ref="CNB191:CND191"/>
    <mergeCell ref="CKH191:CKJ191"/>
    <mergeCell ref="CKP191:CKR191"/>
    <mergeCell ref="CKX191:CKZ191"/>
    <mergeCell ref="CLF191:CLH191"/>
    <mergeCell ref="CLN191:CLP191"/>
    <mergeCell ref="CIT191:CIV191"/>
    <mergeCell ref="CJB191:CJD191"/>
    <mergeCell ref="CJJ191:CJL191"/>
    <mergeCell ref="CJR191:CJT191"/>
    <mergeCell ref="CJZ191:CKB191"/>
    <mergeCell ref="CHF191:CHH191"/>
    <mergeCell ref="CHN191:CHP191"/>
    <mergeCell ref="CHV191:CHX191"/>
    <mergeCell ref="CID191:CIF191"/>
    <mergeCell ref="CIL191:CIN191"/>
    <mergeCell ref="CFR191:CFT191"/>
    <mergeCell ref="CFZ191:CGB191"/>
    <mergeCell ref="CGH191:CGJ191"/>
    <mergeCell ref="CGP191:CGR191"/>
    <mergeCell ref="CGX191:CGZ191"/>
    <mergeCell ref="CED191:CEF191"/>
    <mergeCell ref="CEL191:CEN191"/>
    <mergeCell ref="CET191:CEV191"/>
    <mergeCell ref="CFB191:CFD191"/>
    <mergeCell ref="CFJ191:CFL191"/>
    <mergeCell ref="CCP191:CCR191"/>
    <mergeCell ref="CCX191:CCZ191"/>
    <mergeCell ref="CDF191:CDH191"/>
    <mergeCell ref="CDN191:CDP191"/>
    <mergeCell ref="CDV191:CDX191"/>
    <mergeCell ref="CBB191:CBD191"/>
    <mergeCell ref="CBJ191:CBL191"/>
    <mergeCell ref="CBR191:CBT191"/>
    <mergeCell ref="CBZ191:CCB191"/>
    <mergeCell ref="CCH191:CCJ191"/>
    <mergeCell ref="BZN191:BZP191"/>
    <mergeCell ref="BZV191:BZX191"/>
    <mergeCell ref="CAD191:CAF191"/>
    <mergeCell ref="CAL191:CAN191"/>
    <mergeCell ref="CAT191:CAV191"/>
    <mergeCell ref="BXZ191:BYB191"/>
    <mergeCell ref="BYH191:BYJ191"/>
    <mergeCell ref="BYP191:BYR191"/>
    <mergeCell ref="BYX191:BYZ191"/>
    <mergeCell ref="BZF191:BZH191"/>
    <mergeCell ref="BWL191:BWN191"/>
    <mergeCell ref="BWT191:BWV191"/>
    <mergeCell ref="BXB191:BXD191"/>
    <mergeCell ref="BXJ191:BXL191"/>
    <mergeCell ref="BXR191:BXT191"/>
    <mergeCell ref="BUX191:BUZ191"/>
    <mergeCell ref="BVF191:BVH191"/>
    <mergeCell ref="BVN191:BVP191"/>
    <mergeCell ref="BVV191:BVX191"/>
    <mergeCell ref="BWD191:BWF191"/>
    <mergeCell ref="BTJ191:BTL191"/>
    <mergeCell ref="BTR191:BTT191"/>
    <mergeCell ref="BTZ191:BUB191"/>
    <mergeCell ref="BUH191:BUJ191"/>
    <mergeCell ref="BUP191:BUR191"/>
    <mergeCell ref="BRV191:BRX191"/>
    <mergeCell ref="BSD191:BSF191"/>
    <mergeCell ref="BSL191:BSN191"/>
    <mergeCell ref="BST191:BSV191"/>
    <mergeCell ref="BTB191:BTD191"/>
    <mergeCell ref="BQH191:BQJ191"/>
    <mergeCell ref="BQP191:BQR191"/>
    <mergeCell ref="BQX191:BQZ191"/>
    <mergeCell ref="BRF191:BRH191"/>
    <mergeCell ref="BRN191:BRP191"/>
    <mergeCell ref="BOT191:BOV191"/>
    <mergeCell ref="BPB191:BPD191"/>
    <mergeCell ref="BPJ191:BPL191"/>
    <mergeCell ref="BPR191:BPT191"/>
    <mergeCell ref="BPZ191:BQB191"/>
    <mergeCell ref="BNF191:BNH191"/>
    <mergeCell ref="BNN191:BNP191"/>
    <mergeCell ref="BNV191:BNX191"/>
    <mergeCell ref="BOD191:BOF191"/>
    <mergeCell ref="BOL191:BON191"/>
    <mergeCell ref="BLR191:BLT191"/>
    <mergeCell ref="BLZ191:BMB191"/>
    <mergeCell ref="BMH191:BMJ191"/>
    <mergeCell ref="BMP191:BMR191"/>
    <mergeCell ref="BMX191:BMZ191"/>
    <mergeCell ref="BKD191:BKF191"/>
    <mergeCell ref="BKL191:BKN191"/>
    <mergeCell ref="BKT191:BKV191"/>
    <mergeCell ref="BLB191:BLD191"/>
    <mergeCell ref="BLJ191:BLL191"/>
    <mergeCell ref="BIP191:BIR191"/>
    <mergeCell ref="BIX191:BIZ191"/>
    <mergeCell ref="BJF191:BJH191"/>
    <mergeCell ref="BJN191:BJP191"/>
    <mergeCell ref="BJV191:BJX191"/>
    <mergeCell ref="BHB191:BHD191"/>
    <mergeCell ref="BHJ191:BHL191"/>
    <mergeCell ref="BHR191:BHT191"/>
    <mergeCell ref="BHZ191:BIB191"/>
    <mergeCell ref="BIH191:BIJ191"/>
    <mergeCell ref="BFN191:BFP191"/>
    <mergeCell ref="BFV191:BFX191"/>
    <mergeCell ref="BGD191:BGF191"/>
    <mergeCell ref="BGL191:BGN191"/>
    <mergeCell ref="BGT191:BGV191"/>
    <mergeCell ref="BDZ191:BEB191"/>
    <mergeCell ref="BEH191:BEJ191"/>
    <mergeCell ref="BEP191:BER191"/>
    <mergeCell ref="BEX191:BEZ191"/>
    <mergeCell ref="BFF191:BFH191"/>
    <mergeCell ref="BCL191:BCN191"/>
    <mergeCell ref="BCT191:BCV191"/>
    <mergeCell ref="BDB191:BDD191"/>
    <mergeCell ref="BDJ191:BDL191"/>
    <mergeCell ref="BDR191:BDT191"/>
    <mergeCell ref="BAX191:BAZ191"/>
    <mergeCell ref="BBF191:BBH191"/>
    <mergeCell ref="BBN191:BBP191"/>
    <mergeCell ref="BBV191:BBX191"/>
    <mergeCell ref="BCD191:BCF191"/>
    <mergeCell ref="AZJ191:AZL191"/>
    <mergeCell ref="AZR191:AZT191"/>
    <mergeCell ref="AZZ191:BAB191"/>
    <mergeCell ref="BAH191:BAJ191"/>
    <mergeCell ref="BAP191:BAR191"/>
    <mergeCell ref="AXV191:AXX191"/>
    <mergeCell ref="AYD191:AYF191"/>
    <mergeCell ref="AYL191:AYN191"/>
    <mergeCell ref="AYT191:AYV191"/>
    <mergeCell ref="AZB191:AZD191"/>
    <mergeCell ref="AWH191:AWJ191"/>
    <mergeCell ref="AWP191:AWR191"/>
    <mergeCell ref="AWX191:AWZ191"/>
    <mergeCell ref="AXF191:AXH191"/>
    <mergeCell ref="AXN191:AXP191"/>
    <mergeCell ref="AUT191:AUV191"/>
    <mergeCell ref="AVB191:AVD191"/>
    <mergeCell ref="AVJ191:AVL191"/>
    <mergeCell ref="AVR191:AVT191"/>
    <mergeCell ref="AVZ191:AWB191"/>
    <mergeCell ref="ATF191:ATH191"/>
    <mergeCell ref="ATN191:ATP191"/>
    <mergeCell ref="ATV191:ATX191"/>
    <mergeCell ref="AUD191:AUF191"/>
    <mergeCell ref="AUL191:AUN191"/>
    <mergeCell ref="ARR191:ART191"/>
    <mergeCell ref="ARZ191:ASB191"/>
    <mergeCell ref="ASH191:ASJ191"/>
    <mergeCell ref="ASP191:ASR191"/>
    <mergeCell ref="ASX191:ASZ191"/>
    <mergeCell ref="AQD191:AQF191"/>
    <mergeCell ref="AQL191:AQN191"/>
    <mergeCell ref="AQT191:AQV191"/>
    <mergeCell ref="ARB191:ARD191"/>
    <mergeCell ref="ARJ191:ARL191"/>
    <mergeCell ref="AOP191:AOR191"/>
    <mergeCell ref="AOX191:AOZ191"/>
    <mergeCell ref="APF191:APH191"/>
    <mergeCell ref="APN191:APP191"/>
    <mergeCell ref="APV191:APX191"/>
    <mergeCell ref="ANB191:AND191"/>
    <mergeCell ref="ANJ191:ANL191"/>
    <mergeCell ref="ANR191:ANT191"/>
    <mergeCell ref="ANZ191:AOB191"/>
    <mergeCell ref="AOH191:AOJ191"/>
    <mergeCell ref="ALN191:ALP191"/>
    <mergeCell ref="ALV191:ALX191"/>
    <mergeCell ref="AMD191:AMF191"/>
    <mergeCell ref="AML191:AMN191"/>
    <mergeCell ref="AMT191:AMV191"/>
    <mergeCell ref="AJZ191:AKB191"/>
    <mergeCell ref="AKH191:AKJ191"/>
    <mergeCell ref="AKP191:AKR191"/>
    <mergeCell ref="AKX191:AKZ191"/>
    <mergeCell ref="ALF191:ALH191"/>
    <mergeCell ref="AIL191:AIN191"/>
    <mergeCell ref="AIT191:AIV191"/>
    <mergeCell ref="AJB191:AJD191"/>
    <mergeCell ref="AJJ191:AJL191"/>
    <mergeCell ref="AJR191:AJT191"/>
    <mergeCell ref="AGX191:AGZ191"/>
    <mergeCell ref="AHF191:AHH191"/>
    <mergeCell ref="AHN191:AHP191"/>
    <mergeCell ref="AHV191:AHX191"/>
    <mergeCell ref="AID191:AIF191"/>
    <mergeCell ref="AFJ191:AFL191"/>
    <mergeCell ref="AFR191:AFT191"/>
    <mergeCell ref="AFZ191:AGB191"/>
    <mergeCell ref="AGH191:AGJ191"/>
    <mergeCell ref="AGP191:AGR191"/>
    <mergeCell ref="ADV191:ADX191"/>
    <mergeCell ref="AED191:AEF191"/>
    <mergeCell ref="AEL191:AEN191"/>
    <mergeCell ref="AET191:AEV191"/>
    <mergeCell ref="AFB191:AFD191"/>
    <mergeCell ref="ACH191:ACJ191"/>
    <mergeCell ref="ACP191:ACR191"/>
    <mergeCell ref="ACX191:ACZ191"/>
    <mergeCell ref="ADF191:ADH191"/>
    <mergeCell ref="ADN191:ADP191"/>
    <mergeCell ref="AAT191:AAV191"/>
    <mergeCell ref="ABB191:ABD191"/>
    <mergeCell ref="ABJ191:ABL191"/>
    <mergeCell ref="ABR191:ABT191"/>
    <mergeCell ref="ABZ191:ACB191"/>
    <mergeCell ref="ZF191:ZH191"/>
    <mergeCell ref="ZN191:ZP191"/>
    <mergeCell ref="ZV191:ZX191"/>
    <mergeCell ref="AAD191:AAF191"/>
    <mergeCell ref="AAL191:AAN191"/>
    <mergeCell ref="XR191:XT191"/>
    <mergeCell ref="XZ191:YB191"/>
    <mergeCell ref="YH191:YJ191"/>
    <mergeCell ref="YP191:YR191"/>
    <mergeCell ref="YX191:YZ191"/>
    <mergeCell ref="WD191:WF191"/>
    <mergeCell ref="WL191:WN191"/>
    <mergeCell ref="WT191:WV191"/>
    <mergeCell ref="XB191:XD191"/>
    <mergeCell ref="XJ191:XL191"/>
    <mergeCell ref="UP191:UR191"/>
    <mergeCell ref="UX191:UZ191"/>
    <mergeCell ref="VF191:VH191"/>
    <mergeCell ref="VN191:VP191"/>
    <mergeCell ref="VV191:VX191"/>
    <mergeCell ref="TB191:TD191"/>
    <mergeCell ref="TJ191:TL191"/>
    <mergeCell ref="TR191:TT191"/>
    <mergeCell ref="TZ191:UB191"/>
    <mergeCell ref="UH191:UJ191"/>
    <mergeCell ref="RN191:RP191"/>
    <mergeCell ref="RV191:RX191"/>
    <mergeCell ref="SD191:SF191"/>
    <mergeCell ref="SL191:SN191"/>
    <mergeCell ref="ST191:SV191"/>
    <mergeCell ref="PZ191:QB191"/>
    <mergeCell ref="QH191:QJ191"/>
    <mergeCell ref="QP191:QR191"/>
    <mergeCell ref="QX191:QZ191"/>
    <mergeCell ref="RF191:RH191"/>
    <mergeCell ref="OL191:ON191"/>
    <mergeCell ref="OT191:OV191"/>
    <mergeCell ref="PB191:PD191"/>
    <mergeCell ref="PJ191:PL191"/>
    <mergeCell ref="PR191:PT191"/>
    <mergeCell ref="MX191:MZ191"/>
    <mergeCell ref="NF191:NH191"/>
    <mergeCell ref="NN191:NP191"/>
    <mergeCell ref="NV191:NX191"/>
    <mergeCell ref="OD191:OF191"/>
    <mergeCell ref="LJ191:LL191"/>
    <mergeCell ref="LR191:LT191"/>
    <mergeCell ref="LZ191:MB191"/>
    <mergeCell ref="MH191:MJ191"/>
    <mergeCell ref="MP191:MR191"/>
    <mergeCell ref="JV191:JX191"/>
    <mergeCell ref="KD191:KF191"/>
    <mergeCell ref="KL191:KN191"/>
    <mergeCell ref="KT191:KV191"/>
    <mergeCell ref="LB191:LD191"/>
    <mergeCell ref="IH191:IJ191"/>
    <mergeCell ref="IP191:IR191"/>
    <mergeCell ref="IX191:IZ191"/>
    <mergeCell ref="JF191:JH191"/>
    <mergeCell ref="JN191:JP191"/>
    <mergeCell ref="GT191:GV191"/>
    <mergeCell ref="HB191:HD191"/>
    <mergeCell ref="HJ191:HL191"/>
    <mergeCell ref="HR191:HT191"/>
    <mergeCell ref="HZ191:IB191"/>
    <mergeCell ref="FF191:FH191"/>
    <mergeCell ref="FN191:FP191"/>
    <mergeCell ref="FV191:FX191"/>
    <mergeCell ref="GD191:GF191"/>
    <mergeCell ref="GL191:GN191"/>
    <mergeCell ref="DR191:DT191"/>
    <mergeCell ref="DZ191:EB191"/>
    <mergeCell ref="EH191:EJ191"/>
    <mergeCell ref="EP191:ER191"/>
    <mergeCell ref="EX191:EZ191"/>
    <mergeCell ref="CD191:CF191"/>
    <mergeCell ref="CL191:CN191"/>
    <mergeCell ref="CT191:CV191"/>
    <mergeCell ref="DB191:DD191"/>
    <mergeCell ref="DJ191:DL191"/>
    <mergeCell ref="AP191:AR191"/>
    <mergeCell ref="AX191:AZ191"/>
    <mergeCell ref="BF191:BH191"/>
    <mergeCell ref="BN191:BP191"/>
    <mergeCell ref="BV191:BX191"/>
    <mergeCell ref="B193:D193"/>
    <mergeCell ref="J191:L191"/>
    <mergeCell ref="R191:T191"/>
    <mergeCell ref="Z191:AB191"/>
    <mergeCell ref="AH191:AJ191"/>
    <mergeCell ref="A3:H3"/>
    <mergeCell ref="B30:E30"/>
    <mergeCell ref="B31:E31"/>
    <mergeCell ref="B32:F32"/>
    <mergeCell ref="B33:D33"/>
    <mergeCell ref="A4:H5"/>
    <mergeCell ref="A22:H23"/>
    <mergeCell ref="B34:D34"/>
    <mergeCell ref="B71:E71"/>
    <mergeCell ref="A39:A40"/>
    <mergeCell ref="B39:H40"/>
    <mergeCell ref="A42:H43"/>
    <mergeCell ref="A56:H57"/>
    <mergeCell ref="A68:H69"/>
    <mergeCell ref="B59:E59"/>
    <mergeCell ref="A63:H64"/>
    <mergeCell ref="A41:H41"/>
    <mergeCell ref="A38:H38"/>
    <mergeCell ref="A135:H136"/>
    <mergeCell ref="A110:H111"/>
    <mergeCell ref="A126:H129"/>
    <mergeCell ref="A166:H167"/>
    <mergeCell ref="A61:H62"/>
    <mergeCell ref="A78:H79"/>
    <mergeCell ref="A81:H82"/>
    <mergeCell ref="B108:E108"/>
    <mergeCell ref="A95:H96"/>
    <mergeCell ref="A97:H98"/>
    <mergeCell ref="B84:D84"/>
    <mergeCell ref="B85:H86"/>
    <mergeCell ref="A101:H102"/>
    <mergeCell ref="A87:H87"/>
    <mergeCell ref="A177:H177"/>
    <mergeCell ref="A76:H77"/>
    <mergeCell ref="A171:H172"/>
    <mergeCell ref="B162:E162"/>
    <mergeCell ref="B146:D146"/>
    <mergeCell ref="B147:H148"/>
    <mergeCell ref="A149:H149"/>
    <mergeCell ref="B154:E154"/>
    <mergeCell ref="B155:E155"/>
    <mergeCell ref="A157:H158"/>
    <mergeCell ref="A159:H160"/>
    <mergeCell ref="A168:H169"/>
    <mergeCell ref="A104:H104"/>
    <mergeCell ref="A112:H113"/>
    <mergeCell ref="A114:H117"/>
    <mergeCell ref="A44:H44"/>
  </mergeCells>
  <hyperlinks>
    <hyperlink ref="A104:H104" location="'SY 16-17 Price Calculator'!A1" display="Go to SY 2016-17 Price Calculator"/>
    <hyperlink ref="B30" location="'SY 2011-12 Price Requirement'!A1" display="Tab 1: SY 2011-12 Price Requirement"/>
    <hyperlink ref="B31" location="Instructions!A1" display="Tab 2: SY 2012-13 Price Requirement"/>
    <hyperlink ref="B32" location="Instructions!A1" display="Tab 3: SY 2012-13 Non-Federal Calculator "/>
    <hyperlink ref="B33" location="Instructions!A1" display="SY 2010-11 Price Calculator"/>
    <hyperlink ref="B30:E30" location="'Unrounded Requirement Finder'!A1" display="Unrounded Requirement Finder"/>
    <hyperlink ref="B31:E31" location="'SY 16-17 Price Calculator'!A1" display="SY 2016-17 Price Calculator"/>
    <hyperlink ref="B32:F32" location="'SY 16-17 NonFederal Calculator'!A1" display="SY 2016-17 Non-Federal Calculator "/>
    <hyperlink ref="B33:D33" location="'SY 16-17 Split Calculator'!A1" display="SY 2016-17 Split Calculator"/>
    <hyperlink ref="B71" location="Instructions!A1" display="Tab 2: SY 2012-13 Price Requirement"/>
    <hyperlink ref="B71:E71" location="'SY 16-17 Price Calculator'!A1" display="SY 2016-17 Price Calculator"/>
    <hyperlink ref="B59" location="'SY 2011-12 Price Requirement'!A1" display="Tab 1: SY 2011-12 Price Requirement"/>
    <hyperlink ref="B59:E59" location="'Unrounded Requirement Finder'!A1" display="Unrounded Requirement Finder"/>
    <hyperlink ref="B34" location="'SY 2011-12 Price Calculator'!A1" display="SY 2011-12 Price Calculator"/>
    <hyperlink ref="B84" location="'SY2012-2013 REPORT'!A1" display="SY2012-2013 REPORT"/>
    <hyperlink ref="B108" location="'SY 2011-12 Price Requirement'!A1" display="Tab 1: SY 2011-12 Price Requirement"/>
    <hyperlink ref="B108:E108" location="'Unrounded Requirement Finder'!A1" display="Unrounded Requirement Finder"/>
    <hyperlink ref="B146" location="'SY2012-2013 REPORT'!A1" display="SY2012-2013 REPORT"/>
    <hyperlink ref="B34:D34" location="'SY 2016-2017 REPORT'!A1" display="SY 2016-17 REPORT"/>
    <hyperlink ref="B84:D84" location="'SY 2016-2017 REPORT'!A1" display="SY2015-2016 REPORT"/>
    <hyperlink ref="B146:D146" location="'SY 2016-2017 REPORT'!A1" display="SY2016-2017 REPORT"/>
    <hyperlink ref="B155" location="'SY 2011-12 Price Requirement'!A1" display="Tab 1: SY 2011-12 Price Requirement"/>
    <hyperlink ref="B155:E155" location="'Unrounded Requirement Finder'!A1" display="Unrounded Requirement Finder"/>
    <hyperlink ref="B162" location="Instructions!A1" display="Tab 2: SY 2012-13 Price Requirement"/>
    <hyperlink ref="B162:E162" location="'SY 16-17 Split Calculator'!A1" display="SY 2016-17 Split Calculator"/>
    <hyperlink ref="B193" location="'SY2012-2013 REPORT'!A1" display="SY2012-2013 REPORT"/>
    <hyperlink ref="J191" location="'SY2012-2013 REPORT'!A1" display="SY2012-2013 REPORT"/>
    <hyperlink ref="R191" location="'SY2012-2013 REPORT'!A1" display="SY2012-2013 REPORT"/>
    <hyperlink ref="Z191" location="'SY2012-2013 REPORT'!A1" display="SY2012-2013 REPORT"/>
    <hyperlink ref="AH191" location="'SY2012-2013 REPORT'!A1" display="SY2012-2013 REPORT"/>
    <hyperlink ref="AP191" location="'SY2012-2013 REPORT'!A1" display="SY2012-2013 REPORT"/>
    <hyperlink ref="AX191" location="'SY2012-2013 REPORT'!A1" display="SY2012-2013 REPORT"/>
    <hyperlink ref="BF191" location="'SY2012-2013 REPORT'!A1" display="SY2012-2013 REPORT"/>
    <hyperlink ref="BN191" location="'SY2012-2013 REPORT'!A1" display="SY2012-2013 REPORT"/>
    <hyperlink ref="BV191" location="'SY2012-2013 REPORT'!A1" display="SY2012-2013 REPORT"/>
    <hyperlink ref="CD191" location="'SY2012-2013 REPORT'!A1" display="SY2012-2013 REPORT"/>
    <hyperlink ref="CL191" location="'SY2012-2013 REPORT'!A1" display="SY2012-2013 REPORT"/>
    <hyperlink ref="CT191" location="'SY2012-2013 REPORT'!A1" display="SY2012-2013 REPORT"/>
    <hyperlink ref="DB191" location="'SY2012-2013 REPORT'!A1" display="SY2012-2013 REPORT"/>
    <hyperlink ref="DJ191" location="'SY2012-2013 REPORT'!A1" display="SY2012-2013 REPORT"/>
    <hyperlink ref="DR191" location="'SY2012-2013 REPORT'!A1" display="SY2012-2013 REPORT"/>
    <hyperlink ref="DZ191" location="'SY2012-2013 REPORT'!A1" display="SY2012-2013 REPORT"/>
    <hyperlink ref="EH191" location="'SY2012-2013 REPORT'!A1" display="SY2012-2013 REPORT"/>
    <hyperlink ref="EP191" location="'SY2012-2013 REPORT'!A1" display="SY2012-2013 REPORT"/>
    <hyperlink ref="EX191" location="'SY2012-2013 REPORT'!A1" display="SY2012-2013 REPORT"/>
    <hyperlink ref="FF191" location="'SY2012-2013 REPORT'!A1" display="SY2012-2013 REPORT"/>
    <hyperlink ref="FN191" location="'SY2012-2013 REPORT'!A1" display="SY2012-2013 REPORT"/>
    <hyperlink ref="FV191" location="'SY2012-2013 REPORT'!A1" display="SY2012-2013 REPORT"/>
    <hyperlink ref="GD191" location="'SY2012-2013 REPORT'!A1" display="SY2012-2013 REPORT"/>
    <hyperlink ref="GL191" location="'SY2012-2013 REPORT'!A1" display="SY2012-2013 REPORT"/>
    <hyperlink ref="GT191" location="'SY2012-2013 REPORT'!A1" display="SY2012-2013 REPORT"/>
    <hyperlink ref="HB191" location="'SY2012-2013 REPORT'!A1" display="SY2012-2013 REPORT"/>
    <hyperlink ref="HJ191" location="'SY2012-2013 REPORT'!A1" display="SY2012-2013 REPORT"/>
    <hyperlink ref="HR191" location="'SY2012-2013 REPORT'!A1" display="SY2012-2013 REPORT"/>
    <hyperlink ref="HZ191" location="'SY2012-2013 REPORT'!A1" display="SY2012-2013 REPORT"/>
    <hyperlink ref="IH191" location="'SY2012-2013 REPORT'!A1" display="SY2012-2013 REPORT"/>
    <hyperlink ref="IP191" location="'SY2012-2013 REPORT'!A1" display="SY2012-2013 REPORT"/>
    <hyperlink ref="IX191" location="'SY2012-2013 REPORT'!A1" display="SY2012-2013 REPORT"/>
    <hyperlink ref="JF191" location="'SY2012-2013 REPORT'!A1" display="SY2012-2013 REPORT"/>
    <hyperlink ref="JN191" location="'SY2012-2013 REPORT'!A1" display="SY2012-2013 REPORT"/>
    <hyperlink ref="JV191" location="'SY2012-2013 REPORT'!A1" display="SY2012-2013 REPORT"/>
    <hyperlink ref="KD191" location="'SY2012-2013 REPORT'!A1" display="SY2012-2013 REPORT"/>
    <hyperlink ref="KL191" location="'SY2012-2013 REPORT'!A1" display="SY2012-2013 REPORT"/>
    <hyperlink ref="KT191" location="'SY2012-2013 REPORT'!A1" display="SY2012-2013 REPORT"/>
    <hyperlink ref="LB191" location="'SY2012-2013 REPORT'!A1" display="SY2012-2013 REPORT"/>
    <hyperlink ref="LJ191" location="'SY2012-2013 REPORT'!A1" display="SY2012-2013 REPORT"/>
    <hyperlink ref="LR191" location="'SY2012-2013 REPORT'!A1" display="SY2012-2013 REPORT"/>
    <hyperlink ref="LZ191" location="'SY2012-2013 REPORT'!A1" display="SY2012-2013 REPORT"/>
    <hyperlink ref="MH191" location="'SY2012-2013 REPORT'!A1" display="SY2012-2013 REPORT"/>
    <hyperlink ref="MP191" location="'SY2012-2013 REPORT'!A1" display="SY2012-2013 REPORT"/>
    <hyperlink ref="MX191" location="'SY2012-2013 REPORT'!A1" display="SY2012-2013 REPORT"/>
    <hyperlink ref="NF191" location="'SY2012-2013 REPORT'!A1" display="SY2012-2013 REPORT"/>
    <hyperlink ref="NN191" location="'SY2012-2013 REPORT'!A1" display="SY2012-2013 REPORT"/>
    <hyperlink ref="NV191" location="'SY2012-2013 REPORT'!A1" display="SY2012-2013 REPORT"/>
    <hyperlink ref="OD191" location="'SY2012-2013 REPORT'!A1" display="SY2012-2013 REPORT"/>
    <hyperlink ref="OL191" location="'SY2012-2013 REPORT'!A1" display="SY2012-2013 REPORT"/>
    <hyperlink ref="OT191" location="'SY2012-2013 REPORT'!A1" display="SY2012-2013 REPORT"/>
    <hyperlink ref="PB191" location="'SY2012-2013 REPORT'!A1" display="SY2012-2013 REPORT"/>
    <hyperlink ref="PJ191" location="'SY2012-2013 REPORT'!A1" display="SY2012-2013 REPORT"/>
    <hyperlink ref="PR191" location="'SY2012-2013 REPORT'!A1" display="SY2012-2013 REPORT"/>
    <hyperlink ref="PZ191" location="'SY2012-2013 REPORT'!A1" display="SY2012-2013 REPORT"/>
    <hyperlink ref="QH191" location="'SY2012-2013 REPORT'!A1" display="SY2012-2013 REPORT"/>
    <hyperlink ref="QP191" location="'SY2012-2013 REPORT'!A1" display="SY2012-2013 REPORT"/>
    <hyperlink ref="QX191" location="'SY2012-2013 REPORT'!A1" display="SY2012-2013 REPORT"/>
    <hyperlink ref="RF191" location="'SY2012-2013 REPORT'!A1" display="SY2012-2013 REPORT"/>
    <hyperlink ref="RN191" location="'SY2012-2013 REPORT'!A1" display="SY2012-2013 REPORT"/>
    <hyperlink ref="RV191" location="'SY2012-2013 REPORT'!A1" display="SY2012-2013 REPORT"/>
    <hyperlink ref="SD191" location="'SY2012-2013 REPORT'!A1" display="SY2012-2013 REPORT"/>
    <hyperlink ref="SL191" location="'SY2012-2013 REPORT'!A1" display="SY2012-2013 REPORT"/>
    <hyperlink ref="ST191" location="'SY2012-2013 REPORT'!A1" display="SY2012-2013 REPORT"/>
    <hyperlink ref="TB191" location="'SY2012-2013 REPORT'!A1" display="SY2012-2013 REPORT"/>
    <hyperlink ref="TJ191" location="'SY2012-2013 REPORT'!A1" display="SY2012-2013 REPORT"/>
    <hyperlink ref="TR191" location="'SY2012-2013 REPORT'!A1" display="SY2012-2013 REPORT"/>
    <hyperlink ref="TZ191" location="'SY2012-2013 REPORT'!A1" display="SY2012-2013 REPORT"/>
    <hyperlink ref="UH191" location="'SY2012-2013 REPORT'!A1" display="SY2012-2013 REPORT"/>
    <hyperlink ref="UP191" location="'SY2012-2013 REPORT'!A1" display="SY2012-2013 REPORT"/>
    <hyperlink ref="UX191" location="'SY2012-2013 REPORT'!A1" display="SY2012-2013 REPORT"/>
    <hyperlink ref="VF191" location="'SY2012-2013 REPORT'!A1" display="SY2012-2013 REPORT"/>
    <hyperlink ref="VN191" location="'SY2012-2013 REPORT'!A1" display="SY2012-2013 REPORT"/>
    <hyperlink ref="VV191" location="'SY2012-2013 REPORT'!A1" display="SY2012-2013 REPORT"/>
    <hyperlink ref="WD191" location="'SY2012-2013 REPORT'!A1" display="SY2012-2013 REPORT"/>
    <hyperlink ref="WL191" location="'SY2012-2013 REPORT'!A1" display="SY2012-2013 REPORT"/>
    <hyperlink ref="WT191" location="'SY2012-2013 REPORT'!A1" display="SY2012-2013 REPORT"/>
    <hyperlink ref="XB191" location="'SY2012-2013 REPORT'!A1" display="SY2012-2013 REPORT"/>
    <hyperlink ref="XJ191" location="'SY2012-2013 REPORT'!A1" display="SY2012-2013 REPORT"/>
    <hyperlink ref="XR191" location="'SY2012-2013 REPORT'!A1" display="SY2012-2013 REPORT"/>
    <hyperlink ref="XZ191" location="'SY2012-2013 REPORT'!A1" display="SY2012-2013 REPORT"/>
    <hyperlink ref="YH191" location="'SY2012-2013 REPORT'!A1" display="SY2012-2013 REPORT"/>
    <hyperlink ref="YP191" location="'SY2012-2013 REPORT'!A1" display="SY2012-2013 REPORT"/>
    <hyperlink ref="YX191" location="'SY2012-2013 REPORT'!A1" display="SY2012-2013 REPORT"/>
    <hyperlink ref="ZF191" location="'SY2012-2013 REPORT'!A1" display="SY2012-2013 REPORT"/>
    <hyperlink ref="ZN191" location="'SY2012-2013 REPORT'!A1" display="SY2012-2013 REPORT"/>
    <hyperlink ref="ZV191" location="'SY2012-2013 REPORT'!A1" display="SY2012-2013 REPORT"/>
    <hyperlink ref="AAD191" location="'SY2012-2013 REPORT'!A1" display="SY2012-2013 REPORT"/>
    <hyperlink ref="AAL191" location="'SY2012-2013 REPORT'!A1" display="SY2012-2013 REPORT"/>
    <hyperlink ref="AAT191" location="'SY2012-2013 REPORT'!A1" display="SY2012-2013 REPORT"/>
    <hyperlink ref="ABB191" location="'SY2012-2013 REPORT'!A1" display="SY2012-2013 REPORT"/>
    <hyperlink ref="ABJ191" location="'SY2012-2013 REPORT'!A1" display="SY2012-2013 REPORT"/>
    <hyperlink ref="ABR191" location="'SY2012-2013 REPORT'!A1" display="SY2012-2013 REPORT"/>
    <hyperlink ref="ABZ191" location="'SY2012-2013 REPORT'!A1" display="SY2012-2013 REPORT"/>
    <hyperlink ref="ACH191" location="'SY2012-2013 REPORT'!A1" display="SY2012-2013 REPORT"/>
    <hyperlink ref="ACP191" location="'SY2012-2013 REPORT'!A1" display="SY2012-2013 REPORT"/>
    <hyperlink ref="ACX191" location="'SY2012-2013 REPORT'!A1" display="SY2012-2013 REPORT"/>
    <hyperlink ref="ADF191" location="'SY2012-2013 REPORT'!A1" display="SY2012-2013 REPORT"/>
    <hyperlink ref="ADN191" location="'SY2012-2013 REPORT'!A1" display="SY2012-2013 REPORT"/>
    <hyperlink ref="ADV191" location="'SY2012-2013 REPORT'!A1" display="SY2012-2013 REPORT"/>
    <hyperlink ref="AED191" location="'SY2012-2013 REPORT'!A1" display="SY2012-2013 REPORT"/>
    <hyperlink ref="AEL191" location="'SY2012-2013 REPORT'!A1" display="SY2012-2013 REPORT"/>
    <hyperlink ref="AET191" location="'SY2012-2013 REPORT'!A1" display="SY2012-2013 REPORT"/>
    <hyperlink ref="AFB191" location="'SY2012-2013 REPORT'!A1" display="SY2012-2013 REPORT"/>
    <hyperlink ref="AFJ191" location="'SY2012-2013 REPORT'!A1" display="SY2012-2013 REPORT"/>
    <hyperlink ref="AFR191" location="'SY2012-2013 REPORT'!A1" display="SY2012-2013 REPORT"/>
    <hyperlink ref="AFZ191" location="'SY2012-2013 REPORT'!A1" display="SY2012-2013 REPORT"/>
    <hyperlink ref="AGH191" location="'SY2012-2013 REPORT'!A1" display="SY2012-2013 REPORT"/>
    <hyperlink ref="AGP191" location="'SY2012-2013 REPORT'!A1" display="SY2012-2013 REPORT"/>
    <hyperlink ref="AGX191" location="'SY2012-2013 REPORT'!A1" display="SY2012-2013 REPORT"/>
    <hyperlink ref="AHF191" location="'SY2012-2013 REPORT'!A1" display="SY2012-2013 REPORT"/>
    <hyperlink ref="AHN191" location="'SY2012-2013 REPORT'!A1" display="SY2012-2013 REPORT"/>
    <hyperlink ref="AHV191" location="'SY2012-2013 REPORT'!A1" display="SY2012-2013 REPORT"/>
    <hyperlink ref="AID191" location="'SY2012-2013 REPORT'!A1" display="SY2012-2013 REPORT"/>
    <hyperlink ref="AIL191" location="'SY2012-2013 REPORT'!A1" display="SY2012-2013 REPORT"/>
    <hyperlink ref="AIT191" location="'SY2012-2013 REPORT'!A1" display="SY2012-2013 REPORT"/>
    <hyperlink ref="AJB191" location="'SY2012-2013 REPORT'!A1" display="SY2012-2013 REPORT"/>
    <hyperlink ref="AJJ191" location="'SY2012-2013 REPORT'!A1" display="SY2012-2013 REPORT"/>
    <hyperlink ref="AJR191" location="'SY2012-2013 REPORT'!A1" display="SY2012-2013 REPORT"/>
    <hyperlink ref="AJZ191" location="'SY2012-2013 REPORT'!A1" display="SY2012-2013 REPORT"/>
    <hyperlink ref="AKH191" location="'SY2012-2013 REPORT'!A1" display="SY2012-2013 REPORT"/>
    <hyperlink ref="AKP191" location="'SY2012-2013 REPORT'!A1" display="SY2012-2013 REPORT"/>
    <hyperlink ref="AKX191" location="'SY2012-2013 REPORT'!A1" display="SY2012-2013 REPORT"/>
    <hyperlink ref="ALF191" location="'SY2012-2013 REPORT'!A1" display="SY2012-2013 REPORT"/>
    <hyperlink ref="ALN191" location="'SY2012-2013 REPORT'!A1" display="SY2012-2013 REPORT"/>
    <hyperlink ref="ALV191" location="'SY2012-2013 REPORT'!A1" display="SY2012-2013 REPORT"/>
    <hyperlink ref="AMD191" location="'SY2012-2013 REPORT'!A1" display="SY2012-2013 REPORT"/>
    <hyperlink ref="AML191" location="'SY2012-2013 REPORT'!A1" display="SY2012-2013 REPORT"/>
    <hyperlink ref="AMT191" location="'SY2012-2013 REPORT'!A1" display="SY2012-2013 REPORT"/>
    <hyperlink ref="ANB191" location="'SY2012-2013 REPORT'!A1" display="SY2012-2013 REPORT"/>
    <hyperlink ref="ANJ191" location="'SY2012-2013 REPORT'!A1" display="SY2012-2013 REPORT"/>
    <hyperlink ref="ANR191" location="'SY2012-2013 REPORT'!A1" display="SY2012-2013 REPORT"/>
    <hyperlink ref="ANZ191" location="'SY2012-2013 REPORT'!A1" display="SY2012-2013 REPORT"/>
    <hyperlink ref="AOH191" location="'SY2012-2013 REPORT'!A1" display="SY2012-2013 REPORT"/>
    <hyperlink ref="AOP191" location="'SY2012-2013 REPORT'!A1" display="SY2012-2013 REPORT"/>
    <hyperlink ref="AOX191" location="'SY2012-2013 REPORT'!A1" display="SY2012-2013 REPORT"/>
    <hyperlink ref="APF191" location="'SY2012-2013 REPORT'!A1" display="SY2012-2013 REPORT"/>
    <hyperlink ref="APN191" location="'SY2012-2013 REPORT'!A1" display="SY2012-2013 REPORT"/>
    <hyperlink ref="APV191" location="'SY2012-2013 REPORT'!A1" display="SY2012-2013 REPORT"/>
    <hyperlink ref="AQD191" location="'SY2012-2013 REPORT'!A1" display="SY2012-2013 REPORT"/>
    <hyperlink ref="AQL191" location="'SY2012-2013 REPORT'!A1" display="SY2012-2013 REPORT"/>
    <hyperlink ref="AQT191" location="'SY2012-2013 REPORT'!A1" display="SY2012-2013 REPORT"/>
    <hyperlink ref="ARB191" location="'SY2012-2013 REPORT'!A1" display="SY2012-2013 REPORT"/>
    <hyperlink ref="ARJ191" location="'SY2012-2013 REPORT'!A1" display="SY2012-2013 REPORT"/>
    <hyperlink ref="ARR191" location="'SY2012-2013 REPORT'!A1" display="SY2012-2013 REPORT"/>
    <hyperlink ref="ARZ191" location="'SY2012-2013 REPORT'!A1" display="SY2012-2013 REPORT"/>
    <hyperlink ref="ASH191" location="'SY2012-2013 REPORT'!A1" display="SY2012-2013 REPORT"/>
    <hyperlink ref="ASP191" location="'SY2012-2013 REPORT'!A1" display="SY2012-2013 REPORT"/>
    <hyperlink ref="ASX191" location="'SY2012-2013 REPORT'!A1" display="SY2012-2013 REPORT"/>
    <hyperlink ref="ATF191" location="'SY2012-2013 REPORT'!A1" display="SY2012-2013 REPORT"/>
    <hyperlink ref="ATN191" location="'SY2012-2013 REPORT'!A1" display="SY2012-2013 REPORT"/>
    <hyperlink ref="ATV191" location="'SY2012-2013 REPORT'!A1" display="SY2012-2013 REPORT"/>
    <hyperlink ref="AUD191" location="'SY2012-2013 REPORT'!A1" display="SY2012-2013 REPORT"/>
    <hyperlink ref="AUL191" location="'SY2012-2013 REPORT'!A1" display="SY2012-2013 REPORT"/>
    <hyperlink ref="AUT191" location="'SY2012-2013 REPORT'!A1" display="SY2012-2013 REPORT"/>
    <hyperlink ref="AVB191" location="'SY2012-2013 REPORT'!A1" display="SY2012-2013 REPORT"/>
    <hyperlink ref="AVJ191" location="'SY2012-2013 REPORT'!A1" display="SY2012-2013 REPORT"/>
    <hyperlink ref="AVR191" location="'SY2012-2013 REPORT'!A1" display="SY2012-2013 REPORT"/>
    <hyperlink ref="AVZ191" location="'SY2012-2013 REPORT'!A1" display="SY2012-2013 REPORT"/>
    <hyperlink ref="AWH191" location="'SY2012-2013 REPORT'!A1" display="SY2012-2013 REPORT"/>
    <hyperlink ref="AWP191" location="'SY2012-2013 REPORT'!A1" display="SY2012-2013 REPORT"/>
    <hyperlink ref="AWX191" location="'SY2012-2013 REPORT'!A1" display="SY2012-2013 REPORT"/>
    <hyperlink ref="AXF191" location="'SY2012-2013 REPORT'!A1" display="SY2012-2013 REPORT"/>
    <hyperlink ref="AXN191" location="'SY2012-2013 REPORT'!A1" display="SY2012-2013 REPORT"/>
    <hyperlink ref="AXV191" location="'SY2012-2013 REPORT'!A1" display="SY2012-2013 REPORT"/>
    <hyperlink ref="AYD191" location="'SY2012-2013 REPORT'!A1" display="SY2012-2013 REPORT"/>
    <hyperlink ref="AYL191" location="'SY2012-2013 REPORT'!A1" display="SY2012-2013 REPORT"/>
    <hyperlink ref="AYT191" location="'SY2012-2013 REPORT'!A1" display="SY2012-2013 REPORT"/>
    <hyperlink ref="AZB191" location="'SY2012-2013 REPORT'!A1" display="SY2012-2013 REPORT"/>
    <hyperlink ref="AZJ191" location="'SY2012-2013 REPORT'!A1" display="SY2012-2013 REPORT"/>
    <hyperlink ref="AZR191" location="'SY2012-2013 REPORT'!A1" display="SY2012-2013 REPORT"/>
    <hyperlink ref="AZZ191" location="'SY2012-2013 REPORT'!A1" display="SY2012-2013 REPORT"/>
    <hyperlink ref="BAH191" location="'SY2012-2013 REPORT'!A1" display="SY2012-2013 REPORT"/>
    <hyperlink ref="BAP191" location="'SY2012-2013 REPORT'!A1" display="SY2012-2013 REPORT"/>
    <hyperlink ref="BAX191" location="'SY2012-2013 REPORT'!A1" display="SY2012-2013 REPORT"/>
    <hyperlink ref="BBF191" location="'SY2012-2013 REPORT'!A1" display="SY2012-2013 REPORT"/>
    <hyperlink ref="BBN191" location="'SY2012-2013 REPORT'!A1" display="SY2012-2013 REPORT"/>
    <hyperlink ref="BBV191" location="'SY2012-2013 REPORT'!A1" display="SY2012-2013 REPORT"/>
    <hyperlink ref="BCD191" location="'SY2012-2013 REPORT'!A1" display="SY2012-2013 REPORT"/>
    <hyperlink ref="BCL191" location="'SY2012-2013 REPORT'!A1" display="SY2012-2013 REPORT"/>
    <hyperlink ref="BCT191" location="'SY2012-2013 REPORT'!A1" display="SY2012-2013 REPORT"/>
    <hyperlink ref="BDB191" location="'SY2012-2013 REPORT'!A1" display="SY2012-2013 REPORT"/>
    <hyperlink ref="BDJ191" location="'SY2012-2013 REPORT'!A1" display="SY2012-2013 REPORT"/>
    <hyperlink ref="BDR191" location="'SY2012-2013 REPORT'!A1" display="SY2012-2013 REPORT"/>
    <hyperlink ref="BDZ191" location="'SY2012-2013 REPORT'!A1" display="SY2012-2013 REPORT"/>
    <hyperlink ref="BEH191" location="'SY2012-2013 REPORT'!A1" display="SY2012-2013 REPORT"/>
    <hyperlink ref="BEP191" location="'SY2012-2013 REPORT'!A1" display="SY2012-2013 REPORT"/>
    <hyperlink ref="BEX191" location="'SY2012-2013 REPORT'!A1" display="SY2012-2013 REPORT"/>
    <hyperlink ref="BFF191" location="'SY2012-2013 REPORT'!A1" display="SY2012-2013 REPORT"/>
    <hyperlink ref="BFN191" location="'SY2012-2013 REPORT'!A1" display="SY2012-2013 REPORT"/>
    <hyperlink ref="BFV191" location="'SY2012-2013 REPORT'!A1" display="SY2012-2013 REPORT"/>
    <hyperlink ref="BGD191" location="'SY2012-2013 REPORT'!A1" display="SY2012-2013 REPORT"/>
    <hyperlink ref="BGL191" location="'SY2012-2013 REPORT'!A1" display="SY2012-2013 REPORT"/>
    <hyperlink ref="BGT191" location="'SY2012-2013 REPORT'!A1" display="SY2012-2013 REPORT"/>
    <hyperlink ref="BHB191" location="'SY2012-2013 REPORT'!A1" display="SY2012-2013 REPORT"/>
    <hyperlink ref="BHJ191" location="'SY2012-2013 REPORT'!A1" display="SY2012-2013 REPORT"/>
    <hyperlink ref="BHR191" location="'SY2012-2013 REPORT'!A1" display="SY2012-2013 REPORT"/>
    <hyperlink ref="BHZ191" location="'SY2012-2013 REPORT'!A1" display="SY2012-2013 REPORT"/>
    <hyperlink ref="BIH191" location="'SY2012-2013 REPORT'!A1" display="SY2012-2013 REPORT"/>
    <hyperlink ref="BIP191" location="'SY2012-2013 REPORT'!A1" display="SY2012-2013 REPORT"/>
    <hyperlink ref="BIX191" location="'SY2012-2013 REPORT'!A1" display="SY2012-2013 REPORT"/>
    <hyperlink ref="BJF191" location="'SY2012-2013 REPORT'!A1" display="SY2012-2013 REPORT"/>
    <hyperlink ref="BJN191" location="'SY2012-2013 REPORT'!A1" display="SY2012-2013 REPORT"/>
    <hyperlink ref="BJV191" location="'SY2012-2013 REPORT'!A1" display="SY2012-2013 REPORT"/>
    <hyperlink ref="BKD191" location="'SY2012-2013 REPORT'!A1" display="SY2012-2013 REPORT"/>
    <hyperlink ref="BKL191" location="'SY2012-2013 REPORT'!A1" display="SY2012-2013 REPORT"/>
    <hyperlink ref="BKT191" location="'SY2012-2013 REPORT'!A1" display="SY2012-2013 REPORT"/>
    <hyperlink ref="BLB191" location="'SY2012-2013 REPORT'!A1" display="SY2012-2013 REPORT"/>
    <hyperlink ref="BLJ191" location="'SY2012-2013 REPORT'!A1" display="SY2012-2013 REPORT"/>
    <hyperlink ref="BLR191" location="'SY2012-2013 REPORT'!A1" display="SY2012-2013 REPORT"/>
    <hyperlink ref="BLZ191" location="'SY2012-2013 REPORT'!A1" display="SY2012-2013 REPORT"/>
    <hyperlink ref="BMH191" location="'SY2012-2013 REPORT'!A1" display="SY2012-2013 REPORT"/>
    <hyperlink ref="BMP191" location="'SY2012-2013 REPORT'!A1" display="SY2012-2013 REPORT"/>
    <hyperlink ref="BMX191" location="'SY2012-2013 REPORT'!A1" display="SY2012-2013 REPORT"/>
    <hyperlink ref="BNF191" location="'SY2012-2013 REPORT'!A1" display="SY2012-2013 REPORT"/>
    <hyperlink ref="BNN191" location="'SY2012-2013 REPORT'!A1" display="SY2012-2013 REPORT"/>
    <hyperlink ref="BNV191" location="'SY2012-2013 REPORT'!A1" display="SY2012-2013 REPORT"/>
    <hyperlink ref="BOD191" location="'SY2012-2013 REPORT'!A1" display="SY2012-2013 REPORT"/>
    <hyperlink ref="BOL191" location="'SY2012-2013 REPORT'!A1" display="SY2012-2013 REPORT"/>
    <hyperlink ref="BOT191" location="'SY2012-2013 REPORT'!A1" display="SY2012-2013 REPORT"/>
    <hyperlink ref="BPB191" location="'SY2012-2013 REPORT'!A1" display="SY2012-2013 REPORT"/>
    <hyperlink ref="BPJ191" location="'SY2012-2013 REPORT'!A1" display="SY2012-2013 REPORT"/>
    <hyperlink ref="BPR191" location="'SY2012-2013 REPORT'!A1" display="SY2012-2013 REPORT"/>
    <hyperlink ref="BPZ191" location="'SY2012-2013 REPORT'!A1" display="SY2012-2013 REPORT"/>
    <hyperlink ref="BQH191" location="'SY2012-2013 REPORT'!A1" display="SY2012-2013 REPORT"/>
    <hyperlink ref="BQP191" location="'SY2012-2013 REPORT'!A1" display="SY2012-2013 REPORT"/>
    <hyperlink ref="BQX191" location="'SY2012-2013 REPORT'!A1" display="SY2012-2013 REPORT"/>
    <hyperlink ref="BRF191" location="'SY2012-2013 REPORT'!A1" display="SY2012-2013 REPORT"/>
    <hyperlink ref="BRN191" location="'SY2012-2013 REPORT'!A1" display="SY2012-2013 REPORT"/>
    <hyperlink ref="BRV191" location="'SY2012-2013 REPORT'!A1" display="SY2012-2013 REPORT"/>
    <hyperlink ref="BSD191" location="'SY2012-2013 REPORT'!A1" display="SY2012-2013 REPORT"/>
    <hyperlink ref="BSL191" location="'SY2012-2013 REPORT'!A1" display="SY2012-2013 REPORT"/>
    <hyperlink ref="BST191" location="'SY2012-2013 REPORT'!A1" display="SY2012-2013 REPORT"/>
    <hyperlink ref="BTB191" location="'SY2012-2013 REPORT'!A1" display="SY2012-2013 REPORT"/>
    <hyperlink ref="BTJ191" location="'SY2012-2013 REPORT'!A1" display="SY2012-2013 REPORT"/>
    <hyperlink ref="BTR191" location="'SY2012-2013 REPORT'!A1" display="SY2012-2013 REPORT"/>
    <hyperlink ref="BTZ191" location="'SY2012-2013 REPORT'!A1" display="SY2012-2013 REPORT"/>
    <hyperlink ref="BUH191" location="'SY2012-2013 REPORT'!A1" display="SY2012-2013 REPORT"/>
    <hyperlink ref="BUP191" location="'SY2012-2013 REPORT'!A1" display="SY2012-2013 REPORT"/>
    <hyperlink ref="BUX191" location="'SY2012-2013 REPORT'!A1" display="SY2012-2013 REPORT"/>
    <hyperlink ref="BVF191" location="'SY2012-2013 REPORT'!A1" display="SY2012-2013 REPORT"/>
    <hyperlink ref="BVN191" location="'SY2012-2013 REPORT'!A1" display="SY2012-2013 REPORT"/>
    <hyperlink ref="BVV191" location="'SY2012-2013 REPORT'!A1" display="SY2012-2013 REPORT"/>
    <hyperlink ref="BWD191" location="'SY2012-2013 REPORT'!A1" display="SY2012-2013 REPORT"/>
    <hyperlink ref="BWL191" location="'SY2012-2013 REPORT'!A1" display="SY2012-2013 REPORT"/>
    <hyperlink ref="BWT191" location="'SY2012-2013 REPORT'!A1" display="SY2012-2013 REPORT"/>
    <hyperlink ref="BXB191" location="'SY2012-2013 REPORT'!A1" display="SY2012-2013 REPORT"/>
    <hyperlink ref="BXJ191" location="'SY2012-2013 REPORT'!A1" display="SY2012-2013 REPORT"/>
    <hyperlink ref="BXR191" location="'SY2012-2013 REPORT'!A1" display="SY2012-2013 REPORT"/>
    <hyperlink ref="BXZ191" location="'SY2012-2013 REPORT'!A1" display="SY2012-2013 REPORT"/>
    <hyperlink ref="BYH191" location="'SY2012-2013 REPORT'!A1" display="SY2012-2013 REPORT"/>
    <hyperlink ref="BYP191" location="'SY2012-2013 REPORT'!A1" display="SY2012-2013 REPORT"/>
    <hyperlink ref="BYX191" location="'SY2012-2013 REPORT'!A1" display="SY2012-2013 REPORT"/>
    <hyperlink ref="BZF191" location="'SY2012-2013 REPORT'!A1" display="SY2012-2013 REPORT"/>
    <hyperlink ref="BZN191" location="'SY2012-2013 REPORT'!A1" display="SY2012-2013 REPORT"/>
    <hyperlink ref="BZV191" location="'SY2012-2013 REPORT'!A1" display="SY2012-2013 REPORT"/>
    <hyperlink ref="CAD191" location="'SY2012-2013 REPORT'!A1" display="SY2012-2013 REPORT"/>
    <hyperlink ref="CAL191" location="'SY2012-2013 REPORT'!A1" display="SY2012-2013 REPORT"/>
    <hyperlink ref="CAT191" location="'SY2012-2013 REPORT'!A1" display="SY2012-2013 REPORT"/>
    <hyperlink ref="CBB191" location="'SY2012-2013 REPORT'!A1" display="SY2012-2013 REPORT"/>
    <hyperlink ref="CBJ191" location="'SY2012-2013 REPORT'!A1" display="SY2012-2013 REPORT"/>
    <hyperlink ref="CBR191" location="'SY2012-2013 REPORT'!A1" display="SY2012-2013 REPORT"/>
    <hyperlink ref="CBZ191" location="'SY2012-2013 REPORT'!A1" display="SY2012-2013 REPORT"/>
    <hyperlink ref="CCH191" location="'SY2012-2013 REPORT'!A1" display="SY2012-2013 REPORT"/>
    <hyperlink ref="CCP191" location="'SY2012-2013 REPORT'!A1" display="SY2012-2013 REPORT"/>
    <hyperlink ref="CCX191" location="'SY2012-2013 REPORT'!A1" display="SY2012-2013 REPORT"/>
    <hyperlink ref="CDF191" location="'SY2012-2013 REPORT'!A1" display="SY2012-2013 REPORT"/>
    <hyperlink ref="CDN191" location="'SY2012-2013 REPORT'!A1" display="SY2012-2013 REPORT"/>
    <hyperlink ref="CDV191" location="'SY2012-2013 REPORT'!A1" display="SY2012-2013 REPORT"/>
    <hyperlink ref="CED191" location="'SY2012-2013 REPORT'!A1" display="SY2012-2013 REPORT"/>
    <hyperlink ref="CEL191" location="'SY2012-2013 REPORT'!A1" display="SY2012-2013 REPORT"/>
    <hyperlink ref="CET191" location="'SY2012-2013 REPORT'!A1" display="SY2012-2013 REPORT"/>
    <hyperlink ref="CFB191" location="'SY2012-2013 REPORT'!A1" display="SY2012-2013 REPORT"/>
    <hyperlink ref="CFJ191" location="'SY2012-2013 REPORT'!A1" display="SY2012-2013 REPORT"/>
    <hyperlink ref="CFR191" location="'SY2012-2013 REPORT'!A1" display="SY2012-2013 REPORT"/>
    <hyperlink ref="CFZ191" location="'SY2012-2013 REPORT'!A1" display="SY2012-2013 REPORT"/>
    <hyperlink ref="CGH191" location="'SY2012-2013 REPORT'!A1" display="SY2012-2013 REPORT"/>
    <hyperlink ref="CGP191" location="'SY2012-2013 REPORT'!A1" display="SY2012-2013 REPORT"/>
    <hyperlink ref="CGX191" location="'SY2012-2013 REPORT'!A1" display="SY2012-2013 REPORT"/>
    <hyperlink ref="CHF191" location="'SY2012-2013 REPORT'!A1" display="SY2012-2013 REPORT"/>
    <hyperlink ref="CHN191" location="'SY2012-2013 REPORT'!A1" display="SY2012-2013 REPORT"/>
    <hyperlink ref="CHV191" location="'SY2012-2013 REPORT'!A1" display="SY2012-2013 REPORT"/>
    <hyperlink ref="CID191" location="'SY2012-2013 REPORT'!A1" display="SY2012-2013 REPORT"/>
    <hyperlink ref="CIL191" location="'SY2012-2013 REPORT'!A1" display="SY2012-2013 REPORT"/>
    <hyperlink ref="CIT191" location="'SY2012-2013 REPORT'!A1" display="SY2012-2013 REPORT"/>
    <hyperlink ref="CJB191" location="'SY2012-2013 REPORT'!A1" display="SY2012-2013 REPORT"/>
    <hyperlink ref="CJJ191" location="'SY2012-2013 REPORT'!A1" display="SY2012-2013 REPORT"/>
    <hyperlink ref="CJR191" location="'SY2012-2013 REPORT'!A1" display="SY2012-2013 REPORT"/>
    <hyperlink ref="CJZ191" location="'SY2012-2013 REPORT'!A1" display="SY2012-2013 REPORT"/>
    <hyperlink ref="CKH191" location="'SY2012-2013 REPORT'!A1" display="SY2012-2013 REPORT"/>
    <hyperlink ref="CKP191" location="'SY2012-2013 REPORT'!A1" display="SY2012-2013 REPORT"/>
    <hyperlink ref="CKX191" location="'SY2012-2013 REPORT'!A1" display="SY2012-2013 REPORT"/>
    <hyperlink ref="CLF191" location="'SY2012-2013 REPORT'!A1" display="SY2012-2013 REPORT"/>
    <hyperlink ref="CLN191" location="'SY2012-2013 REPORT'!A1" display="SY2012-2013 REPORT"/>
    <hyperlink ref="CLV191" location="'SY2012-2013 REPORT'!A1" display="SY2012-2013 REPORT"/>
    <hyperlink ref="CMD191" location="'SY2012-2013 REPORT'!A1" display="SY2012-2013 REPORT"/>
    <hyperlink ref="CML191" location="'SY2012-2013 REPORT'!A1" display="SY2012-2013 REPORT"/>
    <hyperlink ref="CMT191" location="'SY2012-2013 REPORT'!A1" display="SY2012-2013 REPORT"/>
    <hyperlink ref="CNB191" location="'SY2012-2013 REPORT'!A1" display="SY2012-2013 REPORT"/>
    <hyperlink ref="CNJ191" location="'SY2012-2013 REPORT'!A1" display="SY2012-2013 REPORT"/>
    <hyperlink ref="CNR191" location="'SY2012-2013 REPORT'!A1" display="SY2012-2013 REPORT"/>
    <hyperlink ref="CNZ191" location="'SY2012-2013 REPORT'!A1" display="SY2012-2013 REPORT"/>
    <hyperlink ref="COH191" location="'SY2012-2013 REPORT'!A1" display="SY2012-2013 REPORT"/>
    <hyperlink ref="COP191" location="'SY2012-2013 REPORT'!A1" display="SY2012-2013 REPORT"/>
    <hyperlink ref="COX191" location="'SY2012-2013 REPORT'!A1" display="SY2012-2013 REPORT"/>
    <hyperlink ref="CPF191" location="'SY2012-2013 REPORT'!A1" display="SY2012-2013 REPORT"/>
    <hyperlink ref="CPN191" location="'SY2012-2013 REPORT'!A1" display="SY2012-2013 REPORT"/>
    <hyperlink ref="CPV191" location="'SY2012-2013 REPORT'!A1" display="SY2012-2013 REPORT"/>
    <hyperlink ref="CQD191" location="'SY2012-2013 REPORT'!A1" display="SY2012-2013 REPORT"/>
    <hyperlink ref="CQL191" location="'SY2012-2013 REPORT'!A1" display="SY2012-2013 REPORT"/>
    <hyperlink ref="CQT191" location="'SY2012-2013 REPORT'!A1" display="SY2012-2013 REPORT"/>
    <hyperlink ref="CRB191" location="'SY2012-2013 REPORT'!A1" display="SY2012-2013 REPORT"/>
    <hyperlink ref="CRJ191" location="'SY2012-2013 REPORT'!A1" display="SY2012-2013 REPORT"/>
    <hyperlink ref="CRR191" location="'SY2012-2013 REPORT'!A1" display="SY2012-2013 REPORT"/>
    <hyperlink ref="CRZ191" location="'SY2012-2013 REPORT'!A1" display="SY2012-2013 REPORT"/>
    <hyperlink ref="CSH191" location="'SY2012-2013 REPORT'!A1" display="SY2012-2013 REPORT"/>
    <hyperlink ref="CSP191" location="'SY2012-2013 REPORT'!A1" display="SY2012-2013 REPORT"/>
    <hyperlink ref="CSX191" location="'SY2012-2013 REPORT'!A1" display="SY2012-2013 REPORT"/>
    <hyperlink ref="CTF191" location="'SY2012-2013 REPORT'!A1" display="SY2012-2013 REPORT"/>
    <hyperlink ref="CTN191" location="'SY2012-2013 REPORT'!A1" display="SY2012-2013 REPORT"/>
    <hyperlink ref="CTV191" location="'SY2012-2013 REPORT'!A1" display="SY2012-2013 REPORT"/>
    <hyperlink ref="CUD191" location="'SY2012-2013 REPORT'!A1" display="SY2012-2013 REPORT"/>
    <hyperlink ref="CUL191" location="'SY2012-2013 REPORT'!A1" display="SY2012-2013 REPORT"/>
    <hyperlink ref="CUT191" location="'SY2012-2013 REPORT'!A1" display="SY2012-2013 REPORT"/>
    <hyperlink ref="CVB191" location="'SY2012-2013 REPORT'!A1" display="SY2012-2013 REPORT"/>
    <hyperlink ref="CVJ191" location="'SY2012-2013 REPORT'!A1" display="SY2012-2013 REPORT"/>
    <hyperlink ref="CVR191" location="'SY2012-2013 REPORT'!A1" display="SY2012-2013 REPORT"/>
    <hyperlink ref="CVZ191" location="'SY2012-2013 REPORT'!A1" display="SY2012-2013 REPORT"/>
    <hyperlink ref="CWH191" location="'SY2012-2013 REPORT'!A1" display="SY2012-2013 REPORT"/>
    <hyperlink ref="CWP191" location="'SY2012-2013 REPORT'!A1" display="SY2012-2013 REPORT"/>
    <hyperlink ref="CWX191" location="'SY2012-2013 REPORT'!A1" display="SY2012-2013 REPORT"/>
    <hyperlink ref="CXF191" location="'SY2012-2013 REPORT'!A1" display="SY2012-2013 REPORT"/>
    <hyperlink ref="CXN191" location="'SY2012-2013 REPORT'!A1" display="SY2012-2013 REPORT"/>
    <hyperlink ref="CXV191" location="'SY2012-2013 REPORT'!A1" display="SY2012-2013 REPORT"/>
    <hyperlink ref="CYD191" location="'SY2012-2013 REPORT'!A1" display="SY2012-2013 REPORT"/>
    <hyperlink ref="CYL191" location="'SY2012-2013 REPORT'!A1" display="SY2012-2013 REPORT"/>
    <hyperlink ref="CYT191" location="'SY2012-2013 REPORT'!A1" display="SY2012-2013 REPORT"/>
    <hyperlink ref="CZB191" location="'SY2012-2013 REPORT'!A1" display="SY2012-2013 REPORT"/>
    <hyperlink ref="CZJ191" location="'SY2012-2013 REPORT'!A1" display="SY2012-2013 REPORT"/>
    <hyperlink ref="CZR191" location="'SY2012-2013 REPORT'!A1" display="SY2012-2013 REPORT"/>
    <hyperlink ref="CZZ191" location="'SY2012-2013 REPORT'!A1" display="SY2012-2013 REPORT"/>
    <hyperlink ref="DAH191" location="'SY2012-2013 REPORT'!A1" display="SY2012-2013 REPORT"/>
    <hyperlink ref="DAP191" location="'SY2012-2013 REPORT'!A1" display="SY2012-2013 REPORT"/>
    <hyperlink ref="DAX191" location="'SY2012-2013 REPORT'!A1" display="SY2012-2013 REPORT"/>
    <hyperlink ref="DBF191" location="'SY2012-2013 REPORT'!A1" display="SY2012-2013 REPORT"/>
    <hyperlink ref="DBN191" location="'SY2012-2013 REPORT'!A1" display="SY2012-2013 REPORT"/>
    <hyperlink ref="DBV191" location="'SY2012-2013 REPORT'!A1" display="SY2012-2013 REPORT"/>
    <hyperlink ref="DCD191" location="'SY2012-2013 REPORT'!A1" display="SY2012-2013 REPORT"/>
    <hyperlink ref="DCL191" location="'SY2012-2013 REPORT'!A1" display="SY2012-2013 REPORT"/>
    <hyperlink ref="DCT191" location="'SY2012-2013 REPORT'!A1" display="SY2012-2013 REPORT"/>
    <hyperlink ref="DDB191" location="'SY2012-2013 REPORT'!A1" display="SY2012-2013 REPORT"/>
    <hyperlink ref="DDJ191" location="'SY2012-2013 REPORT'!A1" display="SY2012-2013 REPORT"/>
    <hyperlink ref="DDR191" location="'SY2012-2013 REPORT'!A1" display="SY2012-2013 REPORT"/>
    <hyperlink ref="DDZ191" location="'SY2012-2013 REPORT'!A1" display="SY2012-2013 REPORT"/>
    <hyperlink ref="DEH191" location="'SY2012-2013 REPORT'!A1" display="SY2012-2013 REPORT"/>
    <hyperlink ref="DEP191" location="'SY2012-2013 REPORT'!A1" display="SY2012-2013 REPORT"/>
    <hyperlink ref="DEX191" location="'SY2012-2013 REPORT'!A1" display="SY2012-2013 REPORT"/>
    <hyperlink ref="DFF191" location="'SY2012-2013 REPORT'!A1" display="SY2012-2013 REPORT"/>
    <hyperlink ref="DFN191" location="'SY2012-2013 REPORT'!A1" display="SY2012-2013 REPORT"/>
    <hyperlink ref="DFV191" location="'SY2012-2013 REPORT'!A1" display="SY2012-2013 REPORT"/>
    <hyperlink ref="DGD191" location="'SY2012-2013 REPORT'!A1" display="SY2012-2013 REPORT"/>
    <hyperlink ref="DGL191" location="'SY2012-2013 REPORT'!A1" display="SY2012-2013 REPORT"/>
    <hyperlink ref="DGT191" location="'SY2012-2013 REPORT'!A1" display="SY2012-2013 REPORT"/>
    <hyperlink ref="DHB191" location="'SY2012-2013 REPORT'!A1" display="SY2012-2013 REPORT"/>
    <hyperlink ref="DHJ191" location="'SY2012-2013 REPORT'!A1" display="SY2012-2013 REPORT"/>
    <hyperlink ref="DHR191" location="'SY2012-2013 REPORT'!A1" display="SY2012-2013 REPORT"/>
    <hyperlink ref="DHZ191" location="'SY2012-2013 REPORT'!A1" display="SY2012-2013 REPORT"/>
    <hyperlink ref="DIH191" location="'SY2012-2013 REPORT'!A1" display="SY2012-2013 REPORT"/>
    <hyperlink ref="DIP191" location="'SY2012-2013 REPORT'!A1" display="SY2012-2013 REPORT"/>
    <hyperlink ref="DIX191" location="'SY2012-2013 REPORT'!A1" display="SY2012-2013 REPORT"/>
    <hyperlink ref="DJF191" location="'SY2012-2013 REPORT'!A1" display="SY2012-2013 REPORT"/>
    <hyperlink ref="DJN191" location="'SY2012-2013 REPORT'!A1" display="SY2012-2013 REPORT"/>
    <hyperlink ref="DJV191" location="'SY2012-2013 REPORT'!A1" display="SY2012-2013 REPORT"/>
    <hyperlink ref="DKD191" location="'SY2012-2013 REPORT'!A1" display="SY2012-2013 REPORT"/>
    <hyperlink ref="DKL191" location="'SY2012-2013 REPORT'!A1" display="SY2012-2013 REPORT"/>
    <hyperlink ref="DKT191" location="'SY2012-2013 REPORT'!A1" display="SY2012-2013 REPORT"/>
    <hyperlink ref="DLB191" location="'SY2012-2013 REPORT'!A1" display="SY2012-2013 REPORT"/>
    <hyperlink ref="DLJ191" location="'SY2012-2013 REPORT'!A1" display="SY2012-2013 REPORT"/>
    <hyperlink ref="DLR191" location="'SY2012-2013 REPORT'!A1" display="SY2012-2013 REPORT"/>
    <hyperlink ref="DLZ191" location="'SY2012-2013 REPORT'!A1" display="SY2012-2013 REPORT"/>
    <hyperlink ref="DMH191" location="'SY2012-2013 REPORT'!A1" display="SY2012-2013 REPORT"/>
    <hyperlink ref="DMP191" location="'SY2012-2013 REPORT'!A1" display="SY2012-2013 REPORT"/>
    <hyperlink ref="DMX191" location="'SY2012-2013 REPORT'!A1" display="SY2012-2013 REPORT"/>
    <hyperlink ref="DNF191" location="'SY2012-2013 REPORT'!A1" display="SY2012-2013 REPORT"/>
    <hyperlink ref="DNN191" location="'SY2012-2013 REPORT'!A1" display="SY2012-2013 REPORT"/>
    <hyperlink ref="DNV191" location="'SY2012-2013 REPORT'!A1" display="SY2012-2013 REPORT"/>
    <hyperlink ref="DOD191" location="'SY2012-2013 REPORT'!A1" display="SY2012-2013 REPORT"/>
    <hyperlink ref="DOL191" location="'SY2012-2013 REPORT'!A1" display="SY2012-2013 REPORT"/>
    <hyperlink ref="DOT191" location="'SY2012-2013 REPORT'!A1" display="SY2012-2013 REPORT"/>
    <hyperlink ref="DPB191" location="'SY2012-2013 REPORT'!A1" display="SY2012-2013 REPORT"/>
    <hyperlink ref="DPJ191" location="'SY2012-2013 REPORT'!A1" display="SY2012-2013 REPORT"/>
    <hyperlink ref="DPR191" location="'SY2012-2013 REPORT'!A1" display="SY2012-2013 REPORT"/>
    <hyperlink ref="DPZ191" location="'SY2012-2013 REPORT'!A1" display="SY2012-2013 REPORT"/>
    <hyperlink ref="DQH191" location="'SY2012-2013 REPORT'!A1" display="SY2012-2013 REPORT"/>
    <hyperlink ref="DQP191" location="'SY2012-2013 REPORT'!A1" display="SY2012-2013 REPORT"/>
    <hyperlink ref="DQX191" location="'SY2012-2013 REPORT'!A1" display="SY2012-2013 REPORT"/>
    <hyperlink ref="DRF191" location="'SY2012-2013 REPORT'!A1" display="SY2012-2013 REPORT"/>
    <hyperlink ref="DRN191" location="'SY2012-2013 REPORT'!A1" display="SY2012-2013 REPORT"/>
    <hyperlink ref="DRV191" location="'SY2012-2013 REPORT'!A1" display="SY2012-2013 REPORT"/>
    <hyperlink ref="DSD191" location="'SY2012-2013 REPORT'!A1" display="SY2012-2013 REPORT"/>
    <hyperlink ref="DSL191" location="'SY2012-2013 REPORT'!A1" display="SY2012-2013 REPORT"/>
    <hyperlink ref="DST191" location="'SY2012-2013 REPORT'!A1" display="SY2012-2013 REPORT"/>
    <hyperlink ref="DTB191" location="'SY2012-2013 REPORT'!A1" display="SY2012-2013 REPORT"/>
    <hyperlink ref="DTJ191" location="'SY2012-2013 REPORT'!A1" display="SY2012-2013 REPORT"/>
    <hyperlink ref="DTR191" location="'SY2012-2013 REPORT'!A1" display="SY2012-2013 REPORT"/>
    <hyperlink ref="DTZ191" location="'SY2012-2013 REPORT'!A1" display="SY2012-2013 REPORT"/>
    <hyperlink ref="DUH191" location="'SY2012-2013 REPORT'!A1" display="SY2012-2013 REPORT"/>
    <hyperlink ref="DUP191" location="'SY2012-2013 REPORT'!A1" display="SY2012-2013 REPORT"/>
    <hyperlink ref="DUX191" location="'SY2012-2013 REPORT'!A1" display="SY2012-2013 REPORT"/>
    <hyperlink ref="DVF191" location="'SY2012-2013 REPORT'!A1" display="SY2012-2013 REPORT"/>
    <hyperlink ref="DVN191" location="'SY2012-2013 REPORT'!A1" display="SY2012-2013 REPORT"/>
    <hyperlink ref="DVV191" location="'SY2012-2013 REPORT'!A1" display="SY2012-2013 REPORT"/>
    <hyperlink ref="DWD191" location="'SY2012-2013 REPORT'!A1" display="SY2012-2013 REPORT"/>
    <hyperlink ref="DWL191" location="'SY2012-2013 REPORT'!A1" display="SY2012-2013 REPORT"/>
    <hyperlink ref="DWT191" location="'SY2012-2013 REPORT'!A1" display="SY2012-2013 REPORT"/>
    <hyperlink ref="DXB191" location="'SY2012-2013 REPORT'!A1" display="SY2012-2013 REPORT"/>
    <hyperlink ref="DXJ191" location="'SY2012-2013 REPORT'!A1" display="SY2012-2013 REPORT"/>
    <hyperlink ref="DXR191" location="'SY2012-2013 REPORT'!A1" display="SY2012-2013 REPORT"/>
    <hyperlink ref="DXZ191" location="'SY2012-2013 REPORT'!A1" display="SY2012-2013 REPORT"/>
    <hyperlink ref="DYH191" location="'SY2012-2013 REPORT'!A1" display="SY2012-2013 REPORT"/>
    <hyperlink ref="DYP191" location="'SY2012-2013 REPORT'!A1" display="SY2012-2013 REPORT"/>
    <hyperlink ref="DYX191" location="'SY2012-2013 REPORT'!A1" display="SY2012-2013 REPORT"/>
    <hyperlink ref="DZF191" location="'SY2012-2013 REPORT'!A1" display="SY2012-2013 REPORT"/>
    <hyperlink ref="DZN191" location="'SY2012-2013 REPORT'!A1" display="SY2012-2013 REPORT"/>
    <hyperlink ref="DZV191" location="'SY2012-2013 REPORT'!A1" display="SY2012-2013 REPORT"/>
    <hyperlink ref="EAD191" location="'SY2012-2013 REPORT'!A1" display="SY2012-2013 REPORT"/>
    <hyperlink ref="EAL191" location="'SY2012-2013 REPORT'!A1" display="SY2012-2013 REPORT"/>
    <hyperlink ref="EAT191" location="'SY2012-2013 REPORT'!A1" display="SY2012-2013 REPORT"/>
    <hyperlink ref="EBB191" location="'SY2012-2013 REPORT'!A1" display="SY2012-2013 REPORT"/>
    <hyperlink ref="EBJ191" location="'SY2012-2013 REPORT'!A1" display="SY2012-2013 REPORT"/>
    <hyperlink ref="EBR191" location="'SY2012-2013 REPORT'!A1" display="SY2012-2013 REPORT"/>
    <hyperlink ref="EBZ191" location="'SY2012-2013 REPORT'!A1" display="SY2012-2013 REPORT"/>
    <hyperlink ref="ECH191" location="'SY2012-2013 REPORT'!A1" display="SY2012-2013 REPORT"/>
    <hyperlink ref="ECP191" location="'SY2012-2013 REPORT'!A1" display="SY2012-2013 REPORT"/>
    <hyperlink ref="ECX191" location="'SY2012-2013 REPORT'!A1" display="SY2012-2013 REPORT"/>
    <hyperlink ref="EDF191" location="'SY2012-2013 REPORT'!A1" display="SY2012-2013 REPORT"/>
    <hyperlink ref="EDN191" location="'SY2012-2013 REPORT'!A1" display="SY2012-2013 REPORT"/>
    <hyperlink ref="EDV191" location="'SY2012-2013 REPORT'!A1" display="SY2012-2013 REPORT"/>
    <hyperlink ref="EED191" location="'SY2012-2013 REPORT'!A1" display="SY2012-2013 REPORT"/>
    <hyperlink ref="EEL191" location="'SY2012-2013 REPORT'!A1" display="SY2012-2013 REPORT"/>
    <hyperlink ref="EET191" location="'SY2012-2013 REPORT'!A1" display="SY2012-2013 REPORT"/>
    <hyperlink ref="EFB191" location="'SY2012-2013 REPORT'!A1" display="SY2012-2013 REPORT"/>
    <hyperlink ref="EFJ191" location="'SY2012-2013 REPORT'!A1" display="SY2012-2013 REPORT"/>
    <hyperlink ref="EFR191" location="'SY2012-2013 REPORT'!A1" display="SY2012-2013 REPORT"/>
    <hyperlink ref="EFZ191" location="'SY2012-2013 REPORT'!A1" display="SY2012-2013 REPORT"/>
    <hyperlink ref="EGH191" location="'SY2012-2013 REPORT'!A1" display="SY2012-2013 REPORT"/>
    <hyperlink ref="EGP191" location="'SY2012-2013 REPORT'!A1" display="SY2012-2013 REPORT"/>
    <hyperlink ref="EGX191" location="'SY2012-2013 REPORT'!A1" display="SY2012-2013 REPORT"/>
    <hyperlink ref="EHF191" location="'SY2012-2013 REPORT'!A1" display="SY2012-2013 REPORT"/>
    <hyperlink ref="EHN191" location="'SY2012-2013 REPORT'!A1" display="SY2012-2013 REPORT"/>
    <hyperlink ref="EHV191" location="'SY2012-2013 REPORT'!A1" display="SY2012-2013 REPORT"/>
    <hyperlink ref="EID191" location="'SY2012-2013 REPORT'!A1" display="SY2012-2013 REPORT"/>
    <hyperlink ref="EIL191" location="'SY2012-2013 REPORT'!A1" display="SY2012-2013 REPORT"/>
    <hyperlink ref="EIT191" location="'SY2012-2013 REPORT'!A1" display="SY2012-2013 REPORT"/>
    <hyperlink ref="EJB191" location="'SY2012-2013 REPORT'!A1" display="SY2012-2013 REPORT"/>
    <hyperlink ref="EJJ191" location="'SY2012-2013 REPORT'!A1" display="SY2012-2013 REPORT"/>
    <hyperlink ref="EJR191" location="'SY2012-2013 REPORT'!A1" display="SY2012-2013 REPORT"/>
    <hyperlink ref="EJZ191" location="'SY2012-2013 REPORT'!A1" display="SY2012-2013 REPORT"/>
    <hyperlink ref="EKH191" location="'SY2012-2013 REPORT'!A1" display="SY2012-2013 REPORT"/>
    <hyperlink ref="EKP191" location="'SY2012-2013 REPORT'!A1" display="SY2012-2013 REPORT"/>
    <hyperlink ref="EKX191" location="'SY2012-2013 REPORT'!A1" display="SY2012-2013 REPORT"/>
    <hyperlink ref="ELF191" location="'SY2012-2013 REPORT'!A1" display="SY2012-2013 REPORT"/>
    <hyperlink ref="ELN191" location="'SY2012-2013 REPORT'!A1" display="SY2012-2013 REPORT"/>
    <hyperlink ref="ELV191" location="'SY2012-2013 REPORT'!A1" display="SY2012-2013 REPORT"/>
    <hyperlink ref="EMD191" location="'SY2012-2013 REPORT'!A1" display="SY2012-2013 REPORT"/>
    <hyperlink ref="EML191" location="'SY2012-2013 REPORT'!A1" display="SY2012-2013 REPORT"/>
    <hyperlink ref="EMT191" location="'SY2012-2013 REPORT'!A1" display="SY2012-2013 REPORT"/>
    <hyperlink ref="ENB191" location="'SY2012-2013 REPORT'!A1" display="SY2012-2013 REPORT"/>
    <hyperlink ref="ENJ191" location="'SY2012-2013 REPORT'!A1" display="SY2012-2013 REPORT"/>
    <hyperlink ref="ENR191" location="'SY2012-2013 REPORT'!A1" display="SY2012-2013 REPORT"/>
    <hyperlink ref="ENZ191" location="'SY2012-2013 REPORT'!A1" display="SY2012-2013 REPORT"/>
    <hyperlink ref="EOH191" location="'SY2012-2013 REPORT'!A1" display="SY2012-2013 REPORT"/>
    <hyperlink ref="EOP191" location="'SY2012-2013 REPORT'!A1" display="SY2012-2013 REPORT"/>
    <hyperlink ref="EOX191" location="'SY2012-2013 REPORT'!A1" display="SY2012-2013 REPORT"/>
    <hyperlink ref="EPF191" location="'SY2012-2013 REPORT'!A1" display="SY2012-2013 REPORT"/>
    <hyperlink ref="EPN191" location="'SY2012-2013 REPORT'!A1" display="SY2012-2013 REPORT"/>
    <hyperlink ref="EPV191" location="'SY2012-2013 REPORT'!A1" display="SY2012-2013 REPORT"/>
    <hyperlink ref="EQD191" location="'SY2012-2013 REPORT'!A1" display="SY2012-2013 REPORT"/>
    <hyperlink ref="EQL191" location="'SY2012-2013 REPORT'!A1" display="SY2012-2013 REPORT"/>
    <hyperlink ref="EQT191" location="'SY2012-2013 REPORT'!A1" display="SY2012-2013 REPORT"/>
    <hyperlink ref="ERB191" location="'SY2012-2013 REPORT'!A1" display="SY2012-2013 REPORT"/>
    <hyperlink ref="ERJ191" location="'SY2012-2013 REPORT'!A1" display="SY2012-2013 REPORT"/>
    <hyperlink ref="ERR191" location="'SY2012-2013 REPORT'!A1" display="SY2012-2013 REPORT"/>
    <hyperlink ref="ERZ191" location="'SY2012-2013 REPORT'!A1" display="SY2012-2013 REPORT"/>
    <hyperlink ref="ESH191" location="'SY2012-2013 REPORT'!A1" display="SY2012-2013 REPORT"/>
    <hyperlink ref="ESP191" location="'SY2012-2013 REPORT'!A1" display="SY2012-2013 REPORT"/>
    <hyperlink ref="ESX191" location="'SY2012-2013 REPORT'!A1" display="SY2012-2013 REPORT"/>
    <hyperlink ref="ETF191" location="'SY2012-2013 REPORT'!A1" display="SY2012-2013 REPORT"/>
    <hyperlink ref="ETN191" location="'SY2012-2013 REPORT'!A1" display="SY2012-2013 REPORT"/>
    <hyperlink ref="ETV191" location="'SY2012-2013 REPORT'!A1" display="SY2012-2013 REPORT"/>
    <hyperlink ref="EUD191" location="'SY2012-2013 REPORT'!A1" display="SY2012-2013 REPORT"/>
    <hyperlink ref="EUL191" location="'SY2012-2013 REPORT'!A1" display="SY2012-2013 REPORT"/>
    <hyperlink ref="EUT191" location="'SY2012-2013 REPORT'!A1" display="SY2012-2013 REPORT"/>
    <hyperlink ref="EVB191" location="'SY2012-2013 REPORT'!A1" display="SY2012-2013 REPORT"/>
    <hyperlink ref="EVJ191" location="'SY2012-2013 REPORT'!A1" display="SY2012-2013 REPORT"/>
    <hyperlink ref="EVR191" location="'SY2012-2013 REPORT'!A1" display="SY2012-2013 REPORT"/>
    <hyperlink ref="EVZ191" location="'SY2012-2013 REPORT'!A1" display="SY2012-2013 REPORT"/>
    <hyperlink ref="EWH191" location="'SY2012-2013 REPORT'!A1" display="SY2012-2013 REPORT"/>
    <hyperlink ref="EWP191" location="'SY2012-2013 REPORT'!A1" display="SY2012-2013 REPORT"/>
    <hyperlink ref="EWX191" location="'SY2012-2013 REPORT'!A1" display="SY2012-2013 REPORT"/>
    <hyperlink ref="EXF191" location="'SY2012-2013 REPORT'!A1" display="SY2012-2013 REPORT"/>
    <hyperlink ref="EXN191" location="'SY2012-2013 REPORT'!A1" display="SY2012-2013 REPORT"/>
    <hyperlink ref="EXV191" location="'SY2012-2013 REPORT'!A1" display="SY2012-2013 REPORT"/>
    <hyperlink ref="EYD191" location="'SY2012-2013 REPORT'!A1" display="SY2012-2013 REPORT"/>
    <hyperlink ref="EYL191" location="'SY2012-2013 REPORT'!A1" display="SY2012-2013 REPORT"/>
    <hyperlink ref="EYT191" location="'SY2012-2013 REPORT'!A1" display="SY2012-2013 REPORT"/>
    <hyperlink ref="EZB191" location="'SY2012-2013 REPORT'!A1" display="SY2012-2013 REPORT"/>
    <hyperlink ref="EZJ191" location="'SY2012-2013 REPORT'!A1" display="SY2012-2013 REPORT"/>
    <hyperlink ref="EZR191" location="'SY2012-2013 REPORT'!A1" display="SY2012-2013 REPORT"/>
    <hyperlink ref="EZZ191" location="'SY2012-2013 REPORT'!A1" display="SY2012-2013 REPORT"/>
    <hyperlink ref="FAH191" location="'SY2012-2013 REPORT'!A1" display="SY2012-2013 REPORT"/>
    <hyperlink ref="FAP191" location="'SY2012-2013 REPORT'!A1" display="SY2012-2013 REPORT"/>
    <hyperlink ref="FAX191" location="'SY2012-2013 REPORT'!A1" display="SY2012-2013 REPORT"/>
    <hyperlink ref="FBF191" location="'SY2012-2013 REPORT'!A1" display="SY2012-2013 REPORT"/>
    <hyperlink ref="FBN191" location="'SY2012-2013 REPORT'!A1" display="SY2012-2013 REPORT"/>
    <hyperlink ref="FBV191" location="'SY2012-2013 REPORT'!A1" display="SY2012-2013 REPORT"/>
    <hyperlink ref="FCD191" location="'SY2012-2013 REPORT'!A1" display="SY2012-2013 REPORT"/>
    <hyperlink ref="FCL191" location="'SY2012-2013 REPORT'!A1" display="SY2012-2013 REPORT"/>
    <hyperlink ref="FCT191" location="'SY2012-2013 REPORT'!A1" display="SY2012-2013 REPORT"/>
    <hyperlink ref="FDB191" location="'SY2012-2013 REPORT'!A1" display="SY2012-2013 REPORT"/>
    <hyperlink ref="FDJ191" location="'SY2012-2013 REPORT'!A1" display="SY2012-2013 REPORT"/>
    <hyperlink ref="FDR191" location="'SY2012-2013 REPORT'!A1" display="SY2012-2013 REPORT"/>
    <hyperlink ref="FDZ191" location="'SY2012-2013 REPORT'!A1" display="SY2012-2013 REPORT"/>
    <hyperlink ref="FEH191" location="'SY2012-2013 REPORT'!A1" display="SY2012-2013 REPORT"/>
    <hyperlink ref="FEP191" location="'SY2012-2013 REPORT'!A1" display="SY2012-2013 REPORT"/>
    <hyperlink ref="FEX191" location="'SY2012-2013 REPORT'!A1" display="SY2012-2013 REPORT"/>
    <hyperlink ref="FFF191" location="'SY2012-2013 REPORT'!A1" display="SY2012-2013 REPORT"/>
    <hyperlink ref="FFN191" location="'SY2012-2013 REPORT'!A1" display="SY2012-2013 REPORT"/>
    <hyperlink ref="FFV191" location="'SY2012-2013 REPORT'!A1" display="SY2012-2013 REPORT"/>
    <hyperlink ref="FGD191" location="'SY2012-2013 REPORT'!A1" display="SY2012-2013 REPORT"/>
    <hyperlink ref="FGL191" location="'SY2012-2013 REPORT'!A1" display="SY2012-2013 REPORT"/>
    <hyperlink ref="FGT191" location="'SY2012-2013 REPORT'!A1" display="SY2012-2013 REPORT"/>
    <hyperlink ref="FHB191" location="'SY2012-2013 REPORT'!A1" display="SY2012-2013 REPORT"/>
    <hyperlink ref="FHJ191" location="'SY2012-2013 REPORT'!A1" display="SY2012-2013 REPORT"/>
    <hyperlink ref="FHR191" location="'SY2012-2013 REPORT'!A1" display="SY2012-2013 REPORT"/>
    <hyperlink ref="FHZ191" location="'SY2012-2013 REPORT'!A1" display="SY2012-2013 REPORT"/>
    <hyperlink ref="FIH191" location="'SY2012-2013 REPORT'!A1" display="SY2012-2013 REPORT"/>
    <hyperlink ref="FIP191" location="'SY2012-2013 REPORT'!A1" display="SY2012-2013 REPORT"/>
    <hyperlink ref="FIX191" location="'SY2012-2013 REPORT'!A1" display="SY2012-2013 REPORT"/>
    <hyperlink ref="FJF191" location="'SY2012-2013 REPORT'!A1" display="SY2012-2013 REPORT"/>
    <hyperlink ref="FJN191" location="'SY2012-2013 REPORT'!A1" display="SY2012-2013 REPORT"/>
    <hyperlink ref="FJV191" location="'SY2012-2013 REPORT'!A1" display="SY2012-2013 REPORT"/>
    <hyperlink ref="FKD191" location="'SY2012-2013 REPORT'!A1" display="SY2012-2013 REPORT"/>
    <hyperlink ref="FKL191" location="'SY2012-2013 REPORT'!A1" display="SY2012-2013 REPORT"/>
    <hyperlink ref="FKT191" location="'SY2012-2013 REPORT'!A1" display="SY2012-2013 REPORT"/>
    <hyperlink ref="FLB191" location="'SY2012-2013 REPORT'!A1" display="SY2012-2013 REPORT"/>
    <hyperlink ref="FLJ191" location="'SY2012-2013 REPORT'!A1" display="SY2012-2013 REPORT"/>
    <hyperlink ref="FLR191" location="'SY2012-2013 REPORT'!A1" display="SY2012-2013 REPORT"/>
    <hyperlink ref="FLZ191" location="'SY2012-2013 REPORT'!A1" display="SY2012-2013 REPORT"/>
    <hyperlink ref="FMH191" location="'SY2012-2013 REPORT'!A1" display="SY2012-2013 REPORT"/>
    <hyperlink ref="FMP191" location="'SY2012-2013 REPORT'!A1" display="SY2012-2013 REPORT"/>
    <hyperlink ref="FMX191" location="'SY2012-2013 REPORT'!A1" display="SY2012-2013 REPORT"/>
    <hyperlink ref="FNF191" location="'SY2012-2013 REPORT'!A1" display="SY2012-2013 REPORT"/>
    <hyperlink ref="FNN191" location="'SY2012-2013 REPORT'!A1" display="SY2012-2013 REPORT"/>
    <hyperlink ref="FNV191" location="'SY2012-2013 REPORT'!A1" display="SY2012-2013 REPORT"/>
    <hyperlink ref="FOD191" location="'SY2012-2013 REPORT'!A1" display="SY2012-2013 REPORT"/>
    <hyperlink ref="FOL191" location="'SY2012-2013 REPORT'!A1" display="SY2012-2013 REPORT"/>
    <hyperlink ref="FOT191" location="'SY2012-2013 REPORT'!A1" display="SY2012-2013 REPORT"/>
    <hyperlink ref="FPB191" location="'SY2012-2013 REPORT'!A1" display="SY2012-2013 REPORT"/>
    <hyperlink ref="FPJ191" location="'SY2012-2013 REPORT'!A1" display="SY2012-2013 REPORT"/>
    <hyperlink ref="FPR191" location="'SY2012-2013 REPORT'!A1" display="SY2012-2013 REPORT"/>
    <hyperlink ref="FPZ191" location="'SY2012-2013 REPORT'!A1" display="SY2012-2013 REPORT"/>
    <hyperlink ref="FQH191" location="'SY2012-2013 REPORT'!A1" display="SY2012-2013 REPORT"/>
    <hyperlink ref="FQP191" location="'SY2012-2013 REPORT'!A1" display="SY2012-2013 REPORT"/>
    <hyperlink ref="FQX191" location="'SY2012-2013 REPORT'!A1" display="SY2012-2013 REPORT"/>
    <hyperlink ref="FRF191" location="'SY2012-2013 REPORT'!A1" display="SY2012-2013 REPORT"/>
    <hyperlink ref="FRN191" location="'SY2012-2013 REPORT'!A1" display="SY2012-2013 REPORT"/>
    <hyperlink ref="FRV191" location="'SY2012-2013 REPORT'!A1" display="SY2012-2013 REPORT"/>
    <hyperlink ref="FSD191" location="'SY2012-2013 REPORT'!A1" display="SY2012-2013 REPORT"/>
    <hyperlink ref="FSL191" location="'SY2012-2013 REPORT'!A1" display="SY2012-2013 REPORT"/>
    <hyperlink ref="FST191" location="'SY2012-2013 REPORT'!A1" display="SY2012-2013 REPORT"/>
    <hyperlink ref="FTB191" location="'SY2012-2013 REPORT'!A1" display="SY2012-2013 REPORT"/>
    <hyperlink ref="FTJ191" location="'SY2012-2013 REPORT'!A1" display="SY2012-2013 REPORT"/>
    <hyperlink ref="FTR191" location="'SY2012-2013 REPORT'!A1" display="SY2012-2013 REPORT"/>
    <hyperlink ref="FTZ191" location="'SY2012-2013 REPORT'!A1" display="SY2012-2013 REPORT"/>
    <hyperlink ref="FUH191" location="'SY2012-2013 REPORT'!A1" display="SY2012-2013 REPORT"/>
    <hyperlink ref="FUP191" location="'SY2012-2013 REPORT'!A1" display="SY2012-2013 REPORT"/>
    <hyperlink ref="FUX191" location="'SY2012-2013 REPORT'!A1" display="SY2012-2013 REPORT"/>
    <hyperlink ref="FVF191" location="'SY2012-2013 REPORT'!A1" display="SY2012-2013 REPORT"/>
    <hyperlink ref="FVN191" location="'SY2012-2013 REPORT'!A1" display="SY2012-2013 REPORT"/>
    <hyperlink ref="FVV191" location="'SY2012-2013 REPORT'!A1" display="SY2012-2013 REPORT"/>
    <hyperlink ref="FWD191" location="'SY2012-2013 REPORT'!A1" display="SY2012-2013 REPORT"/>
    <hyperlink ref="FWL191" location="'SY2012-2013 REPORT'!A1" display="SY2012-2013 REPORT"/>
    <hyperlink ref="FWT191" location="'SY2012-2013 REPORT'!A1" display="SY2012-2013 REPORT"/>
    <hyperlink ref="FXB191" location="'SY2012-2013 REPORT'!A1" display="SY2012-2013 REPORT"/>
    <hyperlink ref="FXJ191" location="'SY2012-2013 REPORT'!A1" display="SY2012-2013 REPORT"/>
    <hyperlink ref="FXR191" location="'SY2012-2013 REPORT'!A1" display="SY2012-2013 REPORT"/>
    <hyperlink ref="FXZ191" location="'SY2012-2013 REPORT'!A1" display="SY2012-2013 REPORT"/>
    <hyperlink ref="FYH191" location="'SY2012-2013 REPORT'!A1" display="SY2012-2013 REPORT"/>
    <hyperlink ref="FYP191" location="'SY2012-2013 REPORT'!A1" display="SY2012-2013 REPORT"/>
    <hyperlink ref="FYX191" location="'SY2012-2013 REPORT'!A1" display="SY2012-2013 REPORT"/>
    <hyperlink ref="FZF191" location="'SY2012-2013 REPORT'!A1" display="SY2012-2013 REPORT"/>
    <hyperlink ref="FZN191" location="'SY2012-2013 REPORT'!A1" display="SY2012-2013 REPORT"/>
    <hyperlink ref="FZV191" location="'SY2012-2013 REPORT'!A1" display="SY2012-2013 REPORT"/>
    <hyperlink ref="GAD191" location="'SY2012-2013 REPORT'!A1" display="SY2012-2013 REPORT"/>
    <hyperlink ref="GAL191" location="'SY2012-2013 REPORT'!A1" display="SY2012-2013 REPORT"/>
    <hyperlink ref="GAT191" location="'SY2012-2013 REPORT'!A1" display="SY2012-2013 REPORT"/>
    <hyperlink ref="GBB191" location="'SY2012-2013 REPORT'!A1" display="SY2012-2013 REPORT"/>
    <hyperlink ref="GBJ191" location="'SY2012-2013 REPORT'!A1" display="SY2012-2013 REPORT"/>
    <hyperlink ref="GBR191" location="'SY2012-2013 REPORT'!A1" display="SY2012-2013 REPORT"/>
    <hyperlink ref="GBZ191" location="'SY2012-2013 REPORT'!A1" display="SY2012-2013 REPORT"/>
    <hyperlink ref="GCH191" location="'SY2012-2013 REPORT'!A1" display="SY2012-2013 REPORT"/>
    <hyperlink ref="GCP191" location="'SY2012-2013 REPORT'!A1" display="SY2012-2013 REPORT"/>
    <hyperlink ref="GCX191" location="'SY2012-2013 REPORT'!A1" display="SY2012-2013 REPORT"/>
    <hyperlink ref="GDF191" location="'SY2012-2013 REPORT'!A1" display="SY2012-2013 REPORT"/>
    <hyperlink ref="GDN191" location="'SY2012-2013 REPORT'!A1" display="SY2012-2013 REPORT"/>
    <hyperlink ref="GDV191" location="'SY2012-2013 REPORT'!A1" display="SY2012-2013 REPORT"/>
    <hyperlink ref="GED191" location="'SY2012-2013 REPORT'!A1" display="SY2012-2013 REPORT"/>
    <hyperlink ref="GEL191" location="'SY2012-2013 REPORT'!A1" display="SY2012-2013 REPORT"/>
    <hyperlink ref="GET191" location="'SY2012-2013 REPORT'!A1" display="SY2012-2013 REPORT"/>
    <hyperlink ref="GFB191" location="'SY2012-2013 REPORT'!A1" display="SY2012-2013 REPORT"/>
    <hyperlink ref="GFJ191" location="'SY2012-2013 REPORT'!A1" display="SY2012-2013 REPORT"/>
    <hyperlink ref="GFR191" location="'SY2012-2013 REPORT'!A1" display="SY2012-2013 REPORT"/>
    <hyperlink ref="GFZ191" location="'SY2012-2013 REPORT'!A1" display="SY2012-2013 REPORT"/>
    <hyperlink ref="GGH191" location="'SY2012-2013 REPORT'!A1" display="SY2012-2013 REPORT"/>
    <hyperlink ref="GGP191" location="'SY2012-2013 REPORT'!A1" display="SY2012-2013 REPORT"/>
    <hyperlink ref="GGX191" location="'SY2012-2013 REPORT'!A1" display="SY2012-2013 REPORT"/>
    <hyperlink ref="GHF191" location="'SY2012-2013 REPORT'!A1" display="SY2012-2013 REPORT"/>
    <hyperlink ref="GHN191" location="'SY2012-2013 REPORT'!A1" display="SY2012-2013 REPORT"/>
    <hyperlink ref="GHV191" location="'SY2012-2013 REPORT'!A1" display="SY2012-2013 REPORT"/>
    <hyperlink ref="GID191" location="'SY2012-2013 REPORT'!A1" display="SY2012-2013 REPORT"/>
    <hyperlink ref="GIL191" location="'SY2012-2013 REPORT'!A1" display="SY2012-2013 REPORT"/>
    <hyperlink ref="GIT191" location="'SY2012-2013 REPORT'!A1" display="SY2012-2013 REPORT"/>
    <hyperlink ref="GJB191" location="'SY2012-2013 REPORT'!A1" display="SY2012-2013 REPORT"/>
    <hyperlink ref="GJJ191" location="'SY2012-2013 REPORT'!A1" display="SY2012-2013 REPORT"/>
    <hyperlink ref="GJR191" location="'SY2012-2013 REPORT'!A1" display="SY2012-2013 REPORT"/>
    <hyperlink ref="GJZ191" location="'SY2012-2013 REPORT'!A1" display="SY2012-2013 REPORT"/>
    <hyperlink ref="GKH191" location="'SY2012-2013 REPORT'!A1" display="SY2012-2013 REPORT"/>
    <hyperlink ref="GKP191" location="'SY2012-2013 REPORT'!A1" display="SY2012-2013 REPORT"/>
    <hyperlink ref="GKX191" location="'SY2012-2013 REPORT'!A1" display="SY2012-2013 REPORT"/>
    <hyperlink ref="GLF191" location="'SY2012-2013 REPORT'!A1" display="SY2012-2013 REPORT"/>
    <hyperlink ref="GLN191" location="'SY2012-2013 REPORT'!A1" display="SY2012-2013 REPORT"/>
    <hyperlink ref="GLV191" location="'SY2012-2013 REPORT'!A1" display="SY2012-2013 REPORT"/>
    <hyperlink ref="GMD191" location="'SY2012-2013 REPORT'!A1" display="SY2012-2013 REPORT"/>
    <hyperlink ref="GML191" location="'SY2012-2013 REPORT'!A1" display="SY2012-2013 REPORT"/>
    <hyperlink ref="GMT191" location="'SY2012-2013 REPORT'!A1" display="SY2012-2013 REPORT"/>
    <hyperlink ref="GNB191" location="'SY2012-2013 REPORT'!A1" display="SY2012-2013 REPORT"/>
    <hyperlink ref="GNJ191" location="'SY2012-2013 REPORT'!A1" display="SY2012-2013 REPORT"/>
    <hyperlink ref="GNR191" location="'SY2012-2013 REPORT'!A1" display="SY2012-2013 REPORT"/>
    <hyperlink ref="GNZ191" location="'SY2012-2013 REPORT'!A1" display="SY2012-2013 REPORT"/>
    <hyperlink ref="GOH191" location="'SY2012-2013 REPORT'!A1" display="SY2012-2013 REPORT"/>
    <hyperlink ref="GOP191" location="'SY2012-2013 REPORT'!A1" display="SY2012-2013 REPORT"/>
    <hyperlink ref="GOX191" location="'SY2012-2013 REPORT'!A1" display="SY2012-2013 REPORT"/>
    <hyperlink ref="GPF191" location="'SY2012-2013 REPORT'!A1" display="SY2012-2013 REPORT"/>
    <hyperlink ref="GPN191" location="'SY2012-2013 REPORT'!A1" display="SY2012-2013 REPORT"/>
    <hyperlink ref="GPV191" location="'SY2012-2013 REPORT'!A1" display="SY2012-2013 REPORT"/>
    <hyperlink ref="GQD191" location="'SY2012-2013 REPORT'!A1" display="SY2012-2013 REPORT"/>
    <hyperlink ref="GQL191" location="'SY2012-2013 REPORT'!A1" display="SY2012-2013 REPORT"/>
    <hyperlink ref="GQT191" location="'SY2012-2013 REPORT'!A1" display="SY2012-2013 REPORT"/>
    <hyperlink ref="GRB191" location="'SY2012-2013 REPORT'!A1" display="SY2012-2013 REPORT"/>
    <hyperlink ref="GRJ191" location="'SY2012-2013 REPORT'!A1" display="SY2012-2013 REPORT"/>
    <hyperlink ref="GRR191" location="'SY2012-2013 REPORT'!A1" display="SY2012-2013 REPORT"/>
    <hyperlink ref="GRZ191" location="'SY2012-2013 REPORT'!A1" display="SY2012-2013 REPORT"/>
    <hyperlink ref="GSH191" location="'SY2012-2013 REPORT'!A1" display="SY2012-2013 REPORT"/>
    <hyperlink ref="GSP191" location="'SY2012-2013 REPORT'!A1" display="SY2012-2013 REPORT"/>
    <hyperlink ref="GSX191" location="'SY2012-2013 REPORT'!A1" display="SY2012-2013 REPORT"/>
    <hyperlink ref="GTF191" location="'SY2012-2013 REPORT'!A1" display="SY2012-2013 REPORT"/>
    <hyperlink ref="GTN191" location="'SY2012-2013 REPORT'!A1" display="SY2012-2013 REPORT"/>
    <hyperlink ref="GTV191" location="'SY2012-2013 REPORT'!A1" display="SY2012-2013 REPORT"/>
    <hyperlink ref="GUD191" location="'SY2012-2013 REPORT'!A1" display="SY2012-2013 REPORT"/>
    <hyperlink ref="GUL191" location="'SY2012-2013 REPORT'!A1" display="SY2012-2013 REPORT"/>
    <hyperlink ref="GUT191" location="'SY2012-2013 REPORT'!A1" display="SY2012-2013 REPORT"/>
    <hyperlink ref="GVB191" location="'SY2012-2013 REPORT'!A1" display="SY2012-2013 REPORT"/>
    <hyperlink ref="GVJ191" location="'SY2012-2013 REPORT'!A1" display="SY2012-2013 REPORT"/>
    <hyperlink ref="GVR191" location="'SY2012-2013 REPORT'!A1" display="SY2012-2013 REPORT"/>
    <hyperlink ref="GVZ191" location="'SY2012-2013 REPORT'!A1" display="SY2012-2013 REPORT"/>
    <hyperlink ref="GWH191" location="'SY2012-2013 REPORT'!A1" display="SY2012-2013 REPORT"/>
    <hyperlink ref="GWP191" location="'SY2012-2013 REPORT'!A1" display="SY2012-2013 REPORT"/>
    <hyperlink ref="GWX191" location="'SY2012-2013 REPORT'!A1" display="SY2012-2013 REPORT"/>
    <hyperlink ref="GXF191" location="'SY2012-2013 REPORT'!A1" display="SY2012-2013 REPORT"/>
    <hyperlink ref="GXN191" location="'SY2012-2013 REPORT'!A1" display="SY2012-2013 REPORT"/>
    <hyperlink ref="GXV191" location="'SY2012-2013 REPORT'!A1" display="SY2012-2013 REPORT"/>
    <hyperlink ref="GYD191" location="'SY2012-2013 REPORT'!A1" display="SY2012-2013 REPORT"/>
    <hyperlink ref="GYL191" location="'SY2012-2013 REPORT'!A1" display="SY2012-2013 REPORT"/>
    <hyperlink ref="GYT191" location="'SY2012-2013 REPORT'!A1" display="SY2012-2013 REPORT"/>
    <hyperlink ref="GZB191" location="'SY2012-2013 REPORT'!A1" display="SY2012-2013 REPORT"/>
    <hyperlink ref="GZJ191" location="'SY2012-2013 REPORT'!A1" display="SY2012-2013 REPORT"/>
    <hyperlink ref="GZR191" location="'SY2012-2013 REPORT'!A1" display="SY2012-2013 REPORT"/>
    <hyperlink ref="GZZ191" location="'SY2012-2013 REPORT'!A1" display="SY2012-2013 REPORT"/>
    <hyperlink ref="HAH191" location="'SY2012-2013 REPORT'!A1" display="SY2012-2013 REPORT"/>
    <hyperlink ref="HAP191" location="'SY2012-2013 REPORT'!A1" display="SY2012-2013 REPORT"/>
    <hyperlink ref="HAX191" location="'SY2012-2013 REPORT'!A1" display="SY2012-2013 REPORT"/>
    <hyperlink ref="HBF191" location="'SY2012-2013 REPORT'!A1" display="SY2012-2013 REPORT"/>
    <hyperlink ref="HBN191" location="'SY2012-2013 REPORT'!A1" display="SY2012-2013 REPORT"/>
    <hyperlink ref="HBV191" location="'SY2012-2013 REPORT'!A1" display="SY2012-2013 REPORT"/>
    <hyperlink ref="HCD191" location="'SY2012-2013 REPORT'!A1" display="SY2012-2013 REPORT"/>
    <hyperlink ref="HCL191" location="'SY2012-2013 REPORT'!A1" display="SY2012-2013 REPORT"/>
    <hyperlink ref="HCT191" location="'SY2012-2013 REPORT'!A1" display="SY2012-2013 REPORT"/>
    <hyperlink ref="HDB191" location="'SY2012-2013 REPORT'!A1" display="SY2012-2013 REPORT"/>
    <hyperlink ref="HDJ191" location="'SY2012-2013 REPORT'!A1" display="SY2012-2013 REPORT"/>
    <hyperlink ref="HDR191" location="'SY2012-2013 REPORT'!A1" display="SY2012-2013 REPORT"/>
    <hyperlink ref="HDZ191" location="'SY2012-2013 REPORT'!A1" display="SY2012-2013 REPORT"/>
    <hyperlink ref="HEH191" location="'SY2012-2013 REPORT'!A1" display="SY2012-2013 REPORT"/>
    <hyperlink ref="HEP191" location="'SY2012-2013 REPORT'!A1" display="SY2012-2013 REPORT"/>
    <hyperlink ref="HEX191" location="'SY2012-2013 REPORT'!A1" display="SY2012-2013 REPORT"/>
    <hyperlink ref="HFF191" location="'SY2012-2013 REPORT'!A1" display="SY2012-2013 REPORT"/>
    <hyperlink ref="HFN191" location="'SY2012-2013 REPORT'!A1" display="SY2012-2013 REPORT"/>
    <hyperlink ref="HFV191" location="'SY2012-2013 REPORT'!A1" display="SY2012-2013 REPORT"/>
    <hyperlink ref="HGD191" location="'SY2012-2013 REPORT'!A1" display="SY2012-2013 REPORT"/>
    <hyperlink ref="HGL191" location="'SY2012-2013 REPORT'!A1" display="SY2012-2013 REPORT"/>
    <hyperlink ref="HGT191" location="'SY2012-2013 REPORT'!A1" display="SY2012-2013 REPORT"/>
    <hyperlink ref="HHB191" location="'SY2012-2013 REPORT'!A1" display="SY2012-2013 REPORT"/>
    <hyperlink ref="HHJ191" location="'SY2012-2013 REPORT'!A1" display="SY2012-2013 REPORT"/>
    <hyperlink ref="HHR191" location="'SY2012-2013 REPORT'!A1" display="SY2012-2013 REPORT"/>
    <hyperlink ref="HHZ191" location="'SY2012-2013 REPORT'!A1" display="SY2012-2013 REPORT"/>
    <hyperlink ref="HIH191" location="'SY2012-2013 REPORT'!A1" display="SY2012-2013 REPORT"/>
    <hyperlink ref="HIP191" location="'SY2012-2013 REPORT'!A1" display="SY2012-2013 REPORT"/>
    <hyperlink ref="HIX191" location="'SY2012-2013 REPORT'!A1" display="SY2012-2013 REPORT"/>
    <hyperlink ref="HJF191" location="'SY2012-2013 REPORT'!A1" display="SY2012-2013 REPORT"/>
    <hyperlink ref="HJN191" location="'SY2012-2013 REPORT'!A1" display="SY2012-2013 REPORT"/>
    <hyperlink ref="HJV191" location="'SY2012-2013 REPORT'!A1" display="SY2012-2013 REPORT"/>
    <hyperlink ref="HKD191" location="'SY2012-2013 REPORT'!A1" display="SY2012-2013 REPORT"/>
    <hyperlink ref="HKL191" location="'SY2012-2013 REPORT'!A1" display="SY2012-2013 REPORT"/>
    <hyperlink ref="HKT191" location="'SY2012-2013 REPORT'!A1" display="SY2012-2013 REPORT"/>
    <hyperlink ref="HLB191" location="'SY2012-2013 REPORT'!A1" display="SY2012-2013 REPORT"/>
    <hyperlink ref="HLJ191" location="'SY2012-2013 REPORT'!A1" display="SY2012-2013 REPORT"/>
    <hyperlink ref="HLR191" location="'SY2012-2013 REPORT'!A1" display="SY2012-2013 REPORT"/>
    <hyperlink ref="HLZ191" location="'SY2012-2013 REPORT'!A1" display="SY2012-2013 REPORT"/>
    <hyperlink ref="HMH191" location="'SY2012-2013 REPORT'!A1" display="SY2012-2013 REPORT"/>
    <hyperlink ref="HMP191" location="'SY2012-2013 REPORT'!A1" display="SY2012-2013 REPORT"/>
    <hyperlink ref="HMX191" location="'SY2012-2013 REPORT'!A1" display="SY2012-2013 REPORT"/>
    <hyperlink ref="HNF191" location="'SY2012-2013 REPORT'!A1" display="SY2012-2013 REPORT"/>
    <hyperlink ref="HNN191" location="'SY2012-2013 REPORT'!A1" display="SY2012-2013 REPORT"/>
    <hyperlink ref="HNV191" location="'SY2012-2013 REPORT'!A1" display="SY2012-2013 REPORT"/>
    <hyperlink ref="HOD191" location="'SY2012-2013 REPORT'!A1" display="SY2012-2013 REPORT"/>
    <hyperlink ref="HOL191" location="'SY2012-2013 REPORT'!A1" display="SY2012-2013 REPORT"/>
    <hyperlink ref="HOT191" location="'SY2012-2013 REPORT'!A1" display="SY2012-2013 REPORT"/>
    <hyperlink ref="HPB191" location="'SY2012-2013 REPORT'!A1" display="SY2012-2013 REPORT"/>
    <hyperlink ref="HPJ191" location="'SY2012-2013 REPORT'!A1" display="SY2012-2013 REPORT"/>
    <hyperlink ref="HPR191" location="'SY2012-2013 REPORT'!A1" display="SY2012-2013 REPORT"/>
    <hyperlink ref="HPZ191" location="'SY2012-2013 REPORT'!A1" display="SY2012-2013 REPORT"/>
    <hyperlink ref="HQH191" location="'SY2012-2013 REPORT'!A1" display="SY2012-2013 REPORT"/>
    <hyperlink ref="HQP191" location="'SY2012-2013 REPORT'!A1" display="SY2012-2013 REPORT"/>
    <hyperlink ref="HQX191" location="'SY2012-2013 REPORT'!A1" display="SY2012-2013 REPORT"/>
    <hyperlink ref="HRF191" location="'SY2012-2013 REPORT'!A1" display="SY2012-2013 REPORT"/>
    <hyperlink ref="HRN191" location="'SY2012-2013 REPORT'!A1" display="SY2012-2013 REPORT"/>
    <hyperlink ref="HRV191" location="'SY2012-2013 REPORT'!A1" display="SY2012-2013 REPORT"/>
    <hyperlink ref="HSD191" location="'SY2012-2013 REPORT'!A1" display="SY2012-2013 REPORT"/>
    <hyperlink ref="HSL191" location="'SY2012-2013 REPORT'!A1" display="SY2012-2013 REPORT"/>
    <hyperlink ref="HST191" location="'SY2012-2013 REPORT'!A1" display="SY2012-2013 REPORT"/>
    <hyperlink ref="HTB191" location="'SY2012-2013 REPORT'!A1" display="SY2012-2013 REPORT"/>
    <hyperlink ref="HTJ191" location="'SY2012-2013 REPORT'!A1" display="SY2012-2013 REPORT"/>
    <hyperlink ref="HTR191" location="'SY2012-2013 REPORT'!A1" display="SY2012-2013 REPORT"/>
    <hyperlink ref="HTZ191" location="'SY2012-2013 REPORT'!A1" display="SY2012-2013 REPORT"/>
    <hyperlink ref="HUH191" location="'SY2012-2013 REPORT'!A1" display="SY2012-2013 REPORT"/>
    <hyperlink ref="HUP191" location="'SY2012-2013 REPORT'!A1" display="SY2012-2013 REPORT"/>
    <hyperlink ref="HUX191" location="'SY2012-2013 REPORT'!A1" display="SY2012-2013 REPORT"/>
    <hyperlink ref="HVF191" location="'SY2012-2013 REPORT'!A1" display="SY2012-2013 REPORT"/>
    <hyperlink ref="HVN191" location="'SY2012-2013 REPORT'!A1" display="SY2012-2013 REPORT"/>
    <hyperlink ref="HVV191" location="'SY2012-2013 REPORT'!A1" display="SY2012-2013 REPORT"/>
    <hyperlink ref="HWD191" location="'SY2012-2013 REPORT'!A1" display="SY2012-2013 REPORT"/>
    <hyperlink ref="HWL191" location="'SY2012-2013 REPORT'!A1" display="SY2012-2013 REPORT"/>
    <hyperlink ref="HWT191" location="'SY2012-2013 REPORT'!A1" display="SY2012-2013 REPORT"/>
    <hyperlink ref="HXB191" location="'SY2012-2013 REPORT'!A1" display="SY2012-2013 REPORT"/>
    <hyperlink ref="HXJ191" location="'SY2012-2013 REPORT'!A1" display="SY2012-2013 REPORT"/>
    <hyperlink ref="HXR191" location="'SY2012-2013 REPORT'!A1" display="SY2012-2013 REPORT"/>
    <hyperlink ref="HXZ191" location="'SY2012-2013 REPORT'!A1" display="SY2012-2013 REPORT"/>
    <hyperlink ref="HYH191" location="'SY2012-2013 REPORT'!A1" display="SY2012-2013 REPORT"/>
    <hyperlink ref="HYP191" location="'SY2012-2013 REPORT'!A1" display="SY2012-2013 REPORT"/>
    <hyperlink ref="HYX191" location="'SY2012-2013 REPORT'!A1" display="SY2012-2013 REPORT"/>
    <hyperlink ref="HZF191" location="'SY2012-2013 REPORT'!A1" display="SY2012-2013 REPORT"/>
    <hyperlink ref="HZN191" location="'SY2012-2013 REPORT'!A1" display="SY2012-2013 REPORT"/>
    <hyperlink ref="HZV191" location="'SY2012-2013 REPORT'!A1" display="SY2012-2013 REPORT"/>
    <hyperlink ref="IAD191" location="'SY2012-2013 REPORT'!A1" display="SY2012-2013 REPORT"/>
    <hyperlink ref="IAL191" location="'SY2012-2013 REPORT'!A1" display="SY2012-2013 REPORT"/>
    <hyperlink ref="IAT191" location="'SY2012-2013 REPORT'!A1" display="SY2012-2013 REPORT"/>
    <hyperlink ref="IBB191" location="'SY2012-2013 REPORT'!A1" display="SY2012-2013 REPORT"/>
    <hyperlink ref="IBJ191" location="'SY2012-2013 REPORT'!A1" display="SY2012-2013 REPORT"/>
    <hyperlink ref="IBR191" location="'SY2012-2013 REPORT'!A1" display="SY2012-2013 REPORT"/>
    <hyperlink ref="IBZ191" location="'SY2012-2013 REPORT'!A1" display="SY2012-2013 REPORT"/>
    <hyperlink ref="ICH191" location="'SY2012-2013 REPORT'!A1" display="SY2012-2013 REPORT"/>
    <hyperlink ref="ICP191" location="'SY2012-2013 REPORT'!A1" display="SY2012-2013 REPORT"/>
    <hyperlink ref="ICX191" location="'SY2012-2013 REPORT'!A1" display="SY2012-2013 REPORT"/>
    <hyperlink ref="IDF191" location="'SY2012-2013 REPORT'!A1" display="SY2012-2013 REPORT"/>
    <hyperlink ref="IDN191" location="'SY2012-2013 REPORT'!A1" display="SY2012-2013 REPORT"/>
    <hyperlink ref="IDV191" location="'SY2012-2013 REPORT'!A1" display="SY2012-2013 REPORT"/>
    <hyperlink ref="IED191" location="'SY2012-2013 REPORT'!A1" display="SY2012-2013 REPORT"/>
    <hyperlink ref="IEL191" location="'SY2012-2013 REPORT'!A1" display="SY2012-2013 REPORT"/>
    <hyperlink ref="IET191" location="'SY2012-2013 REPORT'!A1" display="SY2012-2013 REPORT"/>
    <hyperlink ref="IFB191" location="'SY2012-2013 REPORT'!A1" display="SY2012-2013 REPORT"/>
    <hyperlink ref="IFJ191" location="'SY2012-2013 REPORT'!A1" display="SY2012-2013 REPORT"/>
    <hyperlink ref="IFR191" location="'SY2012-2013 REPORT'!A1" display="SY2012-2013 REPORT"/>
    <hyperlink ref="IFZ191" location="'SY2012-2013 REPORT'!A1" display="SY2012-2013 REPORT"/>
    <hyperlink ref="IGH191" location="'SY2012-2013 REPORT'!A1" display="SY2012-2013 REPORT"/>
    <hyperlink ref="IGP191" location="'SY2012-2013 REPORT'!A1" display="SY2012-2013 REPORT"/>
    <hyperlink ref="IGX191" location="'SY2012-2013 REPORT'!A1" display="SY2012-2013 REPORT"/>
    <hyperlink ref="IHF191" location="'SY2012-2013 REPORT'!A1" display="SY2012-2013 REPORT"/>
    <hyperlink ref="IHN191" location="'SY2012-2013 REPORT'!A1" display="SY2012-2013 REPORT"/>
    <hyperlink ref="IHV191" location="'SY2012-2013 REPORT'!A1" display="SY2012-2013 REPORT"/>
    <hyperlink ref="IID191" location="'SY2012-2013 REPORT'!A1" display="SY2012-2013 REPORT"/>
    <hyperlink ref="IIL191" location="'SY2012-2013 REPORT'!A1" display="SY2012-2013 REPORT"/>
    <hyperlink ref="IIT191" location="'SY2012-2013 REPORT'!A1" display="SY2012-2013 REPORT"/>
    <hyperlink ref="IJB191" location="'SY2012-2013 REPORT'!A1" display="SY2012-2013 REPORT"/>
    <hyperlink ref="IJJ191" location="'SY2012-2013 REPORT'!A1" display="SY2012-2013 REPORT"/>
    <hyperlink ref="IJR191" location="'SY2012-2013 REPORT'!A1" display="SY2012-2013 REPORT"/>
    <hyperlink ref="IJZ191" location="'SY2012-2013 REPORT'!A1" display="SY2012-2013 REPORT"/>
    <hyperlink ref="IKH191" location="'SY2012-2013 REPORT'!A1" display="SY2012-2013 REPORT"/>
    <hyperlink ref="IKP191" location="'SY2012-2013 REPORT'!A1" display="SY2012-2013 REPORT"/>
    <hyperlink ref="IKX191" location="'SY2012-2013 REPORT'!A1" display="SY2012-2013 REPORT"/>
    <hyperlink ref="ILF191" location="'SY2012-2013 REPORT'!A1" display="SY2012-2013 REPORT"/>
    <hyperlink ref="ILN191" location="'SY2012-2013 REPORT'!A1" display="SY2012-2013 REPORT"/>
    <hyperlink ref="ILV191" location="'SY2012-2013 REPORT'!A1" display="SY2012-2013 REPORT"/>
    <hyperlink ref="IMD191" location="'SY2012-2013 REPORT'!A1" display="SY2012-2013 REPORT"/>
    <hyperlink ref="IML191" location="'SY2012-2013 REPORT'!A1" display="SY2012-2013 REPORT"/>
    <hyperlink ref="IMT191" location="'SY2012-2013 REPORT'!A1" display="SY2012-2013 REPORT"/>
    <hyperlink ref="INB191" location="'SY2012-2013 REPORT'!A1" display="SY2012-2013 REPORT"/>
    <hyperlink ref="INJ191" location="'SY2012-2013 REPORT'!A1" display="SY2012-2013 REPORT"/>
    <hyperlink ref="INR191" location="'SY2012-2013 REPORT'!A1" display="SY2012-2013 REPORT"/>
    <hyperlink ref="INZ191" location="'SY2012-2013 REPORT'!A1" display="SY2012-2013 REPORT"/>
    <hyperlink ref="IOH191" location="'SY2012-2013 REPORT'!A1" display="SY2012-2013 REPORT"/>
    <hyperlink ref="IOP191" location="'SY2012-2013 REPORT'!A1" display="SY2012-2013 REPORT"/>
    <hyperlink ref="IOX191" location="'SY2012-2013 REPORT'!A1" display="SY2012-2013 REPORT"/>
    <hyperlink ref="IPF191" location="'SY2012-2013 REPORT'!A1" display="SY2012-2013 REPORT"/>
    <hyperlink ref="IPN191" location="'SY2012-2013 REPORT'!A1" display="SY2012-2013 REPORT"/>
    <hyperlink ref="IPV191" location="'SY2012-2013 REPORT'!A1" display="SY2012-2013 REPORT"/>
    <hyperlink ref="IQD191" location="'SY2012-2013 REPORT'!A1" display="SY2012-2013 REPORT"/>
    <hyperlink ref="IQL191" location="'SY2012-2013 REPORT'!A1" display="SY2012-2013 REPORT"/>
    <hyperlink ref="IQT191" location="'SY2012-2013 REPORT'!A1" display="SY2012-2013 REPORT"/>
    <hyperlink ref="IRB191" location="'SY2012-2013 REPORT'!A1" display="SY2012-2013 REPORT"/>
    <hyperlink ref="IRJ191" location="'SY2012-2013 REPORT'!A1" display="SY2012-2013 REPORT"/>
    <hyperlink ref="IRR191" location="'SY2012-2013 REPORT'!A1" display="SY2012-2013 REPORT"/>
    <hyperlink ref="IRZ191" location="'SY2012-2013 REPORT'!A1" display="SY2012-2013 REPORT"/>
    <hyperlink ref="ISH191" location="'SY2012-2013 REPORT'!A1" display="SY2012-2013 REPORT"/>
    <hyperlink ref="ISP191" location="'SY2012-2013 REPORT'!A1" display="SY2012-2013 REPORT"/>
    <hyperlink ref="ISX191" location="'SY2012-2013 REPORT'!A1" display="SY2012-2013 REPORT"/>
    <hyperlink ref="ITF191" location="'SY2012-2013 REPORT'!A1" display="SY2012-2013 REPORT"/>
    <hyperlink ref="ITN191" location="'SY2012-2013 REPORT'!A1" display="SY2012-2013 REPORT"/>
    <hyperlink ref="ITV191" location="'SY2012-2013 REPORT'!A1" display="SY2012-2013 REPORT"/>
    <hyperlink ref="IUD191" location="'SY2012-2013 REPORT'!A1" display="SY2012-2013 REPORT"/>
    <hyperlink ref="IUL191" location="'SY2012-2013 REPORT'!A1" display="SY2012-2013 REPORT"/>
    <hyperlink ref="IUT191" location="'SY2012-2013 REPORT'!A1" display="SY2012-2013 REPORT"/>
    <hyperlink ref="IVB191" location="'SY2012-2013 REPORT'!A1" display="SY2012-2013 REPORT"/>
    <hyperlink ref="IVJ191" location="'SY2012-2013 REPORT'!A1" display="SY2012-2013 REPORT"/>
    <hyperlink ref="IVR191" location="'SY2012-2013 REPORT'!A1" display="SY2012-2013 REPORT"/>
    <hyperlink ref="IVZ191" location="'SY2012-2013 REPORT'!A1" display="SY2012-2013 REPORT"/>
    <hyperlink ref="IWH191" location="'SY2012-2013 REPORT'!A1" display="SY2012-2013 REPORT"/>
    <hyperlink ref="IWP191" location="'SY2012-2013 REPORT'!A1" display="SY2012-2013 REPORT"/>
    <hyperlink ref="IWX191" location="'SY2012-2013 REPORT'!A1" display="SY2012-2013 REPORT"/>
    <hyperlink ref="IXF191" location="'SY2012-2013 REPORT'!A1" display="SY2012-2013 REPORT"/>
    <hyperlink ref="IXN191" location="'SY2012-2013 REPORT'!A1" display="SY2012-2013 REPORT"/>
    <hyperlink ref="IXV191" location="'SY2012-2013 REPORT'!A1" display="SY2012-2013 REPORT"/>
    <hyperlink ref="IYD191" location="'SY2012-2013 REPORT'!A1" display="SY2012-2013 REPORT"/>
    <hyperlink ref="IYL191" location="'SY2012-2013 REPORT'!A1" display="SY2012-2013 REPORT"/>
    <hyperlink ref="IYT191" location="'SY2012-2013 REPORT'!A1" display="SY2012-2013 REPORT"/>
    <hyperlink ref="IZB191" location="'SY2012-2013 REPORT'!A1" display="SY2012-2013 REPORT"/>
    <hyperlink ref="IZJ191" location="'SY2012-2013 REPORT'!A1" display="SY2012-2013 REPORT"/>
    <hyperlink ref="IZR191" location="'SY2012-2013 REPORT'!A1" display="SY2012-2013 REPORT"/>
    <hyperlink ref="IZZ191" location="'SY2012-2013 REPORT'!A1" display="SY2012-2013 REPORT"/>
    <hyperlink ref="JAH191" location="'SY2012-2013 REPORT'!A1" display="SY2012-2013 REPORT"/>
    <hyperlink ref="JAP191" location="'SY2012-2013 REPORT'!A1" display="SY2012-2013 REPORT"/>
    <hyperlink ref="JAX191" location="'SY2012-2013 REPORT'!A1" display="SY2012-2013 REPORT"/>
    <hyperlink ref="JBF191" location="'SY2012-2013 REPORT'!A1" display="SY2012-2013 REPORT"/>
    <hyperlink ref="JBN191" location="'SY2012-2013 REPORT'!A1" display="SY2012-2013 REPORT"/>
    <hyperlink ref="JBV191" location="'SY2012-2013 REPORT'!A1" display="SY2012-2013 REPORT"/>
    <hyperlink ref="JCD191" location="'SY2012-2013 REPORT'!A1" display="SY2012-2013 REPORT"/>
    <hyperlink ref="JCL191" location="'SY2012-2013 REPORT'!A1" display="SY2012-2013 REPORT"/>
    <hyperlink ref="JCT191" location="'SY2012-2013 REPORT'!A1" display="SY2012-2013 REPORT"/>
    <hyperlink ref="JDB191" location="'SY2012-2013 REPORT'!A1" display="SY2012-2013 REPORT"/>
    <hyperlink ref="JDJ191" location="'SY2012-2013 REPORT'!A1" display="SY2012-2013 REPORT"/>
    <hyperlink ref="JDR191" location="'SY2012-2013 REPORT'!A1" display="SY2012-2013 REPORT"/>
    <hyperlink ref="JDZ191" location="'SY2012-2013 REPORT'!A1" display="SY2012-2013 REPORT"/>
    <hyperlink ref="JEH191" location="'SY2012-2013 REPORT'!A1" display="SY2012-2013 REPORT"/>
    <hyperlink ref="JEP191" location="'SY2012-2013 REPORT'!A1" display="SY2012-2013 REPORT"/>
    <hyperlink ref="JEX191" location="'SY2012-2013 REPORT'!A1" display="SY2012-2013 REPORT"/>
    <hyperlink ref="JFF191" location="'SY2012-2013 REPORT'!A1" display="SY2012-2013 REPORT"/>
    <hyperlink ref="JFN191" location="'SY2012-2013 REPORT'!A1" display="SY2012-2013 REPORT"/>
    <hyperlink ref="JFV191" location="'SY2012-2013 REPORT'!A1" display="SY2012-2013 REPORT"/>
    <hyperlink ref="JGD191" location="'SY2012-2013 REPORT'!A1" display="SY2012-2013 REPORT"/>
    <hyperlink ref="JGL191" location="'SY2012-2013 REPORT'!A1" display="SY2012-2013 REPORT"/>
    <hyperlink ref="JGT191" location="'SY2012-2013 REPORT'!A1" display="SY2012-2013 REPORT"/>
    <hyperlink ref="JHB191" location="'SY2012-2013 REPORT'!A1" display="SY2012-2013 REPORT"/>
    <hyperlink ref="JHJ191" location="'SY2012-2013 REPORT'!A1" display="SY2012-2013 REPORT"/>
    <hyperlink ref="JHR191" location="'SY2012-2013 REPORT'!A1" display="SY2012-2013 REPORT"/>
    <hyperlink ref="JHZ191" location="'SY2012-2013 REPORT'!A1" display="SY2012-2013 REPORT"/>
    <hyperlink ref="JIH191" location="'SY2012-2013 REPORT'!A1" display="SY2012-2013 REPORT"/>
    <hyperlink ref="JIP191" location="'SY2012-2013 REPORT'!A1" display="SY2012-2013 REPORT"/>
    <hyperlink ref="JIX191" location="'SY2012-2013 REPORT'!A1" display="SY2012-2013 REPORT"/>
    <hyperlink ref="JJF191" location="'SY2012-2013 REPORT'!A1" display="SY2012-2013 REPORT"/>
    <hyperlink ref="JJN191" location="'SY2012-2013 REPORT'!A1" display="SY2012-2013 REPORT"/>
    <hyperlink ref="JJV191" location="'SY2012-2013 REPORT'!A1" display="SY2012-2013 REPORT"/>
    <hyperlink ref="JKD191" location="'SY2012-2013 REPORT'!A1" display="SY2012-2013 REPORT"/>
    <hyperlink ref="JKL191" location="'SY2012-2013 REPORT'!A1" display="SY2012-2013 REPORT"/>
    <hyperlink ref="JKT191" location="'SY2012-2013 REPORT'!A1" display="SY2012-2013 REPORT"/>
    <hyperlink ref="JLB191" location="'SY2012-2013 REPORT'!A1" display="SY2012-2013 REPORT"/>
    <hyperlink ref="JLJ191" location="'SY2012-2013 REPORT'!A1" display="SY2012-2013 REPORT"/>
    <hyperlink ref="JLR191" location="'SY2012-2013 REPORT'!A1" display="SY2012-2013 REPORT"/>
    <hyperlink ref="JLZ191" location="'SY2012-2013 REPORT'!A1" display="SY2012-2013 REPORT"/>
    <hyperlink ref="JMH191" location="'SY2012-2013 REPORT'!A1" display="SY2012-2013 REPORT"/>
    <hyperlink ref="JMP191" location="'SY2012-2013 REPORT'!A1" display="SY2012-2013 REPORT"/>
    <hyperlink ref="JMX191" location="'SY2012-2013 REPORT'!A1" display="SY2012-2013 REPORT"/>
    <hyperlink ref="JNF191" location="'SY2012-2013 REPORT'!A1" display="SY2012-2013 REPORT"/>
    <hyperlink ref="JNN191" location="'SY2012-2013 REPORT'!A1" display="SY2012-2013 REPORT"/>
    <hyperlink ref="JNV191" location="'SY2012-2013 REPORT'!A1" display="SY2012-2013 REPORT"/>
    <hyperlink ref="JOD191" location="'SY2012-2013 REPORT'!A1" display="SY2012-2013 REPORT"/>
    <hyperlink ref="JOL191" location="'SY2012-2013 REPORT'!A1" display="SY2012-2013 REPORT"/>
    <hyperlink ref="JOT191" location="'SY2012-2013 REPORT'!A1" display="SY2012-2013 REPORT"/>
    <hyperlink ref="JPB191" location="'SY2012-2013 REPORT'!A1" display="SY2012-2013 REPORT"/>
    <hyperlink ref="JPJ191" location="'SY2012-2013 REPORT'!A1" display="SY2012-2013 REPORT"/>
    <hyperlink ref="JPR191" location="'SY2012-2013 REPORT'!A1" display="SY2012-2013 REPORT"/>
    <hyperlink ref="JPZ191" location="'SY2012-2013 REPORT'!A1" display="SY2012-2013 REPORT"/>
    <hyperlink ref="JQH191" location="'SY2012-2013 REPORT'!A1" display="SY2012-2013 REPORT"/>
    <hyperlink ref="JQP191" location="'SY2012-2013 REPORT'!A1" display="SY2012-2013 REPORT"/>
    <hyperlink ref="JQX191" location="'SY2012-2013 REPORT'!A1" display="SY2012-2013 REPORT"/>
    <hyperlink ref="JRF191" location="'SY2012-2013 REPORT'!A1" display="SY2012-2013 REPORT"/>
    <hyperlink ref="JRN191" location="'SY2012-2013 REPORT'!A1" display="SY2012-2013 REPORT"/>
    <hyperlink ref="JRV191" location="'SY2012-2013 REPORT'!A1" display="SY2012-2013 REPORT"/>
    <hyperlink ref="JSD191" location="'SY2012-2013 REPORT'!A1" display="SY2012-2013 REPORT"/>
    <hyperlink ref="JSL191" location="'SY2012-2013 REPORT'!A1" display="SY2012-2013 REPORT"/>
    <hyperlink ref="JST191" location="'SY2012-2013 REPORT'!A1" display="SY2012-2013 REPORT"/>
    <hyperlink ref="JTB191" location="'SY2012-2013 REPORT'!A1" display="SY2012-2013 REPORT"/>
    <hyperlink ref="JTJ191" location="'SY2012-2013 REPORT'!A1" display="SY2012-2013 REPORT"/>
    <hyperlink ref="JTR191" location="'SY2012-2013 REPORT'!A1" display="SY2012-2013 REPORT"/>
    <hyperlink ref="JTZ191" location="'SY2012-2013 REPORT'!A1" display="SY2012-2013 REPORT"/>
    <hyperlink ref="JUH191" location="'SY2012-2013 REPORT'!A1" display="SY2012-2013 REPORT"/>
    <hyperlink ref="JUP191" location="'SY2012-2013 REPORT'!A1" display="SY2012-2013 REPORT"/>
    <hyperlink ref="JUX191" location="'SY2012-2013 REPORT'!A1" display="SY2012-2013 REPORT"/>
    <hyperlink ref="JVF191" location="'SY2012-2013 REPORT'!A1" display="SY2012-2013 REPORT"/>
    <hyperlink ref="JVN191" location="'SY2012-2013 REPORT'!A1" display="SY2012-2013 REPORT"/>
    <hyperlink ref="JVV191" location="'SY2012-2013 REPORT'!A1" display="SY2012-2013 REPORT"/>
    <hyperlink ref="JWD191" location="'SY2012-2013 REPORT'!A1" display="SY2012-2013 REPORT"/>
    <hyperlink ref="JWL191" location="'SY2012-2013 REPORT'!A1" display="SY2012-2013 REPORT"/>
    <hyperlink ref="JWT191" location="'SY2012-2013 REPORT'!A1" display="SY2012-2013 REPORT"/>
    <hyperlink ref="JXB191" location="'SY2012-2013 REPORT'!A1" display="SY2012-2013 REPORT"/>
    <hyperlink ref="JXJ191" location="'SY2012-2013 REPORT'!A1" display="SY2012-2013 REPORT"/>
    <hyperlink ref="JXR191" location="'SY2012-2013 REPORT'!A1" display="SY2012-2013 REPORT"/>
    <hyperlink ref="JXZ191" location="'SY2012-2013 REPORT'!A1" display="SY2012-2013 REPORT"/>
    <hyperlink ref="JYH191" location="'SY2012-2013 REPORT'!A1" display="SY2012-2013 REPORT"/>
    <hyperlink ref="JYP191" location="'SY2012-2013 REPORT'!A1" display="SY2012-2013 REPORT"/>
    <hyperlink ref="JYX191" location="'SY2012-2013 REPORT'!A1" display="SY2012-2013 REPORT"/>
    <hyperlink ref="JZF191" location="'SY2012-2013 REPORT'!A1" display="SY2012-2013 REPORT"/>
    <hyperlink ref="JZN191" location="'SY2012-2013 REPORT'!A1" display="SY2012-2013 REPORT"/>
    <hyperlink ref="JZV191" location="'SY2012-2013 REPORT'!A1" display="SY2012-2013 REPORT"/>
    <hyperlink ref="KAD191" location="'SY2012-2013 REPORT'!A1" display="SY2012-2013 REPORT"/>
    <hyperlink ref="KAL191" location="'SY2012-2013 REPORT'!A1" display="SY2012-2013 REPORT"/>
    <hyperlink ref="KAT191" location="'SY2012-2013 REPORT'!A1" display="SY2012-2013 REPORT"/>
    <hyperlink ref="KBB191" location="'SY2012-2013 REPORT'!A1" display="SY2012-2013 REPORT"/>
    <hyperlink ref="KBJ191" location="'SY2012-2013 REPORT'!A1" display="SY2012-2013 REPORT"/>
    <hyperlink ref="KBR191" location="'SY2012-2013 REPORT'!A1" display="SY2012-2013 REPORT"/>
    <hyperlink ref="KBZ191" location="'SY2012-2013 REPORT'!A1" display="SY2012-2013 REPORT"/>
    <hyperlink ref="KCH191" location="'SY2012-2013 REPORT'!A1" display="SY2012-2013 REPORT"/>
    <hyperlink ref="KCP191" location="'SY2012-2013 REPORT'!A1" display="SY2012-2013 REPORT"/>
    <hyperlink ref="KCX191" location="'SY2012-2013 REPORT'!A1" display="SY2012-2013 REPORT"/>
    <hyperlink ref="KDF191" location="'SY2012-2013 REPORT'!A1" display="SY2012-2013 REPORT"/>
    <hyperlink ref="KDN191" location="'SY2012-2013 REPORT'!A1" display="SY2012-2013 REPORT"/>
    <hyperlink ref="KDV191" location="'SY2012-2013 REPORT'!A1" display="SY2012-2013 REPORT"/>
    <hyperlink ref="KED191" location="'SY2012-2013 REPORT'!A1" display="SY2012-2013 REPORT"/>
    <hyperlink ref="KEL191" location="'SY2012-2013 REPORT'!A1" display="SY2012-2013 REPORT"/>
    <hyperlink ref="KET191" location="'SY2012-2013 REPORT'!A1" display="SY2012-2013 REPORT"/>
    <hyperlink ref="KFB191" location="'SY2012-2013 REPORT'!A1" display="SY2012-2013 REPORT"/>
    <hyperlink ref="KFJ191" location="'SY2012-2013 REPORT'!A1" display="SY2012-2013 REPORT"/>
    <hyperlink ref="KFR191" location="'SY2012-2013 REPORT'!A1" display="SY2012-2013 REPORT"/>
    <hyperlink ref="KFZ191" location="'SY2012-2013 REPORT'!A1" display="SY2012-2013 REPORT"/>
    <hyperlink ref="KGH191" location="'SY2012-2013 REPORT'!A1" display="SY2012-2013 REPORT"/>
    <hyperlink ref="KGP191" location="'SY2012-2013 REPORT'!A1" display="SY2012-2013 REPORT"/>
    <hyperlink ref="KGX191" location="'SY2012-2013 REPORT'!A1" display="SY2012-2013 REPORT"/>
    <hyperlink ref="KHF191" location="'SY2012-2013 REPORT'!A1" display="SY2012-2013 REPORT"/>
    <hyperlink ref="KHN191" location="'SY2012-2013 REPORT'!A1" display="SY2012-2013 REPORT"/>
    <hyperlink ref="KHV191" location="'SY2012-2013 REPORT'!A1" display="SY2012-2013 REPORT"/>
    <hyperlink ref="KID191" location="'SY2012-2013 REPORT'!A1" display="SY2012-2013 REPORT"/>
    <hyperlink ref="KIL191" location="'SY2012-2013 REPORT'!A1" display="SY2012-2013 REPORT"/>
    <hyperlink ref="KIT191" location="'SY2012-2013 REPORT'!A1" display="SY2012-2013 REPORT"/>
    <hyperlink ref="KJB191" location="'SY2012-2013 REPORT'!A1" display="SY2012-2013 REPORT"/>
    <hyperlink ref="KJJ191" location="'SY2012-2013 REPORT'!A1" display="SY2012-2013 REPORT"/>
    <hyperlink ref="KJR191" location="'SY2012-2013 REPORT'!A1" display="SY2012-2013 REPORT"/>
    <hyperlink ref="KJZ191" location="'SY2012-2013 REPORT'!A1" display="SY2012-2013 REPORT"/>
    <hyperlink ref="KKH191" location="'SY2012-2013 REPORT'!A1" display="SY2012-2013 REPORT"/>
    <hyperlink ref="KKP191" location="'SY2012-2013 REPORT'!A1" display="SY2012-2013 REPORT"/>
    <hyperlink ref="KKX191" location="'SY2012-2013 REPORT'!A1" display="SY2012-2013 REPORT"/>
    <hyperlink ref="KLF191" location="'SY2012-2013 REPORT'!A1" display="SY2012-2013 REPORT"/>
    <hyperlink ref="KLN191" location="'SY2012-2013 REPORT'!A1" display="SY2012-2013 REPORT"/>
    <hyperlink ref="KLV191" location="'SY2012-2013 REPORT'!A1" display="SY2012-2013 REPORT"/>
    <hyperlink ref="KMD191" location="'SY2012-2013 REPORT'!A1" display="SY2012-2013 REPORT"/>
    <hyperlink ref="KML191" location="'SY2012-2013 REPORT'!A1" display="SY2012-2013 REPORT"/>
    <hyperlink ref="KMT191" location="'SY2012-2013 REPORT'!A1" display="SY2012-2013 REPORT"/>
    <hyperlink ref="KNB191" location="'SY2012-2013 REPORT'!A1" display="SY2012-2013 REPORT"/>
    <hyperlink ref="KNJ191" location="'SY2012-2013 REPORT'!A1" display="SY2012-2013 REPORT"/>
    <hyperlink ref="KNR191" location="'SY2012-2013 REPORT'!A1" display="SY2012-2013 REPORT"/>
    <hyperlink ref="KNZ191" location="'SY2012-2013 REPORT'!A1" display="SY2012-2013 REPORT"/>
    <hyperlink ref="KOH191" location="'SY2012-2013 REPORT'!A1" display="SY2012-2013 REPORT"/>
    <hyperlink ref="KOP191" location="'SY2012-2013 REPORT'!A1" display="SY2012-2013 REPORT"/>
    <hyperlink ref="KOX191" location="'SY2012-2013 REPORT'!A1" display="SY2012-2013 REPORT"/>
    <hyperlink ref="KPF191" location="'SY2012-2013 REPORT'!A1" display="SY2012-2013 REPORT"/>
    <hyperlink ref="KPN191" location="'SY2012-2013 REPORT'!A1" display="SY2012-2013 REPORT"/>
    <hyperlink ref="KPV191" location="'SY2012-2013 REPORT'!A1" display="SY2012-2013 REPORT"/>
    <hyperlink ref="KQD191" location="'SY2012-2013 REPORT'!A1" display="SY2012-2013 REPORT"/>
    <hyperlink ref="KQL191" location="'SY2012-2013 REPORT'!A1" display="SY2012-2013 REPORT"/>
    <hyperlink ref="KQT191" location="'SY2012-2013 REPORT'!A1" display="SY2012-2013 REPORT"/>
    <hyperlink ref="KRB191" location="'SY2012-2013 REPORT'!A1" display="SY2012-2013 REPORT"/>
    <hyperlink ref="KRJ191" location="'SY2012-2013 REPORT'!A1" display="SY2012-2013 REPORT"/>
    <hyperlink ref="KRR191" location="'SY2012-2013 REPORT'!A1" display="SY2012-2013 REPORT"/>
    <hyperlink ref="KRZ191" location="'SY2012-2013 REPORT'!A1" display="SY2012-2013 REPORT"/>
    <hyperlink ref="KSH191" location="'SY2012-2013 REPORT'!A1" display="SY2012-2013 REPORT"/>
    <hyperlink ref="KSP191" location="'SY2012-2013 REPORT'!A1" display="SY2012-2013 REPORT"/>
    <hyperlink ref="KSX191" location="'SY2012-2013 REPORT'!A1" display="SY2012-2013 REPORT"/>
    <hyperlink ref="KTF191" location="'SY2012-2013 REPORT'!A1" display="SY2012-2013 REPORT"/>
    <hyperlink ref="KTN191" location="'SY2012-2013 REPORT'!A1" display="SY2012-2013 REPORT"/>
    <hyperlink ref="KTV191" location="'SY2012-2013 REPORT'!A1" display="SY2012-2013 REPORT"/>
    <hyperlink ref="KUD191" location="'SY2012-2013 REPORT'!A1" display="SY2012-2013 REPORT"/>
    <hyperlink ref="KUL191" location="'SY2012-2013 REPORT'!A1" display="SY2012-2013 REPORT"/>
    <hyperlink ref="KUT191" location="'SY2012-2013 REPORT'!A1" display="SY2012-2013 REPORT"/>
    <hyperlink ref="KVB191" location="'SY2012-2013 REPORT'!A1" display="SY2012-2013 REPORT"/>
    <hyperlink ref="KVJ191" location="'SY2012-2013 REPORT'!A1" display="SY2012-2013 REPORT"/>
    <hyperlink ref="KVR191" location="'SY2012-2013 REPORT'!A1" display="SY2012-2013 REPORT"/>
    <hyperlink ref="KVZ191" location="'SY2012-2013 REPORT'!A1" display="SY2012-2013 REPORT"/>
    <hyperlink ref="KWH191" location="'SY2012-2013 REPORT'!A1" display="SY2012-2013 REPORT"/>
    <hyperlink ref="KWP191" location="'SY2012-2013 REPORT'!A1" display="SY2012-2013 REPORT"/>
    <hyperlink ref="KWX191" location="'SY2012-2013 REPORT'!A1" display="SY2012-2013 REPORT"/>
    <hyperlink ref="KXF191" location="'SY2012-2013 REPORT'!A1" display="SY2012-2013 REPORT"/>
    <hyperlink ref="KXN191" location="'SY2012-2013 REPORT'!A1" display="SY2012-2013 REPORT"/>
    <hyperlink ref="KXV191" location="'SY2012-2013 REPORT'!A1" display="SY2012-2013 REPORT"/>
    <hyperlink ref="KYD191" location="'SY2012-2013 REPORT'!A1" display="SY2012-2013 REPORT"/>
    <hyperlink ref="KYL191" location="'SY2012-2013 REPORT'!A1" display="SY2012-2013 REPORT"/>
    <hyperlink ref="KYT191" location="'SY2012-2013 REPORT'!A1" display="SY2012-2013 REPORT"/>
    <hyperlink ref="KZB191" location="'SY2012-2013 REPORT'!A1" display="SY2012-2013 REPORT"/>
    <hyperlink ref="KZJ191" location="'SY2012-2013 REPORT'!A1" display="SY2012-2013 REPORT"/>
    <hyperlink ref="KZR191" location="'SY2012-2013 REPORT'!A1" display="SY2012-2013 REPORT"/>
    <hyperlink ref="KZZ191" location="'SY2012-2013 REPORT'!A1" display="SY2012-2013 REPORT"/>
    <hyperlink ref="LAH191" location="'SY2012-2013 REPORT'!A1" display="SY2012-2013 REPORT"/>
    <hyperlink ref="LAP191" location="'SY2012-2013 REPORT'!A1" display="SY2012-2013 REPORT"/>
    <hyperlink ref="LAX191" location="'SY2012-2013 REPORT'!A1" display="SY2012-2013 REPORT"/>
    <hyperlink ref="LBF191" location="'SY2012-2013 REPORT'!A1" display="SY2012-2013 REPORT"/>
    <hyperlink ref="LBN191" location="'SY2012-2013 REPORT'!A1" display="SY2012-2013 REPORT"/>
    <hyperlink ref="LBV191" location="'SY2012-2013 REPORT'!A1" display="SY2012-2013 REPORT"/>
    <hyperlink ref="LCD191" location="'SY2012-2013 REPORT'!A1" display="SY2012-2013 REPORT"/>
    <hyperlink ref="LCL191" location="'SY2012-2013 REPORT'!A1" display="SY2012-2013 REPORT"/>
    <hyperlink ref="LCT191" location="'SY2012-2013 REPORT'!A1" display="SY2012-2013 REPORT"/>
    <hyperlink ref="LDB191" location="'SY2012-2013 REPORT'!A1" display="SY2012-2013 REPORT"/>
    <hyperlink ref="LDJ191" location="'SY2012-2013 REPORT'!A1" display="SY2012-2013 REPORT"/>
    <hyperlink ref="LDR191" location="'SY2012-2013 REPORT'!A1" display="SY2012-2013 REPORT"/>
    <hyperlink ref="LDZ191" location="'SY2012-2013 REPORT'!A1" display="SY2012-2013 REPORT"/>
    <hyperlink ref="LEH191" location="'SY2012-2013 REPORT'!A1" display="SY2012-2013 REPORT"/>
    <hyperlink ref="LEP191" location="'SY2012-2013 REPORT'!A1" display="SY2012-2013 REPORT"/>
    <hyperlink ref="LEX191" location="'SY2012-2013 REPORT'!A1" display="SY2012-2013 REPORT"/>
    <hyperlink ref="LFF191" location="'SY2012-2013 REPORT'!A1" display="SY2012-2013 REPORT"/>
    <hyperlink ref="LFN191" location="'SY2012-2013 REPORT'!A1" display="SY2012-2013 REPORT"/>
    <hyperlink ref="LFV191" location="'SY2012-2013 REPORT'!A1" display="SY2012-2013 REPORT"/>
    <hyperlink ref="LGD191" location="'SY2012-2013 REPORT'!A1" display="SY2012-2013 REPORT"/>
    <hyperlink ref="LGL191" location="'SY2012-2013 REPORT'!A1" display="SY2012-2013 REPORT"/>
    <hyperlink ref="LGT191" location="'SY2012-2013 REPORT'!A1" display="SY2012-2013 REPORT"/>
    <hyperlink ref="LHB191" location="'SY2012-2013 REPORT'!A1" display="SY2012-2013 REPORT"/>
    <hyperlink ref="LHJ191" location="'SY2012-2013 REPORT'!A1" display="SY2012-2013 REPORT"/>
    <hyperlink ref="LHR191" location="'SY2012-2013 REPORT'!A1" display="SY2012-2013 REPORT"/>
    <hyperlink ref="LHZ191" location="'SY2012-2013 REPORT'!A1" display="SY2012-2013 REPORT"/>
    <hyperlink ref="LIH191" location="'SY2012-2013 REPORT'!A1" display="SY2012-2013 REPORT"/>
    <hyperlink ref="LIP191" location="'SY2012-2013 REPORT'!A1" display="SY2012-2013 REPORT"/>
    <hyperlink ref="LIX191" location="'SY2012-2013 REPORT'!A1" display="SY2012-2013 REPORT"/>
    <hyperlink ref="LJF191" location="'SY2012-2013 REPORT'!A1" display="SY2012-2013 REPORT"/>
    <hyperlink ref="LJN191" location="'SY2012-2013 REPORT'!A1" display="SY2012-2013 REPORT"/>
    <hyperlink ref="LJV191" location="'SY2012-2013 REPORT'!A1" display="SY2012-2013 REPORT"/>
    <hyperlink ref="LKD191" location="'SY2012-2013 REPORT'!A1" display="SY2012-2013 REPORT"/>
    <hyperlink ref="LKL191" location="'SY2012-2013 REPORT'!A1" display="SY2012-2013 REPORT"/>
    <hyperlink ref="LKT191" location="'SY2012-2013 REPORT'!A1" display="SY2012-2013 REPORT"/>
    <hyperlink ref="LLB191" location="'SY2012-2013 REPORT'!A1" display="SY2012-2013 REPORT"/>
    <hyperlink ref="LLJ191" location="'SY2012-2013 REPORT'!A1" display="SY2012-2013 REPORT"/>
    <hyperlink ref="LLR191" location="'SY2012-2013 REPORT'!A1" display="SY2012-2013 REPORT"/>
    <hyperlink ref="LLZ191" location="'SY2012-2013 REPORT'!A1" display="SY2012-2013 REPORT"/>
    <hyperlink ref="LMH191" location="'SY2012-2013 REPORT'!A1" display="SY2012-2013 REPORT"/>
    <hyperlink ref="LMP191" location="'SY2012-2013 REPORT'!A1" display="SY2012-2013 REPORT"/>
    <hyperlink ref="LMX191" location="'SY2012-2013 REPORT'!A1" display="SY2012-2013 REPORT"/>
    <hyperlink ref="LNF191" location="'SY2012-2013 REPORT'!A1" display="SY2012-2013 REPORT"/>
    <hyperlink ref="LNN191" location="'SY2012-2013 REPORT'!A1" display="SY2012-2013 REPORT"/>
    <hyperlink ref="LNV191" location="'SY2012-2013 REPORT'!A1" display="SY2012-2013 REPORT"/>
    <hyperlink ref="LOD191" location="'SY2012-2013 REPORT'!A1" display="SY2012-2013 REPORT"/>
    <hyperlink ref="LOL191" location="'SY2012-2013 REPORT'!A1" display="SY2012-2013 REPORT"/>
    <hyperlink ref="LOT191" location="'SY2012-2013 REPORT'!A1" display="SY2012-2013 REPORT"/>
    <hyperlink ref="LPB191" location="'SY2012-2013 REPORT'!A1" display="SY2012-2013 REPORT"/>
    <hyperlink ref="LPJ191" location="'SY2012-2013 REPORT'!A1" display="SY2012-2013 REPORT"/>
    <hyperlink ref="LPR191" location="'SY2012-2013 REPORT'!A1" display="SY2012-2013 REPORT"/>
    <hyperlink ref="LPZ191" location="'SY2012-2013 REPORT'!A1" display="SY2012-2013 REPORT"/>
    <hyperlink ref="LQH191" location="'SY2012-2013 REPORT'!A1" display="SY2012-2013 REPORT"/>
    <hyperlink ref="LQP191" location="'SY2012-2013 REPORT'!A1" display="SY2012-2013 REPORT"/>
    <hyperlink ref="LQX191" location="'SY2012-2013 REPORT'!A1" display="SY2012-2013 REPORT"/>
    <hyperlink ref="LRF191" location="'SY2012-2013 REPORT'!A1" display="SY2012-2013 REPORT"/>
    <hyperlink ref="LRN191" location="'SY2012-2013 REPORT'!A1" display="SY2012-2013 REPORT"/>
    <hyperlink ref="LRV191" location="'SY2012-2013 REPORT'!A1" display="SY2012-2013 REPORT"/>
    <hyperlink ref="LSD191" location="'SY2012-2013 REPORT'!A1" display="SY2012-2013 REPORT"/>
    <hyperlink ref="LSL191" location="'SY2012-2013 REPORT'!A1" display="SY2012-2013 REPORT"/>
    <hyperlink ref="LST191" location="'SY2012-2013 REPORT'!A1" display="SY2012-2013 REPORT"/>
    <hyperlink ref="LTB191" location="'SY2012-2013 REPORT'!A1" display="SY2012-2013 REPORT"/>
    <hyperlink ref="LTJ191" location="'SY2012-2013 REPORT'!A1" display="SY2012-2013 REPORT"/>
    <hyperlink ref="LTR191" location="'SY2012-2013 REPORT'!A1" display="SY2012-2013 REPORT"/>
    <hyperlink ref="LTZ191" location="'SY2012-2013 REPORT'!A1" display="SY2012-2013 REPORT"/>
    <hyperlink ref="LUH191" location="'SY2012-2013 REPORT'!A1" display="SY2012-2013 REPORT"/>
    <hyperlink ref="LUP191" location="'SY2012-2013 REPORT'!A1" display="SY2012-2013 REPORT"/>
    <hyperlink ref="LUX191" location="'SY2012-2013 REPORT'!A1" display="SY2012-2013 REPORT"/>
    <hyperlink ref="LVF191" location="'SY2012-2013 REPORT'!A1" display="SY2012-2013 REPORT"/>
    <hyperlink ref="LVN191" location="'SY2012-2013 REPORT'!A1" display="SY2012-2013 REPORT"/>
    <hyperlink ref="LVV191" location="'SY2012-2013 REPORT'!A1" display="SY2012-2013 REPORT"/>
    <hyperlink ref="LWD191" location="'SY2012-2013 REPORT'!A1" display="SY2012-2013 REPORT"/>
    <hyperlink ref="LWL191" location="'SY2012-2013 REPORT'!A1" display="SY2012-2013 REPORT"/>
    <hyperlink ref="LWT191" location="'SY2012-2013 REPORT'!A1" display="SY2012-2013 REPORT"/>
    <hyperlink ref="LXB191" location="'SY2012-2013 REPORT'!A1" display="SY2012-2013 REPORT"/>
    <hyperlink ref="LXJ191" location="'SY2012-2013 REPORT'!A1" display="SY2012-2013 REPORT"/>
    <hyperlink ref="LXR191" location="'SY2012-2013 REPORT'!A1" display="SY2012-2013 REPORT"/>
    <hyperlink ref="LXZ191" location="'SY2012-2013 REPORT'!A1" display="SY2012-2013 REPORT"/>
    <hyperlink ref="LYH191" location="'SY2012-2013 REPORT'!A1" display="SY2012-2013 REPORT"/>
    <hyperlink ref="LYP191" location="'SY2012-2013 REPORT'!A1" display="SY2012-2013 REPORT"/>
    <hyperlink ref="LYX191" location="'SY2012-2013 REPORT'!A1" display="SY2012-2013 REPORT"/>
    <hyperlink ref="LZF191" location="'SY2012-2013 REPORT'!A1" display="SY2012-2013 REPORT"/>
    <hyperlink ref="LZN191" location="'SY2012-2013 REPORT'!A1" display="SY2012-2013 REPORT"/>
    <hyperlink ref="LZV191" location="'SY2012-2013 REPORT'!A1" display="SY2012-2013 REPORT"/>
    <hyperlink ref="MAD191" location="'SY2012-2013 REPORT'!A1" display="SY2012-2013 REPORT"/>
    <hyperlink ref="MAL191" location="'SY2012-2013 REPORT'!A1" display="SY2012-2013 REPORT"/>
    <hyperlink ref="MAT191" location="'SY2012-2013 REPORT'!A1" display="SY2012-2013 REPORT"/>
    <hyperlink ref="MBB191" location="'SY2012-2013 REPORT'!A1" display="SY2012-2013 REPORT"/>
    <hyperlink ref="MBJ191" location="'SY2012-2013 REPORT'!A1" display="SY2012-2013 REPORT"/>
    <hyperlink ref="MBR191" location="'SY2012-2013 REPORT'!A1" display="SY2012-2013 REPORT"/>
    <hyperlink ref="MBZ191" location="'SY2012-2013 REPORT'!A1" display="SY2012-2013 REPORT"/>
    <hyperlink ref="MCH191" location="'SY2012-2013 REPORT'!A1" display="SY2012-2013 REPORT"/>
    <hyperlink ref="MCP191" location="'SY2012-2013 REPORT'!A1" display="SY2012-2013 REPORT"/>
    <hyperlink ref="MCX191" location="'SY2012-2013 REPORT'!A1" display="SY2012-2013 REPORT"/>
    <hyperlink ref="MDF191" location="'SY2012-2013 REPORT'!A1" display="SY2012-2013 REPORT"/>
    <hyperlink ref="MDN191" location="'SY2012-2013 REPORT'!A1" display="SY2012-2013 REPORT"/>
    <hyperlink ref="MDV191" location="'SY2012-2013 REPORT'!A1" display="SY2012-2013 REPORT"/>
    <hyperlink ref="MED191" location="'SY2012-2013 REPORT'!A1" display="SY2012-2013 REPORT"/>
    <hyperlink ref="MEL191" location="'SY2012-2013 REPORT'!A1" display="SY2012-2013 REPORT"/>
    <hyperlink ref="MET191" location="'SY2012-2013 REPORT'!A1" display="SY2012-2013 REPORT"/>
    <hyperlink ref="MFB191" location="'SY2012-2013 REPORT'!A1" display="SY2012-2013 REPORT"/>
    <hyperlink ref="MFJ191" location="'SY2012-2013 REPORT'!A1" display="SY2012-2013 REPORT"/>
    <hyperlink ref="MFR191" location="'SY2012-2013 REPORT'!A1" display="SY2012-2013 REPORT"/>
    <hyperlink ref="MFZ191" location="'SY2012-2013 REPORT'!A1" display="SY2012-2013 REPORT"/>
    <hyperlink ref="MGH191" location="'SY2012-2013 REPORT'!A1" display="SY2012-2013 REPORT"/>
    <hyperlink ref="MGP191" location="'SY2012-2013 REPORT'!A1" display="SY2012-2013 REPORT"/>
    <hyperlink ref="MGX191" location="'SY2012-2013 REPORT'!A1" display="SY2012-2013 REPORT"/>
    <hyperlink ref="MHF191" location="'SY2012-2013 REPORT'!A1" display="SY2012-2013 REPORT"/>
    <hyperlink ref="MHN191" location="'SY2012-2013 REPORT'!A1" display="SY2012-2013 REPORT"/>
    <hyperlink ref="MHV191" location="'SY2012-2013 REPORT'!A1" display="SY2012-2013 REPORT"/>
    <hyperlink ref="MID191" location="'SY2012-2013 REPORT'!A1" display="SY2012-2013 REPORT"/>
    <hyperlink ref="MIL191" location="'SY2012-2013 REPORT'!A1" display="SY2012-2013 REPORT"/>
    <hyperlink ref="MIT191" location="'SY2012-2013 REPORT'!A1" display="SY2012-2013 REPORT"/>
    <hyperlink ref="MJB191" location="'SY2012-2013 REPORT'!A1" display="SY2012-2013 REPORT"/>
    <hyperlink ref="MJJ191" location="'SY2012-2013 REPORT'!A1" display="SY2012-2013 REPORT"/>
    <hyperlink ref="MJR191" location="'SY2012-2013 REPORT'!A1" display="SY2012-2013 REPORT"/>
    <hyperlink ref="MJZ191" location="'SY2012-2013 REPORT'!A1" display="SY2012-2013 REPORT"/>
    <hyperlink ref="MKH191" location="'SY2012-2013 REPORT'!A1" display="SY2012-2013 REPORT"/>
    <hyperlink ref="MKP191" location="'SY2012-2013 REPORT'!A1" display="SY2012-2013 REPORT"/>
    <hyperlink ref="MKX191" location="'SY2012-2013 REPORT'!A1" display="SY2012-2013 REPORT"/>
    <hyperlink ref="MLF191" location="'SY2012-2013 REPORT'!A1" display="SY2012-2013 REPORT"/>
    <hyperlink ref="MLN191" location="'SY2012-2013 REPORT'!A1" display="SY2012-2013 REPORT"/>
    <hyperlink ref="MLV191" location="'SY2012-2013 REPORT'!A1" display="SY2012-2013 REPORT"/>
    <hyperlink ref="MMD191" location="'SY2012-2013 REPORT'!A1" display="SY2012-2013 REPORT"/>
    <hyperlink ref="MML191" location="'SY2012-2013 REPORT'!A1" display="SY2012-2013 REPORT"/>
    <hyperlink ref="MMT191" location="'SY2012-2013 REPORT'!A1" display="SY2012-2013 REPORT"/>
    <hyperlink ref="MNB191" location="'SY2012-2013 REPORT'!A1" display="SY2012-2013 REPORT"/>
    <hyperlink ref="MNJ191" location="'SY2012-2013 REPORT'!A1" display="SY2012-2013 REPORT"/>
    <hyperlink ref="MNR191" location="'SY2012-2013 REPORT'!A1" display="SY2012-2013 REPORT"/>
    <hyperlink ref="MNZ191" location="'SY2012-2013 REPORT'!A1" display="SY2012-2013 REPORT"/>
    <hyperlink ref="MOH191" location="'SY2012-2013 REPORT'!A1" display="SY2012-2013 REPORT"/>
    <hyperlink ref="MOP191" location="'SY2012-2013 REPORT'!A1" display="SY2012-2013 REPORT"/>
    <hyperlink ref="MOX191" location="'SY2012-2013 REPORT'!A1" display="SY2012-2013 REPORT"/>
    <hyperlink ref="MPF191" location="'SY2012-2013 REPORT'!A1" display="SY2012-2013 REPORT"/>
    <hyperlink ref="MPN191" location="'SY2012-2013 REPORT'!A1" display="SY2012-2013 REPORT"/>
    <hyperlink ref="MPV191" location="'SY2012-2013 REPORT'!A1" display="SY2012-2013 REPORT"/>
    <hyperlink ref="MQD191" location="'SY2012-2013 REPORT'!A1" display="SY2012-2013 REPORT"/>
    <hyperlink ref="MQL191" location="'SY2012-2013 REPORT'!A1" display="SY2012-2013 REPORT"/>
    <hyperlink ref="MQT191" location="'SY2012-2013 REPORT'!A1" display="SY2012-2013 REPORT"/>
    <hyperlink ref="MRB191" location="'SY2012-2013 REPORT'!A1" display="SY2012-2013 REPORT"/>
    <hyperlink ref="MRJ191" location="'SY2012-2013 REPORT'!A1" display="SY2012-2013 REPORT"/>
    <hyperlink ref="MRR191" location="'SY2012-2013 REPORT'!A1" display="SY2012-2013 REPORT"/>
    <hyperlink ref="MRZ191" location="'SY2012-2013 REPORT'!A1" display="SY2012-2013 REPORT"/>
    <hyperlink ref="MSH191" location="'SY2012-2013 REPORT'!A1" display="SY2012-2013 REPORT"/>
    <hyperlink ref="MSP191" location="'SY2012-2013 REPORT'!A1" display="SY2012-2013 REPORT"/>
    <hyperlink ref="MSX191" location="'SY2012-2013 REPORT'!A1" display="SY2012-2013 REPORT"/>
    <hyperlink ref="MTF191" location="'SY2012-2013 REPORT'!A1" display="SY2012-2013 REPORT"/>
    <hyperlink ref="MTN191" location="'SY2012-2013 REPORT'!A1" display="SY2012-2013 REPORT"/>
    <hyperlink ref="MTV191" location="'SY2012-2013 REPORT'!A1" display="SY2012-2013 REPORT"/>
    <hyperlink ref="MUD191" location="'SY2012-2013 REPORT'!A1" display="SY2012-2013 REPORT"/>
    <hyperlink ref="MUL191" location="'SY2012-2013 REPORT'!A1" display="SY2012-2013 REPORT"/>
    <hyperlink ref="MUT191" location="'SY2012-2013 REPORT'!A1" display="SY2012-2013 REPORT"/>
    <hyperlink ref="MVB191" location="'SY2012-2013 REPORT'!A1" display="SY2012-2013 REPORT"/>
    <hyperlink ref="MVJ191" location="'SY2012-2013 REPORT'!A1" display="SY2012-2013 REPORT"/>
    <hyperlink ref="MVR191" location="'SY2012-2013 REPORT'!A1" display="SY2012-2013 REPORT"/>
    <hyperlink ref="MVZ191" location="'SY2012-2013 REPORT'!A1" display="SY2012-2013 REPORT"/>
    <hyperlink ref="MWH191" location="'SY2012-2013 REPORT'!A1" display="SY2012-2013 REPORT"/>
    <hyperlink ref="MWP191" location="'SY2012-2013 REPORT'!A1" display="SY2012-2013 REPORT"/>
    <hyperlink ref="MWX191" location="'SY2012-2013 REPORT'!A1" display="SY2012-2013 REPORT"/>
    <hyperlink ref="MXF191" location="'SY2012-2013 REPORT'!A1" display="SY2012-2013 REPORT"/>
    <hyperlink ref="MXN191" location="'SY2012-2013 REPORT'!A1" display="SY2012-2013 REPORT"/>
    <hyperlink ref="MXV191" location="'SY2012-2013 REPORT'!A1" display="SY2012-2013 REPORT"/>
    <hyperlink ref="MYD191" location="'SY2012-2013 REPORT'!A1" display="SY2012-2013 REPORT"/>
    <hyperlink ref="MYL191" location="'SY2012-2013 REPORT'!A1" display="SY2012-2013 REPORT"/>
    <hyperlink ref="MYT191" location="'SY2012-2013 REPORT'!A1" display="SY2012-2013 REPORT"/>
    <hyperlink ref="MZB191" location="'SY2012-2013 REPORT'!A1" display="SY2012-2013 REPORT"/>
    <hyperlink ref="MZJ191" location="'SY2012-2013 REPORT'!A1" display="SY2012-2013 REPORT"/>
    <hyperlink ref="MZR191" location="'SY2012-2013 REPORT'!A1" display="SY2012-2013 REPORT"/>
    <hyperlink ref="MZZ191" location="'SY2012-2013 REPORT'!A1" display="SY2012-2013 REPORT"/>
    <hyperlink ref="NAH191" location="'SY2012-2013 REPORT'!A1" display="SY2012-2013 REPORT"/>
    <hyperlink ref="NAP191" location="'SY2012-2013 REPORT'!A1" display="SY2012-2013 REPORT"/>
    <hyperlink ref="NAX191" location="'SY2012-2013 REPORT'!A1" display="SY2012-2013 REPORT"/>
    <hyperlink ref="NBF191" location="'SY2012-2013 REPORT'!A1" display="SY2012-2013 REPORT"/>
    <hyperlink ref="NBN191" location="'SY2012-2013 REPORT'!A1" display="SY2012-2013 REPORT"/>
    <hyperlink ref="NBV191" location="'SY2012-2013 REPORT'!A1" display="SY2012-2013 REPORT"/>
    <hyperlink ref="NCD191" location="'SY2012-2013 REPORT'!A1" display="SY2012-2013 REPORT"/>
    <hyperlink ref="NCL191" location="'SY2012-2013 REPORT'!A1" display="SY2012-2013 REPORT"/>
    <hyperlink ref="NCT191" location="'SY2012-2013 REPORT'!A1" display="SY2012-2013 REPORT"/>
    <hyperlink ref="NDB191" location="'SY2012-2013 REPORT'!A1" display="SY2012-2013 REPORT"/>
    <hyperlink ref="NDJ191" location="'SY2012-2013 REPORT'!A1" display="SY2012-2013 REPORT"/>
    <hyperlink ref="NDR191" location="'SY2012-2013 REPORT'!A1" display="SY2012-2013 REPORT"/>
    <hyperlink ref="NDZ191" location="'SY2012-2013 REPORT'!A1" display="SY2012-2013 REPORT"/>
    <hyperlink ref="NEH191" location="'SY2012-2013 REPORT'!A1" display="SY2012-2013 REPORT"/>
    <hyperlink ref="NEP191" location="'SY2012-2013 REPORT'!A1" display="SY2012-2013 REPORT"/>
    <hyperlink ref="NEX191" location="'SY2012-2013 REPORT'!A1" display="SY2012-2013 REPORT"/>
    <hyperlink ref="NFF191" location="'SY2012-2013 REPORT'!A1" display="SY2012-2013 REPORT"/>
    <hyperlink ref="NFN191" location="'SY2012-2013 REPORT'!A1" display="SY2012-2013 REPORT"/>
    <hyperlink ref="NFV191" location="'SY2012-2013 REPORT'!A1" display="SY2012-2013 REPORT"/>
    <hyperlink ref="NGD191" location="'SY2012-2013 REPORT'!A1" display="SY2012-2013 REPORT"/>
    <hyperlink ref="NGL191" location="'SY2012-2013 REPORT'!A1" display="SY2012-2013 REPORT"/>
    <hyperlink ref="NGT191" location="'SY2012-2013 REPORT'!A1" display="SY2012-2013 REPORT"/>
    <hyperlink ref="NHB191" location="'SY2012-2013 REPORT'!A1" display="SY2012-2013 REPORT"/>
    <hyperlink ref="NHJ191" location="'SY2012-2013 REPORT'!A1" display="SY2012-2013 REPORT"/>
    <hyperlink ref="NHR191" location="'SY2012-2013 REPORT'!A1" display="SY2012-2013 REPORT"/>
    <hyperlink ref="NHZ191" location="'SY2012-2013 REPORT'!A1" display="SY2012-2013 REPORT"/>
    <hyperlink ref="NIH191" location="'SY2012-2013 REPORT'!A1" display="SY2012-2013 REPORT"/>
    <hyperlink ref="NIP191" location="'SY2012-2013 REPORT'!A1" display="SY2012-2013 REPORT"/>
    <hyperlink ref="NIX191" location="'SY2012-2013 REPORT'!A1" display="SY2012-2013 REPORT"/>
    <hyperlink ref="NJF191" location="'SY2012-2013 REPORT'!A1" display="SY2012-2013 REPORT"/>
    <hyperlink ref="NJN191" location="'SY2012-2013 REPORT'!A1" display="SY2012-2013 REPORT"/>
    <hyperlink ref="NJV191" location="'SY2012-2013 REPORT'!A1" display="SY2012-2013 REPORT"/>
    <hyperlink ref="NKD191" location="'SY2012-2013 REPORT'!A1" display="SY2012-2013 REPORT"/>
    <hyperlink ref="NKL191" location="'SY2012-2013 REPORT'!A1" display="SY2012-2013 REPORT"/>
    <hyperlink ref="NKT191" location="'SY2012-2013 REPORT'!A1" display="SY2012-2013 REPORT"/>
    <hyperlink ref="NLB191" location="'SY2012-2013 REPORT'!A1" display="SY2012-2013 REPORT"/>
    <hyperlink ref="NLJ191" location="'SY2012-2013 REPORT'!A1" display="SY2012-2013 REPORT"/>
    <hyperlink ref="NLR191" location="'SY2012-2013 REPORT'!A1" display="SY2012-2013 REPORT"/>
    <hyperlink ref="NLZ191" location="'SY2012-2013 REPORT'!A1" display="SY2012-2013 REPORT"/>
    <hyperlink ref="NMH191" location="'SY2012-2013 REPORT'!A1" display="SY2012-2013 REPORT"/>
    <hyperlink ref="NMP191" location="'SY2012-2013 REPORT'!A1" display="SY2012-2013 REPORT"/>
    <hyperlink ref="NMX191" location="'SY2012-2013 REPORT'!A1" display="SY2012-2013 REPORT"/>
    <hyperlink ref="NNF191" location="'SY2012-2013 REPORT'!A1" display="SY2012-2013 REPORT"/>
    <hyperlink ref="NNN191" location="'SY2012-2013 REPORT'!A1" display="SY2012-2013 REPORT"/>
    <hyperlink ref="NNV191" location="'SY2012-2013 REPORT'!A1" display="SY2012-2013 REPORT"/>
    <hyperlink ref="NOD191" location="'SY2012-2013 REPORT'!A1" display="SY2012-2013 REPORT"/>
    <hyperlink ref="NOL191" location="'SY2012-2013 REPORT'!A1" display="SY2012-2013 REPORT"/>
    <hyperlink ref="NOT191" location="'SY2012-2013 REPORT'!A1" display="SY2012-2013 REPORT"/>
    <hyperlink ref="NPB191" location="'SY2012-2013 REPORT'!A1" display="SY2012-2013 REPORT"/>
    <hyperlink ref="NPJ191" location="'SY2012-2013 REPORT'!A1" display="SY2012-2013 REPORT"/>
    <hyperlink ref="NPR191" location="'SY2012-2013 REPORT'!A1" display="SY2012-2013 REPORT"/>
    <hyperlink ref="NPZ191" location="'SY2012-2013 REPORT'!A1" display="SY2012-2013 REPORT"/>
    <hyperlink ref="NQH191" location="'SY2012-2013 REPORT'!A1" display="SY2012-2013 REPORT"/>
    <hyperlink ref="NQP191" location="'SY2012-2013 REPORT'!A1" display="SY2012-2013 REPORT"/>
    <hyperlink ref="NQX191" location="'SY2012-2013 REPORT'!A1" display="SY2012-2013 REPORT"/>
    <hyperlink ref="NRF191" location="'SY2012-2013 REPORT'!A1" display="SY2012-2013 REPORT"/>
    <hyperlink ref="NRN191" location="'SY2012-2013 REPORT'!A1" display="SY2012-2013 REPORT"/>
    <hyperlink ref="NRV191" location="'SY2012-2013 REPORT'!A1" display="SY2012-2013 REPORT"/>
    <hyperlink ref="NSD191" location="'SY2012-2013 REPORT'!A1" display="SY2012-2013 REPORT"/>
    <hyperlink ref="NSL191" location="'SY2012-2013 REPORT'!A1" display="SY2012-2013 REPORT"/>
    <hyperlink ref="NST191" location="'SY2012-2013 REPORT'!A1" display="SY2012-2013 REPORT"/>
    <hyperlink ref="NTB191" location="'SY2012-2013 REPORT'!A1" display="SY2012-2013 REPORT"/>
    <hyperlink ref="NTJ191" location="'SY2012-2013 REPORT'!A1" display="SY2012-2013 REPORT"/>
    <hyperlink ref="NTR191" location="'SY2012-2013 REPORT'!A1" display="SY2012-2013 REPORT"/>
    <hyperlink ref="NTZ191" location="'SY2012-2013 REPORT'!A1" display="SY2012-2013 REPORT"/>
    <hyperlink ref="NUH191" location="'SY2012-2013 REPORT'!A1" display="SY2012-2013 REPORT"/>
    <hyperlink ref="NUP191" location="'SY2012-2013 REPORT'!A1" display="SY2012-2013 REPORT"/>
    <hyperlink ref="NUX191" location="'SY2012-2013 REPORT'!A1" display="SY2012-2013 REPORT"/>
    <hyperlink ref="NVF191" location="'SY2012-2013 REPORT'!A1" display="SY2012-2013 REPORT"/>
    <hyperlink ref="NVN191" location="'SY2012-2013 REPORT'!A1" display="SY2012-2013 REPORT"/>
    <hyperlink ref="NVV191" location="'SY2012-2013 REPORT'!A1" display="SY2012-2013 REPORT"/>
    <hyperlink ref="NWD191" location="'SY2012-2013 REPORT'!A1" display="SY2012-2013 REPORT"/>
    <hyperlink ref="NWL191" location="'SY2012-2013 REPORT'!A1" display="SY2012-2013 REPORT"/>
    <hyperlink ref="NWT191" location="'SY2012-2013 REPORT'!A1" display="SY2012-2013 REPORT"/>
    <hyperlink ref="NXB191" location="'SY2012-2013 REPORT'!A1" display="SY2012-2013 REPORT"/>
    <hyperlink ref="NXJ191" location="'SY2012-2013 REPORT'!A1" display="SY2012-2013 REPORT"/>
    <hyperlink ref="NXR191" location="'SY2012-2013 REPORT'!A1" display="SY2012-2013 REPORT"/>
    <hyperlink ref="NXZ191" location="'SY2012-2013 REPORT'!A1" display="SY2012-2013 REPORT"/>
    <hyperlink ref="NYH191" location="'SY2012-2013 REPORT'!A1" display="SY2012-2013 REPORT"/>
    <hyperlink ref="NYP191" location="'SY2012-2013 REPORT'!A1" display="SY2012-2013 REPORT"/>
    <hyperlink ref="NYX191" location="'SY2012-2013 REPORT'!A1" display="SY2012-2013 REPORT"/>
    <hyperlink ref="NZF191" location="'SY2012-2013 REPORT'!A1" display="SY2012-2013 REPORT"/>
    <hyperlink ref="NZN191" location="'SY2012-2013 REPORT'!A1" display="SY2012-2013 REPORT"/>
    <hyperlink ref="NZV191" location="'SY2012-2013 REPORT'!A1" display="SY2012-2013 REPORT"/>
    <hyperlink ref="OAD191" location="'SY2012-2013 REPORT'!A1" display="SY2012-2013 REPORT"/>
    <hyperlink ref="OAL191" location="'SY2012-2013 REPORT'!A1" display="SY2012-2013 REPORT"/>
    <hyperlink ref="OAT191" location="'SY2012-2013 REPORT'!A1" display="SY2012-2013 REPORT"/>
    <hyperlink ref="OBB191" location="'SY2012-2013 REPORT'!A1" display="SY2012-2013 REPORT"/>
    <hyperlink ref="OBJ191" location="'SY2012-2013 REPORT'!A1" display="SY2012-2013 REPORT"/>
    <hyperlink ref="OBR191" location="'SY2012-2013 REPORT'!A1" display="SY2012-2013 REPORT"/>
    <hyperlink ref="OBZ191" location="'SY2012-2013 REPORT'!A1" display="SY2012-2013 REPORT"/>
    <hyperlink ref="OCH191" location="'SY2012-2013 REPORT'!A1" display="SY2012-2013 REPORT"/>
    <hyperlink ref="OCP191" location="'SY2012-2013 REPORT'!A1" display="SY2012-2013 REPORT"/>
    <hyperlink ref="OCX191" location="'SY2012-2013 REPORT'!A1" display="SY2012-2013 REPORT"/>
    <hyperlink ref="ODF191" location="'SY2012-2013 REPORT'!A1" display="SY2012-2013 REPORT"/>
    <hyperlink ref="ODN191" location="'SY2012-2013 REPORT'!A1" display="SY2012-2013 REPORT"/>
    <hyperlink ref="ODV191" location="'SY2012-2013 REPORT'!A1" display="SY2012-2013 REPORT"/>
    <hyperlink ref="OED191" location="'SY2012-2013 REPORT'!A1" display="SY2012-2013 REPORT"/>
    <hyperlink ref="OEL191" location="'SY2012-2013 REPORT'!A1" display="SY2012-2013 REPORT"/>
    <hyperlink ref="OET191" location="'SY2012-2013 REPORT'!A1" display="SY2012-2013 REPORT"/>
    <hyperlink ref="OFB191" location="'SY2012-2013 REPORT'!A1" display="SY2012-2013 REPORT"/>
    <hyperlink ref="OFJ191" location="'SY2012-2013 REPORT'!A1" display="SY2012-2013 REPORT"/>
    <hyperlink ref="OFR191" location="'SY2012-2013 REPORT'!A1" display="SY2012-2013 REPORT"/>
    <hyperlink ref="OFZ191" location="'SY2012-2013 REPORT'!A1" display="SY2012-2013 REPORT"/>
    <hyperlink ref="OGH191" location="'SY2012-2013 REPORT'!A1" display="SY2012-2013 REPORT"/>
    <hyperlink ref="OGP191" location="'SY2012-2013 REPORT'!A1" display="SY2012-2013 REPORT"/>
    <hyperlink ref="OGX191" location="'SY2012-2013 REPORT'!A1" display="SY2012-2013 REPORT"/>
    <hyperlink ref="OHF191" location="'SY2012-2013 REPORT'!A1" display="SY2012-2013 REPORT"/>
    <hyperlink ref="OHN191" location="'SY2012-2013 REPORT'!A1" display="SY2012-2013 REPORT"/>
    <hyperlink ref="OHV191" location="'SY2012-2013 REPORT'!A1" display="SY2012-2013 REPORT"/>
    <hyperlink ref="OID191" location="'SY2012-2013 REPORT'!A1" display="SY2012-2013 REPORT"/>
    <hyperlink ref="OIL191" location="'SY2012-2013 REPORT'!A1" display="SY2012-2013 REPORT"/>
    <hyperlink ref="OIT191" location="'SY2012-2013 REPORT'!A1" display="SY2012-2013 REPORT"/>
    <hyperlink ref="OJB191" location="'SY2012-2013 REPORT'!A1" display="SY2012-2013 REPORT"/>
    <hyperlink ref="OJJ191" location="'SY2012-2013 REPORT'!A1" display="SY2012-2013 REPORT"/>
    <hyperlink ref="OJR191" location="'SY2012-2013 REPORT'!A1" display="SY2012-2013 REPORT"/>
    <hyperlink ref="OJZ191" location="'SY2012-2013 REPORT'!A1" display="SY2012-2013 REPORT"/>
    <hyperlink ref="OKH191" location="'SY2012-2013 REPORT'!A1" display="SY2012-2013 REPORT"/>
    <hyperlink ref="OKP191" location="'SY2012-2013 REPORT'!A1" display="SY2012-2013 REPORT"/>
    <hyperlink ref="OKX191" location="'SY2012-2013 REPORT'!A1" display="SY2012-2013 REPORT"/>
    <hyperlink ref="OLF191" location="'SY2012-2013 REPORT'!A1" display="SY2012-2013 REPORT"/>
    <hyperlink ref="OLN191" location="'SY2012-2013 REPORT'!A1" display="SY2012-2013 REPORT"/>
    <hyperlink ref="OLV191" location="'SY2012-2013 REPORT'!A1" display="SY2012-2013 REPORT"/>
    <hyperlink ref="OMD191" location="'SY2012-2013 REPORT'!A1" display="SY2012-2013 REPORT"/>
    <hyperlink ref="OML191" location="'SY2012-2013 REPORT'!A1" display="SY2012-2013 REPORT"/>
    <hyperlink ref="OMT191" location="'SY2012-2013 REPORT'!A1" display="SY2012-2013 REPORT"/>
    <hyperlink ref="ONB191" location="'SY2012-2013 REPORT'!A1" display="SY2012-2013 REPORT"/>
    <hyperlink ref="ONJ191" location="'SY2012-2013 REPORT'!A1" display="SY2012-2013 REPORT"/>
    <hyperlink ref="ONR191" location="'SY2012-2013 REPORT'!A1" display="SY2012-2013 REPORT"/>
    <hyperlink ref="ONZ191" location="'SY2012-2013 REPORT'!A1" display="SY2012-2013 REPORT"/>
    <hyperlink ref="OOH191" location="'SY2012-2013 REPORT'!A1" display="SY2012-2013 REPORT"/>
    <hyperlink ref="OOP191" location="'SY2012-2013 REPORT'!A1" display="SY2012-2013 REPORT"/>
    <hyperlink ref="OOX191" location="'SY2012-2013 REPORT'!A1" display="SY2012-2013 REPORT"/>
    <hyperlink ref="OPF191" location="'SY2012-2013 REPORT'!A1" display="SY2012-2013 REPORT"/>
    <hyperlink ref="OPN191" location="'SY2012-2013 REPORT'!A1" display="SY2012-2013 REPORT"/>
    <hyperlink ref="OPV191" location="'SY2012-2013 REPORT'!A1" display="SY2012-2013 REPORT"/>
    <hyperlink ref="OQD191" location="'SY2012-2013 REPORT'!A1" display="SY2012-2013 REPORT"/>
    <hyperlink ref="OQL191" location="'SY2012-2013 REPORT'!A1" display="SY2012-2013 REPORT"/>
    <hyperlink ref="OQT191" location="'SY2012-2013 REPORT'!A1" display="SY2012-2013 REPORT"/>
    <hyperlink ref="ORB191" location="'SY2012-2013 REPORT'!A1" display="SY2012-2013 REPORT"/>
    <hyperlink ref="ORJ191" location="'SY2012-2013 REPORT'!A1" display="SY2012-2013 REPORT"/>
    <hyperlink ref="ORR191" location="'SY2012-2013 REPORT'!A1" display="SY2012-2013 REPORT"/>
    <hyperlink ref="ORZ191" location="'SY2012-2013 REPORT'!A1" display="SY2012-2013 REPORT"/>
    <hyperlink ref="OSH191" location="'SY2012-2013 REPORT'!A1" display="SY2012-2013 REPORT"/>
    <hyperlink ref="OSP191" location="'SY2012-2013 REPORT'!A1" display="SY2012-2013 REPORT"/>
    <hyperlink ref="OSX191" location="'SY2012-2013 REPORT'!A1" display="SY2012-2013 REPORT"/>
    <hyperlink ref="OTF191" location="'SY2012-2013 REPORT'!A1" display="SY2012-2013 REPORT"/>
    <hyperlink ref="OTN191" location="'SY2012-2013 REPORT'!A1" display="SY2012-2013 REPORT"/>
    <hyperlink ref="OTV191" location="'SY2012-2013 REPORT'!A1" display="SY2012-2013 REPORT"/>
    <hyperlink ref="OUD191" location="'SY2012-2013 REPORT'!A1" display="SY2012-2013 REPORT"/>
    <hyperlink ref="OUL191" location="'SY2012-2013 REPORT'!A1" display="SY2012-2013 REPORT"/>
    <hyperlink ref="OUT191" location="'SY2012-2013 REPORT'!A1" display="SY2012-2013 REPORT"/>
    <hyperlink ref="OVB191" location="'SY2012-2013 REPORT'!A1" display="SY2012-2013 REPORT"/>
    <hyperlink ref="OVJ191" location="'SY2012-2013 REPORT'!A1" display="SY2012-2013 REPORT"/>
    <hyperlink ref="OVR191" location="'SY2012-2013 REPORT'!A1" display="SY2012-2013 REPORT"/>
    <hyperlink ref="OVZ191" location="'SY2012-2013 REPORT'!A1" display="SY2012-2013 REPORT"/>
    <hyperlink ref="OWH191" location="'SY2012-2013 REPORT'!A1" display="SY2012-2013 REPORT"/>
    <hyperlink ref="OWP191" location="'SY2012-2013 REPORT'!A1" display="SY2012-2013 REPORT"/>
    <hyperlink ref="OWX191" location="'SY2012-2013 REPORT'!A1" display="SY2012-2013 REPORT"/>
    <hyperlink ref="OXF191" location="'SY2012-2013 REPORT'!A1" display="SY2012-2013 REPORT"/>
    <hyperlink ref="OXN191" location="'SY2012-2013 REPORT'!A1" display="SY2012-2013 REPORT"/>
    <hyperlink ref="OXV191" location="'SY2012-2013 REPORT'!A1" display="SY2012-2013 REPORT"/>
    <hyperlink ref="OYD191" location="'SY2012-2013 REPORT'!A1" display="SY2012-2013 REPORT"/>
    <hyperlink ref="OYL191" location="'SY2012-2013 REPORT'!A1" display="SY2012-2013 REPORT"/>
    <hyperlink ref="OYT191" location="'SY2012-2013 REPORT'!A1" display="SY2012-2013 REPORT"/>
    <hyperlink ref="OZB191" location="'SY2012-2013 REPORT'!A1" display="SY2012-2013 REPORT"/>
    <hyperlink ref="OZJ191" location="'SY2012-2013 REPORT'!A1" display="SY2012-2013 REPORT"/>
    <hyperlink ref="OZR191" location="'SY2012-2013 REPORT'!A1" display="SY2012-2013 REPORT"/>
    <hyperlink ref="OZZ191" location="'SY2012-2013 REPORT'!A1" display="SY2012-2013 REPORT"/>
    <hyperlink ref="PAH191" location="'SY2012-2013 REPORT'!A1" display="SY2012-2013 REPORT"/>
    <hyperlink ref="PAP191" location="'SY2012-2013 REPORT'!A1" display="SY2012-2013 REPORT"/>
    <hyperlink ref="PAX191" location="'SY2012-2013 REPORT'!A1" display="SY2012-2013 REPORT"/>
    <hyperlink ref="PBF191" location="'SY2012-2013 REPORT'!A1" display="SY2012-2013 REPORT"/>
    <hyperlink ref="PBN191" location="'SY2012-2013 REPORT'!A1" display="SY2012-2013 REPORT"/>
    <hyperlink ref="PBV191" location="'SY2012-2013 REPORT'!A1" display="SY2012-2013 REPORT"/>
    <hyperlink ref="PCD191" location="'SY2012-2013 REPORT'!A1" display="SY2012-2013 REPORT"/>
    <hyperlink ref="PCL191" location="'SY2012-2013 REPORT'!A1" display="SY2012-2013 REPORT"/>
    <hyperlink ref="PCT191" location="'SY2012-2013 REPORT'!A1" display="SY2012-2013 REPORT"/>
    <hyperlink ref="PDB191" location="'SY2012-2013 REPORT'!A1" display="SY2012-2013 REPORT"/>
    <hyperlink ref="PDJ191" location="'SY2012-2013 REPORT'!A1" display="SY2012-2013 REPORT"/>
    <hyperlink ref="PDR191" location="'SY2012-2013 REPORT'!A1" display="SY2012-2013 REPORT"/>
    <hyperlink ref="PDZ191" location="'SY2012-2013 REPORT'!A1" display="SY2012-2013 REPORT"/>
    <hyperlink ref="PEH191" location="'SY2012-2013 REPORT'!A1" display="SY2012-2013 REPORT"/>
    <hyperlink ref="PEP191" location="'SY2012-2013 REPORT'!A1" display="SY2012-2013 REPORT"/>
    <hyperlink ref="PEX191" location="'SY2012-2013 REPORT'!A1" display="SY2012-2013 REPORT"/>
    <hyperlink ref="PFF191" location="'SY2012-2013 REPORT'!A1" display="SY2012-2013 REPORT"/>
    <hyperlink ref="PFN191" location="'SY2012-2013 REPORT'!A1" display="SY2012-2013 REPORT"/>
    <hyperlink ref="PFV191" location="'SY2012-2013 REPORT'!A1" display="SY2012-2013 REPORT"/>
    <hyperlink ref="PGD191" location="'SY2012-2013 REPORT'!A1" display="SY2012-2013 REPORT"/>
    <hyperlink ref="PGL191" location="'SY2012-2013 REPORT'!A1" display="SY2012-2013 REPORT"/>
    <hyperlink ref="PGT191" location="'SY2012-2013 REPORT'!A1" display="SY2012-2013 REPORT"/>
    <hyperlink ref="PHB191" location="'SY2012-2013 REPORT'!A1" display="SY2012-2013 REPORT"/>
    <hyperlink ref="PHJ191" location="'SY2012-2013 REPORT'!A1" display="SY2012-2013 REPORT"/>
    <hyperlink ref="PHR191" location="'SY2012-2013 REPORT'!A1" display="SY2012-2013 REPORT"/>
    <hyperlink ref="PHZ191" location="'SY2012-2013 REPORT'!A1" display="SY2012-2013 REPORT"/>
    <hyperlink ref="PIH191" location="'SY2012-2013 REPORT'!A1" display="SY2012-2013 REPORT"/>
    <hyperlink ref="PIP191" location="'SY2012-2013 REPORT'!A1" display="SY2012-2013 REPORT"/>
    <hyperlink ref="PIX191" location="'SY2012-2013 REPORT'!A1" display="SY2012-2013 REPORT"/>
    <hyperlink ref="PJF191" location="'SY2012-2013 REPORT'!A1" display="SY2012-2013 REPORT"/>
    <hyperlink ref="PJN191" location="'SY2012-2013 REPORT'!A1" display="SY2012-2013 REPORT"/>
    <hyperlink ref="PJV191" location="'SY2012-2013 REPORT'!A1" display="SY2012-2013 REPORT"/>
    <hyperlink ref="PKD191" location="'SY2012-2013 REPORT'!A1" display="SY2012-2013 REPORT"/>
    <hyperlink ref="PKL191" location="'SY2012-2013 REPORT'!A1" display="SY2012-2013 REPORT"/>
    <hyperlink ref="PKT191" location="'SY2012-2013 REPORT'!A1" display="SY2012-2013 REPORT"/>
    <hyperlink ref="PLB191" location="'SY2012-2013 REPORT'!A1" display="SY2012-2013 REPORT"/>
    <hyperlink ref="PLJ191" location="'SY2012-2013 REPORT'!A1" display="SY2012-2013 REPORT"/>
    <hyperlink ref="PLR191" location="'SY2012-2013 REPORT'!A1" display="SY2012-2013 REPORT"/>
    <hyperlink ref="PLZ191" location="'SY2012-2013 REPORT'!A1" display="SY2012-2013 REPORT"/>
    <hyperlink ref="PMH191" location="'SY2012-2013 REPORT'!A1" display="SY2012-2013 REPORT"/>
    <hyperlink ref="PMP191" location="'SY2012-2013 REPORT'!A1" display="SY2012-2013 REPORT"/>
    <hyperlink ref="PMX191" location="'SY2012-2013 REPORT'!A1" display="SY2012-2013 REPORT"/>
    <hyperlink ref="PNF191" location="'SY2012-2013 REPORT'!A1" display="SY2012-2013 REPORT"/>
    <hyperlink ref="PNN191" location="'SY2012-2013 REPORT'!A1" display="SY2012-2013 REPORT"/>
    <hyperlink ref="PNV191" location="'SY2012-2013 REPORT'!A1" display="SY2012-2013 REPORT"/>
    <hyperlink ref="POD191" location="'SY2012-2013 REPORT'!A1" display="SY2012-2013 REPORT"/>
    <hyperlink ref="POL191" location="'SY2012-2013 REPORT'!A1" display="SY2012-2013 REPORT"/>
    <hyperlink ref="POT191" location="'SY2012-2013 REPORT'!A1" display="SY2012-2013 REPORT"/>
    <hyperlink ref="PPB191" location="'SY2012-2013 REPORT'!A1" display="SY2012-2013 REPORT"/>
    <hyperlink ref="PPJ191" location="'SY2012-2013 REPORT'!A1" display="SY2012-2013 REPORT"/>
    <hyperlink ref="PPR191" location="'SY2012-2013 REPORT'!A1" display="SY2012-2013 REPORT"/>
    <hyperlink ref="PPZ191" location="'SY2012-2013 REPORT'!A1" display="SY2012-2013 REPORT"/>
    <hyperlink ref="PQH191" location="'SY2012-2013 REPORT'!A1" display="SY2012-2013 REPORT"/>
    <hyperlink ref="PQP191" location="'SY2012-2013 REPORT'!A1" display="SY2012-2013 REPORT"/>
    <hyperlink ref="PQX191" location="'SY2012-2013 REPORT'!A1" display="SY2012-2013 REPORT"/>
    <hyperlink ref="PRF191" location="'SY2012-2013 REPORT'!A1" display="SY2012-2013 REPORT"/>
    <hyperlink ref="PRN191" location="'SY2012-2013 REPORT'!A1" display="SY2012-2013 REPORT"/>
    <hyperlink ref="PRV191" location="'SY2012-2013 REPORT'!A1" display="SY2012-2013 REPORT"/>
    <hyperlink ref="PSD191" location="'SY2012-2013 REPORT'!A1" display="SY2012-2013 REPORT"/>
    <hyperlink ref="PSL191" location="'SY2012-2013 REPORT'!A1" display="SY2012-2013 REPORT"/>
    <hyperlink ref="PST191" location="'SY2012-2013 REPORT'!A1" display="SY2012-2013 REPORT"/>
    <hyperlink ref="PTB191" location="'SY2012-2013 REPORT'!A1" display="SY2012-2013 REPORT"/>
    <hyperlink ref="PTJ191" location="'SY2012-2013 REPORT'!A1" display="SY2012-2013 REPORT"/>
    <hyperlink ref="PTR191" location="'SY2012-2013 REPORT'!A1" display="SY2012-2013 REPORT"/>
    <hyperlink ref="PTZ191" location="'SY2012-2013 REPORT'!A1" display="SY2012-2013 REPORT"/>
    <hyperlink ref="PUH191" location="'SY2012-2013 REPORT'!A1" display="SY2012-2013 REPORT"/>
    <hyperlink ref="PUP191" location="'SY2012-2013 REPORT'!A1" display="SY2012-2013 REPORT"/>
    <hyperlink ref="PUX191" location="'SY2012-2013 REPORT'!A1" display="SY2012-2013 REPORT"/>
    <hyperlink ref="PVF191" location="'SY2012-2013 REPORT'!A1" display="SY2012-2013 REPORT"/>
    <hyperlink ref="PVN191" location="'SY2012-2013 REPORT'!A1" display="SY2012-2013 REPORT"/>
    <hyperlink ref="PVV191" location="'SY2012-2013 REPORT'!A1" display="SY2012-2013 REPORT"/>
    <hyperlink ref="PWD191" location="'SY2012-2013 REPORT'!A1" display="SY2012-2013 REPORT"/>
    <hyperlink ref="PWL191" location="'SY2012-2013 REPORT'!A1" display="SY2012-2013 REPORT"/>
    <hyperlink ref="PWT191" location="'SY2012-2013 REPORT'!A1" display="SY2012-2013 REPORT"/>
    <hyperlink ref="PXB191" location="'SY2012-2013 REPORT'!A1" display="SY2012-2013 REPORT"/>
    <hyperlink ref="PXJ191" location="'SY2012-2013 REPORT'!A1" display="SY2012-2013 REPORT"/>
    <hyperlink ref="PXR191" location="'SY2012-2013 REPORT'!A1" display="SY2012-2013 REPORT"/>
    <hyperlink ref="PXZ191" location="'SY2012-2013 REPORT'!A1" display="SY2012-2013 REPORT"/>
    <hyperlink ref="PYH191" location="'SY2012-2013 REPORT'!A1" display="SY2012-2013 REPORT"/>
    <hyperlink ref="PYP191" location="'SY2012-2013 REPORT'!A1" display="SY2012-2013 REPORT"/>
    <hyperlink ref="PYX191" location="'SY2012-2013 REPORT'!A1" display="SY2012-2013 REPORT"/>
    <hyperlink ref="PZF191" location="'SY2012-2013 REPORT'!A1" display="SY2012-2013 REPORT"/>
    <hyperlink ref="PZN191" location="'SY2012-2013 REPORT'!A1" display="SY2012-2013 REPORT"/>
    <hyperlink ref="PZV191" location="'SY2012-2013 REPORT'!A1" display="SY2012-2013 REPORT"/>
    <hyperlink ref="QAD191" location="'SY2012-2013 REPORT'!A1" display="SY2012-2013 REPORT"/>
    <hyperlink ref="QAL191" location="'SY2012-2013 REPORT'!A1" display="SY2012-2013 REPORT"/>
    <hyperlink ref="QAT191" location="'SY2012-2013 REPORT'!A1" display="SY2012-2013 REPORT"/>
    <hyperlink ref="QBB191" location="'SY2012-2013 REPORT'!A1" display="SY2012-2013 REPORT"/>
    <hyperlink ref="QBJ191" location="'SY2012-2013 REPORT'!A1" display="SY2012-2013 REPORT"/>
    <hyperlink ref="QBR191" location="'SY2012-2013 REPORT'!A1" display="SY2012-2013 REPORT"/>
    <hyperlink ref="QBZ191" location="'SY2012-2013 REPORT'!A1" display="SY2012-2013 REPORT"/>
    <hyperlink ref="QCH191" location="'SY2012-2013 REPORT'!A1" display="SY2012-2013 REPORT"/>
    <hyperlink ref="QCP191" location="'SY2012-2013 REPORT'!A1" display="SY2012-2013 REPORT"/>
    <hyperlink ref="QCX191" location="'SY2012-2013 REPORT'!A1" display="SY2012-2013 REPORT"/>
    <hyperlink ref="QDF191" location="'SY2012-2013 REPORT'!A1" display="SY2012-2013 REPORT"/>
    <hyperlink ref="QDN191" location="'SY2012-2013 REPORT'!A1" display="SY2012-2013 REPORT"/>
    <hyperlink ref="QDV191" location="'SY2012-2013 REPORT'!A1" display="SY2012-2013 REPORT"/>
    <hyperlink ref="QED191" location="'SY2012-2013 REPORT'!A1" display="SY2012-2013 REPORT"/>
    <hyperlink ref="QEL191" location="'SY2012-2013 REPORT'!A1" display="SY2012-2013 REPORT"/>
    <hyperlink ref="QET191" location="'SY2012-2013 REPORT'!A1" display="SY2012-2013 REPORT"/>
    <hyperlink ref="QFB191" location="'SY2012-2013 REPORT'!A1" display="SY2012-2013 REPORT"/>
    <hyperlink ref="QFJ191" location="'SY2012-2013 REPORT'!A1" display="SY2012-2013 REPORT"/>
    <hyperlink ref="QFR191" location="'SY2012-2013 REPORT'!A1" display="SY2012-2013 REPORT"/>
    <hyperlink ref="QFZ191" location="'SY2012-2013 REPORT'!A1" display="SY2012-2013 REPORT"/>
    <hyperlink ref="QGH191" location="'SY2012-2013 REPORT'!A1" display="SY2012-2013 REPORT"/>
    <hyperlink ref="QGP191" location="'SY2012-2013 REPORT'!A1" display="SY2012-2013 REPORT"/>
    <hyperlink ref="QGX191" location="'SY2012-2013 REPORT'!A1" display="SY2012-2013 REPORT"/>
    <hyperlink ref="QHF191" location="'SY2012-2013 REPORT'!A1" display="SY2012-2013 REPORT"/>
    <hyperlink ref="QHN191" location="'SY2012-2013 REPORT'!A1" display="SY2012-2013 REPORT"/>
    <hyperlink ref="QHV191" location="'SY2012-2013 REPORT'!A1" display="SY2012-2013 REPORT"/>
    <hyperlink ref="QID191" location="'SY2012-2013 REPORT'!A1" display="SY2012-2013 REPORT"/>
    <hyperlink ref="QIL191" location="'SY2012-2013 REPORT'!A1" display="SY2012-2013 REPORT"/>
    <hyperlink ref="QIT191" location="'SY2012-2013 REPORT'!A1" display="SY2012-2013 REPORT"/>
    <hyperlink ref="QJB191" location="'SY2012-2013 REPORT'!A1" display="SY2012-2013 REPORT"/>
    <hyperlink ref="QJJ191" location="'SY2012-2013 REPORT'!A1" display="SY2012-2013 REPORT"/>
    <hyperlink ref="QJR191" location="'SY2012-2013 REPORT'!A1" display="SY2012-2013 REPORT"/>
    <hyperlink ref="QJZ191" location="'SY2012-2013 REPORT'!A1" display="SY2012-2013 REPORT"/>
    <hyperlink ref="QKH191" location="'SY2012-2013 REPORT'!A1" display="SY2012-2013 REPORT"/>
    <hyperlink ref="QKP191" location="'SY2012-2013 REPORT'!A1" display="SY2012-2013 REPORT"/>
    <hyperlink ref="QKX191" location="'SY2012-2013 REPORT'!A1" display="SY2012-2013 REPORT"/>
    <hyperlink ref="QLF191" location="'SY2012-2013 REPORT'!A1" display="SY2012-2013 REPORT"/>
    <hyperlink ref="QLN191" location="'SY2012-2013 REPORT'!A1" display="SY2012-2013 REPORT"/>
    <hyperlink ref="QLV191" location="'SY2012-2013 REPORT'!A1" display="SY2012-2013 REPORT"/>
    <hyperlink ref="QMD191" location="'SY2012-2013 REPORT'!A1" display="SY2012-2013 REPORT"/>
    <hyperlink ref="QML191" location="'SY2012-2013 REPORT'!A1" display="SY2012-2013 REPORT"/>
    <hyperlink ref="QMT191" location="'SY2012-2013 REPORT'!A1" display="SY2012-2013 REPORT"/>
    <hyperlink ref="QNB191" location="'SY2012-2013 REPORT'!A1" display="SY2012-2013 REPORT"/>
    <hyperlink ref="QNJ191" location="'SY2012-2013 REPORT'!A1" display="SY2012-2013 REPORT"/>
    <hyperlink ref="QNR191" location="'SY2012-2013 REPORT'!A1" display="SY2012-2013 REPORT"/>
    <hyperlink ref="QNZ191" location="'SY2012-2013 REPORT'!A1" display="SY2012-2013 REPORT"/>
    <hyperlink ref="QOH191" location="'SY2012-2013 REPORT'!A1" display="SY2012-2013 REPORT"/>
    <hyperlink ref="QOP191" location="'SY2012-2013 REPORT'!A1" display="SY2012-2013 REPORT"/>
    <hyperlink ref="QOX191" location="'SY2012-2013 REPORT'!A1" display="SY2012-2013 REPORT"/>
    <hyperlink ref="QPF191" location="'SY2012-2013 REPORT'!A1" display="SY2012-2013 REPORT"/>
    <hyperlink ref="QPN191" location="'SY2012-2013 REPORT'!A1" display="SY2012-2013 REPORT"/>
    <hyperlink ref="QPV191" location="'SY2012-2013 REPORT'!A1" display="SY2012-2013 REPORT"/>
    <hyperlink ref="QQD191" location="'SY2012-2013 REPORT'!A1" display="SY2012-2013 REPORT"/>
    <hyperlink ref="QQL191" location="'SY2012-2013 REPORT'!A1" display="SY2012-2013 REPORT"/>
    <hyperlink ref="QQT191" location="'SY2012-2013 REPORT'!A1" display="SY2012-2013 REPORT"/>
    <hyperlink ref="QRB191" location="'SY2012-2013 REPORT'!A1" display="SY2012-2013 REPORT"/>
    <hyperlink ref="QRJ191" location="'SY2012-2013 REPORT'!A1" display="SY2012-2013 REPORT"/>
    <hyperlink ref="QRR191" location="'SY2012-2013 REPORT'!A1" display="SY2012-2013 REPORT"/>
    <hyperlink ref="QRZ191" location="'SY2012-2013 REPORT'!A1" display="SY2012-2013 REPORT"/>
    <hyperlink ref="QSH191" location="'SY2012-2013 REPORT'!A1" display="SY2012-2013 REPORT"/>
    <hyperlink ref="QSP191" location="'SY2012-2013 REPORT'!A1" display="SY2012-2013 REPORT"/>
    <hyperlink ref="QSX191" location="'SY2012-2013 REPORT'!A1" display="SY2012-2013 REPORT"/>
    <hyperlink ref="QTF191" location="'SY2012-2013 REPORT'!A1" display="SY2012-2013 REPORT"/>
    <hyperlink ref="QTN191" location="'SY2012-2013 REPORT'!A1" display="SY2012-2013 REPORT"/>
    <hyperlink ref="QTV191" location="'SY2012-2013 REPORT'!A1" display="SY2012-2013 REPORT"/>
    <hyperlink ref="QUD191" location="'SY2012-2013 REPORT'!A1" display="SY2012-2013 REPORT"/>
    <hyperlink ref="QUL191" location="'SY2012-2013 REPORT'!A1" display="SY2012-2013 REPORT"/>
    <hyperlink ref="QUT191" location="'SY2012-2013 REPORT'!A1" display="SY2012-2013 REPORT"/>
    <hyperlink ref="QVB191" location="'SY2012-2013 REPORT'!A1" display="SY2012-2013 REPORT"/>
    <hyperlink ref="QVJ191" location="'SY2012-2013 REPORT'!A1" display="SY2012-2013 REPORT"/>
    <hyperlink ref="QVR191" location="'SY2012-2013 REPORT'!A1" display="SY2012-2013 REPORT"/>
    <hyperlink ref="QVZ191" location="'SY2012-2013 REPORT'!A1" display="SY2012-2013 REPORT"/>
    <hyperlink ref="QWH191" location="'SY2012-2013 REPORT'!A1" display="SY2012-2013 REPORT"/>
    <hyperlink ref="QWP191" location="'SY2012-2013 REPORT'!A1" display="SY2012-2013 REPORT"/>
    <hyperlink ref="QWX191" location="'SY2012-2013 REPORT'!A1" display="SY2012-2013 REPORT"/>
    <hyperlink ref="QXF191" location="'SY2012-2013 REPORT'!A1" display="SY2012-2013 REPORT"/>
    <hyperlink ref="QXN191" location="'SY2012-2013 REPORT'!A1" display="SY2012-2013 REPORT"/>
    <hyperlink ref="QXV191" location="'SY2012-2013 REPORT'!A1" display="SY2012-2013 REPORT"/>
    <hyperlink ref="QYD191" location="'SY2012-2013 REPORT'!A1" display="SY2012-2013 REPORT"/>
    <hyperlink ref="QYL191" location="'SY2012-2013 REPORT'!A1" display="SY2012-2013 REPORT"/>
    <hyperlink ref="QYT191" location="'SY2012-2013 REPORT'!A1" display="SY2012-2013 REPORT"/>
    <hyperlink ref="QZB191" location="'SY2012-2013 REPORT'!A1" display="SY2012-2013 REPORT"/>
    <hyperlink ref="QZJ191" location="'SY2012-2013 REPORT'!A1" display="SY2012-2013 REPORT"/>
    <hyperlink ref="QZR191" location="'SY2012-2013 REPORT'!A1" display="SY2012-2013 REPORT"/>
    <hyperlink ref="QZZ191" location="'SY2012-2013 REPORT'!A1" display="SY2012-2013 REPORT"/>
    <hyperlink ref="RAH191" location="'SY2012-2013 REPORT'!A1" display="SY2012-2013 REPORT"/>
    <hyperlink ref="RAP191" location="'SY2012-2013 REPORT'!A1" display="SY2012-2013 REPORT"/>
    <hyperlink ref="RAX191" location="'SY2012-2013 REPORT'!A1" display="SY2012-2013 REPORT"/>
    <hyperlink ref="RBF191" location="'SY2012-2013 REPORT'!A1" display="SY2012-2013 REPORT"/>
    <hyperlink ref="RBN191" location="'SY2012-2013 REPORT'!A1" display="SY2012-2013 REPORT"/>
    <hyperlink ref="RBV191" location="'SY2012-2013 REPORT'!A1" display="SY2012-2013 REPORT"/>
    <hyperlink ref="RCD191" location="'SY2012-2013 REPORT'!A1" display="SY2012-2013 REPORT"/>
    <hyperlink ref="RCL191" location="'SY2012-2013 REPORT'!A1" display="SY2012-2013 REPORT"/>
    <hyperlink ref="RCT191" location="'SY2012-2013 REPORT'!A1" display="SY2012-2013 REPORT"/>
    <hyperlink ref="RDB191" location="'SY2012-2013 REPORT'!A1" display="SY2012-2013 REPORT"/>
    <hyperlink ref="RDJ191" location="'SY2012-2013 REPORT'!A1" display="SY2012-2013 REPORT"/>
    <hyperlink ref="RDR191" location="'SY2012-2013 REPORT'!A1" display="SY2012-2013 REPORT"/>
    <hyperlink ref="RDZ191" location="'SY2012-2013 REPORT'!A1" display="SY2012-2013 REPORT"/>
    <hyperlink ref="REH191" location="'SY2012-2013 REPORT'!A1" display="SY2012-2013 REPORT"/>
    <hyperlink ref="REP191" location="'SY2012-2013 REPORT'!A1" display="SY2012-2013 REPORT"/>
    <hyperlink ref="REX191" location="'SY2012-2013 REPORT'!A1" display="SY2012-2013 REPORT"/>
    <hyperlink ref="RFF191" location="'SY2012-2013 REPORT'!A1" display="SY2012-2013 REPORT"/>
    <hyperlink ref="RFN191" location="'SY2012-2013 REPORT'!A1" display="SY2012-2013 REPORT"/>
    <hyperlink ref="RFV191" location="'SY2012-2013 REPORT'!A1" display="SY2012-2013 REPORT"/>
    <hyperlink ref="RGD191" location="'SY2012-2013 REPORT'!A1" display="SY2012-2013 REPORT"/>
    <hyperlink ref="RGL191" location="'SY2012-2013 REPORT'!A1" display="SY2012-2013 REPORT"/>
    <hyperlink ref="RGT191" location="'SY2012-2013 REPORT'!A1" display="SY2012-2013 REPORT"/>
    <hyperlink ref="RHB191" location="'SY2012-2013 REPORT'!A1" display="SY2012-2013 REPORT"/>
    <hyperlink ref="RHJ191" location="'SY2012-2013 REPORT'!A1" display="SY2012-2013 REPORT"/>
    <hyperlink ref="RHR191" location="'SY2012-2013 REPORT'!A1" display="SY2012-2013 REPORT"/>
    <hyperlink ref="RHZ191" location="'SY2012-2013 REPORT'!A1" display="SY2012-2013 REPORT"/>
    <hyperlink ref="RIH191" location="'SY2012-2013 REPORT'!A1" display="SY2012-2013 REPORT"/>
    <hyperlink ref="RIP191" location="'SY2012-2013 REPORT'!A1" display="SY2012-2013 REPORT"/>
    <hyperlink ref="RIX191" location="'SY2012-2013 REPORT'!A1" display="SY2012-2013 REPORT"/>
    <hyperlink ref="RJF191" location="'SY2012-2013 REPORT'!A1" display="SY2012-2013 REPORT"/>
    <hyperlink ref="RJN191" location="'SY2012-2013 REPORT'!A1" display="SY2012-2013 REPORT"/>
    <hyperlink ref="RJV191" location="'SY2012-2013 REPORT'!A1" display="SY2012-2013 REPORT"/>
    <hyperlink ref="RKD191" location="'SY2012-2013 REPORT'!A1" display="SY2012-2013 REPORT"/>
    <hyperlink ref="RKL191" location="'SY2012-2013 REPORT'!A1" display="SY2012-2013 REPORT"/>
    <hyperlink ref="RKT191" location="'SY2012-2013 REPORT'!A1" display="SY2012-2013 REPORT"/>
    <hyperlink ref="RLB191" location="'SY2012-2013 REPORT'!A1" display="SY2012-2013 REPORT"/>
    <hyperlink ref="RLJ191" location="'SY2012-2013 REPORT'!A1" display="SY2012-2013 REPORT"/>
    <hyperlink ref="RLR191" location="'SY2012-2013 REPORT'!A1" display="SY2012-2013 REPORT"/>
    <hyperlink ref="RLZ191" location="'SY2012-2013 REPORT'!A1" display="SY2012-2013 REPORT"/>
    <hyperlink ref="RMH191" location="'SY2012-2013 REPORT'!A1" display="SY2012-2013 REPORT"/>
    <hyperlink ref="RMP191" location="'SY2012-2013 REPORT'!A1" display="SY2012-2013 REPORT"/>
    <hyperlink ref="RMX191" location="'SY2012-2013 REPORT'!A1" display="SY2012-2013 REPORT"/>
    <hyperlink ref="RNF191" location="'SY2012-2013 REPORT'!A1" display="SY2012-2013 REPORT"/>
    <hyperlink ref="RNN191" location="'SY2012-2013 REPORT'!A1" display="SY2012-2013 REPORT"/>
    <hyperlink ref="RNV191" location="'SY2012-2013 REPORT'!A1" display="SY2012-2013 REPORT"/>
    <hyperlink ref="ROD191" location="'SY2012-2013 REPORT'!A1" display="SY2012-2013 REPORT"/>
    <hyperlink ref="ROL191" location="'SY2012-2013 REPORT'!A1" display="SY2012-2013 REPORT"/>
    <hyperlink ref="ROT191" location="'SY2012-2013 REPORT'!A1" display="SY2012-2013 REPORT"/>
    <hyperlink ref="RPB191" location="'SY2012-2013 REPORT'!A1" display="SY2012-2013 REPORT"/>
    <hyperlink ref="RPJ191" location="'SY2012-2013 REPORT'!A1" display="SY2012-2013 REPORT"/>
    <hyperlink ref="RPR191" location="'SY2012-2013 REPORT'!A1" display="SY2012-2013 REPORT"/>
    <hyperlink ref="RPZ191" location="'SY2012-2013 REPORT'!A1" display="SY2012-2013 REPORT"/>
    <hyperlink ref="RQH191" location="'SY2012-2013 REPORT'!A1" display="SY2012-2013 REPORT"/>
    <hyperlink ref="RQP191" location="'SY2012-2013 REPORT'!A1" display="SY2012-2013 REPORT"/>
    <hyperlink ref="RQX191" location="'SY2012-2013 REPORT'!A1" display="SY2012-2013 REPORT"/>
    <hyperlink ref="RRF191" location="'SY2012-2013 REPORT'!A1" display="SY2012-2013 REPORT"/>
    <hyperlink ref="RRN191" location="'SY2012-2013 REPORT'!A1" display="SY2012-2013 REPORT"/>
    <hyperlink ref="RRV191" location="'SY2012-2013 REPORT'!A1" display="SY2012-2013 REPORT"/>
    <hyperlink ref="RSD191" location="'SY2012-2013 REPORT'!A1" display="SY2012-2013 REPORT"/>
    <hyperlink ref="RSL191" location="'SY2012-2013 REPORT'!A1" display="SY2012-2013 REPORT"/>
    <hyperlink ref="RST191" location="'SY2012-2013 REPORT'!A1" display="SY2012-2013 REPORT"/>
    <hyperlink ref="RTB191" location="'SY2012-2013 REPORT'!A1" display="SY2012-2013 REPORT"/>
    <hyperlink ref="RTJ191" location="'SY2012-2013 REPORT'!A1" display="SY2012-2013 REPORT"/>
    <hyperlink ref="RTR191" location="'SY2012-2013 REPORT'!A1" display="SY2012-2013 REPORT"/>
    <hyperlink ref="RTZ191" location="'SY2012-2013 REPORT'!A1" display="SY2012-2013 REPORT"/>
    <hyperlink ref="RUH191" location="'SY2012-2013 REPORT'!A1" display="SY2012-2013 REPORT"/>
    <hyperlink ref="RUP191" location="'SY2012-2013 REPORT'!A1" display="SY2012-2013 REPORT"/>
    <hyperlink ref="RUX191" location="'SY2012-2013 REPORT'!A1" display="SY2012-2013 REPORT"/>
    <hyperlink ref="RVF191" location="'SY2012-2013 REPORT'!A1" display="SY2012-2013 REPORT"/>
    <hyperlink ref="RVN191" location="'SY2012-2013 REPORT'!A1" display="SY2012-2013 REPORT"/>
    <hyperlink ref="RVV191" location="'SY2012-2013 REPORT'!A1" display="SY2012-2013 REPORT"/>
    <hyperlink ref="RWD191" location="'SY2012-2013 REPORT'!A1" display="SY2012-2013 REPORT"/>
    <hyperlink ref="RWL191" location="'SY2012-2013 REPORT'!A1" display="SY2012-2013 REPORT"/>
    <hyperlink ref="RWT191" location="'SY2012-2013 REPORT'!A1" display="SY2012-2013 REPORT"/>
    <hyperlink ref="RXB191" location="'SY2012-2013 REPORT'!A1" display="SY2012-2013 REPORT"/>
    <hyperlink ref="RXJ191" location="'SY2012-2013 REPORT'!A1" display="SY2012-2013 REPORT"/>
    <hyperlink ref="RXR191" location="'SY2012-2013 REPORT'!A1" display="SY2012-2013 REPORT"/>
    <hyperlink ref="RXZ191" location="'SY2012-2013 REPORT'!A1" display="SY2012-2013 REPORT"/>
    <hyperlink ref="RYH191" location="'SY2012-2013 REPORT'!A1" display="SY2012-2013 REPORT"/>
    <hyperlink ref="RYP191" location="'SY2012-2013 REPORT'!A1" display="SY2012-2013 REPORT"/>
    <hyperlink ref="RYX191" location="'SY2012-2013 REPORT'!A1" display="SY2012-2013 REPORT"/>
    <hyperlink ref="RZF191" location="'SY2012-2013 REPORT'!A1" display="SY2012-2013 REPORT"/>
    <hyperlink ref="RZN191" location="'SY2012-2013 REPORT'!A1" display="SY2012-2013 REPORT"/>
    <hyperlink ref="RZV191" location="'SY2012-2013 REPORT'!A1" display="SY2012-2013 REPORT"/>
    <hyperlink ref="SAD191" location="'SY2012-2013 REPORT'!A1" display="SY2012-2013 REPORT"/>
    <hyperlink ref="SAL191" location="'SY2012-2013 REPORT'!A1" display="SY2012-2013 REPORT"/>
    <hyperlink ref="SAT191" location="'SY2012-2013 REPORT'!A1" display="SY2012-2013 REPORT"/>
    <hyperlink ref="SBB191" location="'SY2012-2013 REPORT'!A1" display="SY2012-2013 REPORT"/>
    <hyperlink ref="SBJ191" location="'SY2012-2013 REPORT'!A1" display="SY2012-2013 REPORT"/>
    <hyperlink ref="SBR191" location="'SY2012-2013 REPORT'!A1" display="SY2012-2013 REPORT"/>
    <hyperlink ref="SBZ191" location="'SY2012-2013 REPORT'!A1" display="SY2012-2013 REPORT"/>
    <hyperlink ref="SCH191" location="'SY2012-2013 REPORT'!A1" display="SY2012-2013 REPORT"/>
    <hyperlink ref="SCP191" location="'SY2012-2013 REPORT'!A1" display="SY2012-2013 REPORT"/>
    <hyperlink ref="SCX191" location="'SY2012-2013 REPORT'!A1" display="SY2012-2013 REPORT"/>
    <hyperlink ref="SDF191" location="'SY2012-2013 REPORT'!A1" display="SY2012-2013 REPORT"/>
    <hyperlink ref="SDN191" location="'SY2012-2013 REPORT'!A1" display="SY2012-2013 REPORT"/>
    <hyperlink ref="SDV191" location="'SY2012-2013 REPORT'!A1" display="SY2012-2013 REPORT"/>
    <hyperlink ref="SED191" location="'SY2012-2013 REPORT'!A1" display="SY2012-2013 REPORT"/>
    <hyperlink ref="SEL191" location="'SY2012-2013 REPORT'!A1" display="SY2012-2013 REPORT"/>
    <hyperlink ref="SET191" location="'SY2012-2013 REPORT'!A1" display="SY2012-2013 REPORT"/>
    <hyperlink ref="SFB191" location="'SY2012-2013 REPORT'!A1" display="SY2012-2013 REPORT"/>
    <hyperlink ref="SFJ191" location="'SY2012-2013 REPORT'!A1" display="SY2012-2013 REPORT"/>
    <hyperlink ref="SFR191" location="'SY2012-2013 REPORT'!A1" display="SY2012-2013 REPORT"/>
    <hyperlink ref="SFZ191" location="'SY2012-2013 REPORT'!A1" display="SY2012-2013 REPORT"/>
    <hyperlink ref="SGH191" location="'SY2012-2013 REPORT'!A1" display="SY2012-2013 REPORT"/>
    <hyperlink ref="SGP191" location="'SY2012-2013 REPORT'!A1" display="SY2012-2013 REPORT"/>
    <hyperlink ref="SGX191" location="'SY2012-2013 REPORT'!A1" display="SY2012-2013 REPORT"/>
    <hyperlink ref="SHF191" location="'SY2012-2013 REPORT'!A1" display="SY2012-2013 REPORT"/>
    <hyperlink ref="SHN191" location="'SY2012-2013 REPORT'!A1" display="SY2012-2013 REPORT"/>
    <hyperlink ref="SHV191" location="'SY2012-2013 REPORT'!A1" display="SY2012-2013 REPORT"/>
    <hyperlink ref="SID191" location="'SY2012-2013 REPORT'!A1" display="SY2012-2013 REPORT"/>
    <hyperlink ref="SIL191" location="'SY2012-2013 REPORT'!A1" display="SY2012-2013 REPORT"/>
    <hyperlink ref="SIT191" location="'SY2012-2013 REPORT'!A1" display="SY2012-2013 REPORT"/>
    <hyperlink ref="SJB191" location="'SY2012-2013 REPORT'!A1" display="SY2012-2013 REPORT"/>
    <hyperlink ref="SJJ191" location="'SY2012-2013 REPORT'!A1" display="SY2012-2013 REPORT"/>
    <hyperlink ref="SJR191" location="'SY2012-2013 REPORT'!A1" display="SY2012-2013 REPORT"/>
    <hyperlink ref="SJZ191" location="'SY2012-2013 REPORT'!A1" display="SY2012-2013 REPORT"/>
    <hyperlink ref="SKH191" location="'SY2012-2013 REPORT'!A1" display="SY2012-2013 REPORT"/>
    <hyperlink ref="SKP191" location="'SY2012-2013 REPORT'!A1" display="SY2012-2013 REPORT"/>
    <hyperlink ref="SKX191" location="'SY2012-2013 REPORT'!A1" display="SY2012-2013 REPORT"/>
    <hyperlink ref="SLF191" location="'SY2012-2013 REPORT'!A1" display="SY2012-2013 REPORT"/>
    <hyperlink ref="SLN191" location="'SY2012-2013 REPORT'!A1" display="SY2012-2013 REPORT"/>
    <hyperlink ref="SLV191" location="'SY2012-2013 REPORT'!A1" display="SY2012-2013 REPORT"/>
    <hyperlink ref="SMD191" location="'SY2012-2013 REPORT'!A1" display="SY2012-2013 REPORT"/>
    <hyperlink ref="SML191" location="'SY2012-2013 REPORT'!A1" display="SY2012-2013 REPORT"/>
    <hyperlink ref="SMT191" location="'SY2012-2013 REPORT'!A1" display="SY2012-2013 REPORT"/>
    <hyperlink ref="SNB191" location="'SY2012-2013 REPORT'!A1" display="SY2012-2013 REPORT"/>
    <hyperlink ref="SNJ191" location="'SY2012-2013 REPORT'!A1" display="SY2012-2013 REPORT"/>
    <hyperlink ref="SNR191" location="'SY2012-2013 REPORT'!A1" display="SY2012-2013 REPORT"/>
    <hyperlink ref="SNZ191" location="'SY2012-2013 REPORT'!A1" display="SY2012-2013 REPORT"/>
    <hyperlink ref="SOH191" location="'SY2012-2013 REPORT'!A1" display="SY2012-2013 REPORT"/>
    <hyperlink ref="SOP191" location="'SY2012-2013 REPORT'!A1" display="SY2012-2013 REPORT"/>
    <hyperlink ref="SOX191" location="'SY2012-2013 REPORT'!A1" display="SY2012-2013 REPORT"/>
    <hyperlink ref="SPF191" location="'SY2012-2013 REPORT'!A1" display="SY2012-2013 REPORT"/>
    <hyperlink ref="SPN191" location="'SY2012-2013 REPORT'!A1" display="SY2012-2013 REPORT"/>
    <hyperlink ref="SPV191" location="'SY2012-2013 REPORT'!A1" display="SY2012-2013 REPORT"/>
    <hyperlink ref="SQD191" location="'SY2012-2013 REPORT'!A1" display="SY2012-2013 REPORT"/>
    <hyperlink ref="SQL191" location="'SY2012-2013 REPORT'!A1" display="SY2012-2013 REPORT"/>
    <hyperlink ref="SQT191" location="'SY2012-2013 REPORT'!A1" display="SY2012-2013 REPORT"/>
    <hyperlink ref="SRB191" location="'SY2012-2013 REPORT'!A1" display="SY2012-2013 REPORT"/>
    <hyperlink ref="SRJ191" location="'SY2012-2013 REPORT'!A1" display="SY2012-2013 REPORT"/>
    <hyperlink ref="SRR191" location="'SY2012-2013 REPORT'!A1" display="SY2012-2013 REPORT"/>
    <hyperlink ref="SRZ191" location="'SY2012-2013 REPORT'!A1" display="SY2012-2013 REPORT"/>
    <hyperlink ref="SSH191" location="'SY2012-2013 REPORT'!A1" display="SY2012-2013 REPORT"/>
    <hyperlink ref="SSP191" location="'SY2012-2013 REPORT'!A1" display="SY2012-2013 REPORT"/>
    <hyperlink ref="SSX191" location="'SY2012-2013 REPORT'!A1" display="SY2012-2013 REPORT"/>
    <hyperlink ref="STF191" location="'SY2012-2013 REPORT'!A1" display="SY2012-2013 REPORT"/>
    <hyperlink ref="STN191" location="'SY2012-2013 REPORT'!A1" display="SY2012-2013 REPORT"/>
    <hyperlink ref="STV191" location="'SY2012-2013 REPORT'!A1" display="SY2012-2013 REPORT"/>
    <hyperlink ref="SUD191" location="'SY2012-2013 REPORT'!A1" display="SY2012-2013 REPORT"/>
    <hyperlink ref="SUL191" location="'SY2012-2013 REPORT'!A1" display="SY2012-2013 REPORT"/>
    <hyperlink ref="SUT191" location="'SY2012-2013 REPORT'!A1" display="SY2012-2013 REPORT"/>
    <hyperlink ref="SVB191" location="'SY2012-2013 REPORT'!A1" display="SY2012-2013 REPORT"/>
    <hyperlink ref="SVJ191" location="'SY2012-2013 REPORT'!A1" display="SY2012-2013 REPORT"/>
    <hyperlink ref="SVR191" location="'SY2012-2013 REPORT'!A1" display="SY2012-2013 REPORT"/>
    <hyperlink ref="SVZ191" location="'SY2012-2013 REPORT'!A1" display="SY2012-2013 REPORT"/>
    <hyperlink ref="SWH191" location="'SY2012-2013 REPORT'!A1" display="SY2012-2013 REPORT"/>
    <hyperlink ref="SWP191" location="'SY2012-2013 REPORT'!A1" display="SY2012-2013 REPORT"/>
    <hyperlink ref="SWX191" location="'SY2012-2013 REPORT'!A1" display="SY2012-2013 REPORT"/>
    <hyperlink ref="SXF191" location="'SY2012-2013 REPORT'!A1" display="SY2012-2013 REPORT"/>
    <hyperlink ref="SXN191" location="'SY2012-2013 REPORT'!A1" display="SY2012-2013 REPORT"/>
    <hyperlink ref="SXV191" location="'SY2012-2013 REPORT'!A1" display="SY2012-2013 REPORT"/>
    <hyperlink ref="SYD191" location="'SY2012-2013 REPORT'!A1" display="SY2012-2013 REPORT"/>
    <hyperlink ref="SYL191" location="'SY2012-2013 REPORT'!A1" display="SY2012-2013 REPORT"/>
    <hyperlink ref="SYT191" location="'SY2012-2013 REPORT'!A1" display="SY2012-2013 REPORT"/>
    <hyperlink ref="SZB191" location="'SY2012-2013 REPORT'!A1" display="SY2012-2013 REPORT"/>
    <hyperlink ref="SZJ191" location="'SY2012-2013 REPORT'!A1" display="SY2012-2013 REPORT"/>
    <hyperlink ref="SZR191" location="'SY2012-2013 REPORT'!A1" display="SY2012-2013 REPORT"/>
    <hyperlink ref="SZZ191" location="'SY2012-2013 REPORT'!A1" display="SY2012-2013 REPORT"/>
    <hyperlink ref="TAH191" location="'SY2012-2013 REPORT'!A1" display="SY2012-2013 REPORT"/>
    <hyperlink ref="TAP191" location="'SY2012-2013 REPORT'!A1" display="SY2012-2013 REPORT"/>
    <hyperlink ref="TAX191" location="'SY2012-2013 REPORT'!A1" display="SY2012-2013 REPORT"/>
    <hyperlink ref="TBF191" location="'SY2012-2013 REPORT'!A1" display="SY2012-2013 REPORT"/>
    <hyperlink ref="TBN191" location="'SY2012-2013 REPORT'!A1" display="SY2012-2013 REPORT"/>
    <hyperlink ref="TBV191" location="'SY2012-2013 REPORT'!A1" display="SY2012-2013 REPORT"/>
    <hyperlink ref="TCD191" location="'SY2012-2013 REPORT'!A1" display="SY2012-2013 REPORT"/>
    <hyperlink ref="TCL191" location="'SY2012-2013 REPORT'!A1" display="SY2012-2013 REPORT"/>
    <hyperlink ref="TCT191" location="'SY2012-2013 REPORT'!A1" display="SY2012-2013 REPORT"/>
    <hyperlink ref="TDB191" location="'SY2012-2013 REPORT'!A1" display="SY2012-2013 REPORT"/>
    <hyperlink ref="TDJ191" location="'SY2012-2013 REPORT'!A1" display="SY2012-2013 REPORT"/>
    <hyperlink ref="TDR191" location="'SY2012-2013 REPORT'!A1" display="SY2012-2013 REPORT"/>
    <hyperlink ref="TDZ191" location="'SY2012-2013 REPORT'!A1" display="SY2012-2013 REPORT"/>
    <hyperlink ref="TEH191" location="'SY2012-2013 REPORT'!A1" display="SY2012-2013 REPORT"/>
    <hyperlink ref="TEP191" location="'SY2012-2013 REPORT'!A1" display="SY2012-2013 REPORT"/>
    <hyperlink ref="TEX191" location="'SY2012-2013 REPORT'!A1" display="SY2012-2013 REPORT"/>
    <hyperlink ref="TFF191" location="'SY2012-2013 REPORT'!A1" display="SY2012-2013 REPORT"/>
    <hyperlink ref="TFN191" location="'SY2012-2013 REPORT'!A1" display="SY2012-2013 REPORT"/>
    <hyperlink ref="TFV191" location="'SY2012-2013 REPORT'!A1" display="SY2012-2013 REPORT"/>
    <hyperlink ref="TGD191" location="'SY2012-2013 REPORT'!A1" display="SY2012-2013 REPORT"/>
    <hyperlink ref="TGL191" location="'SY2012-2013 REPORT'!A1" display="SY2012-2013 REPORT"/>
    <hyperlink ref="TGT191" location="'SY2012-2013 REPORT'!A1" display="SY2012-2013 REPORT"/>
    <hyperlink ref="THB191" location="'SY2012-2013 REPORT'!A1" display="SY2012-2013 REPORT"/>
    <hyperlink ref="THJ191" location="'SY2012-2013 REPORT'!A1" display="SY2012-2013 REPORT"/>
    <hyperlink ref="THR191" location="'SY2012-2013 REPORT'!A1" display="SY2012-2013 REPORT"/>
    <hyperlink ref="THZ191" location="'SY2012-2013 REPORT'!A1" display="SY2012-2013 REPORT"/>
    <hyperlink ref="TIH191" location="'SY2012-2013 REPORT'!A1" display="SY2012-2013 REPORT"/>
    <hyperlink ref="TIP191" location="'SY2012-2013 REPORT'!A1" display="SY2012-2013 REPORT"/>
    <hyperlink ref="TIX191" location="'SY2012-2013 REPORT'!A1" display="SY2012-2013 REPORT"/>
    <hyperlink ref="TJF191" location="'SY2012-2013 REPORT'!A1" display="SY2012-2013 REPORT"/>
    <hyperlink ref="TJN191" location="'SY2012-2013 REPORT'!A1" display="SY2012-2013 REPORT"/>
    <hyperlink ref="TJV191" location="'SY2012-2013 REPORT'!A1" display="SY2012-2013 REPORT"/>
    <hyperlink ref="TKD191" location="'SY2012-2013 REPORT'!A1" display="SY2012-2013 REPORT"/>
    <hyperlink ref="TKL191" location="'SY2012-2013 REPORT'!A1" display="SY2012-2013 REPORT"/>
    <hyperlink ref="TKT191" location="'SY2012-2013 REPORT'!A1" display="SY2012-2013 REPORT"/>
    <hyperlink ref="TLB191" location="'SY2012-2013 REPORT'!A1" display="SY2012-2013 REPORT"/>
    <hyperlink ref="TLJ191" location="'SY2012-2013 REPORT'!A1" display="SY2012-2013 REPORT"/>
    <hyperlink ref="TLR191" location="'SY2012-2013 REPORT'!A1" display="SY2012-2013 REPORT"/>
    <hyperlink ref="TLZ191" location="'SY2012-2013 REPORT'!A1" display="SY2012-2013 REPORT"/>
    <hyperlink ref="TMH191" location="'SY2012-2013 REPORT'!A1" display="SY2012-2013 REPORT"/>
    <hyperlink ref="TMP191" location="'SY2012-2013 REPORT'!A1" display="SY2012-2013 REPORT"/>
    <hyperlink ref="TMX191" location="'SY2012-2013 REPORT'!A1" display="SY2012-2013 REPORT"/>
    <hyperlink ref="TNF191" location="'SY2012-2013 REPORT'!A1" display="SY2012-2013 REPORT"/>
    <hyperlink ref="TNN191" location="'SY2012-2013 REPORT'!A1" display="SY2012-2013 REPORT"/>
    <hyperlink ref="TNV191" location="'SY2012-2013 REPORT'!A1" display="SY2012-2013 REPORT"/>
    <hyperlink ref="TOD191" location="'SY2012-2013 REPORT'!A1" display="SY2012-2013 REPORT"/>
    <hyperlink ref="TOL191" location="'SY2012-2013 REPORT'!A1" display="SY2012-2013 REPORT"/>
    <hyperlink ref="TOT191" location="'SY2012-2013 REPORT'!A1" display="SY2012-2013 REPORT"/>
    <hyperlink ref="TPB191" location="'SY2012-2013 REPORT'!A1" display="SY2012-2013 REPORT"/>
    <hyperlink ref="TPJ191" location="'SY2012-2013 REPORT'!A1" display="SY2012-2013 REPORT"/>
    <hyperlink ref="TPR191" location="'SY2012-2013 REPORT'!A1" display="SY2012-2013 REPORT"/>
    <hyperlink ref="TPZ191" location="'SY2012-2013 REPORT'!A1" display="SY2012-2013 REPORT"/>
    <hyperlink ref="TQH191" location="'SY2012-2013 REPORT'!A1" display="SY2012-2013 REPORT"/>
    <hyperlink ref="TQP191" location="'SY2012-2013 REPORT'!A1" display="SY2012-2013 REPORT"/>
    <hyperlink ref="TQX191" location="'SY2012-2013 REPORT'!A1" display="SY2012-2013 REPORT"/>
    <hyperlink ref="TRF191" location="'SY2012-2013 REPORT'!A1" display="SY2012-2013 REPORT"/>
    <hyperlink ref="TRN191" location="'SY2012-2013 REPORT'!A1" display="SY2012-2013 REPORT"/>
    <hyperlink ref="TRV191" location="'SY2012-2013 REPORT'!A1" display="SY2012-2013 REPORT"/>
    <hyperlink ref="TSD191" location="'SY2012-2013 REPORT'!A1" display="SY2012-2013 REPORT"/>
    <hyperlink ref="TSL191" location="'SY2012-2013 REPORT'!A1" display="SY2012-2013 REPORT"/>
    <hyperlink ref="TST191" location="'SY2012-2013 REPORT'!A1" display="SY2012-2013 REPORT"/>
    <hyperlink ref="TTB191" location="'SY2012-2013 REPORT'!A1" display="SY2012-2013 REPORT"/>
    <hyperlink ref="TTJ191" location="'SY2012-2013 REPORT'!A1" display="SY2012-2013 REPORT"/>
    <hyperlink ref="TTR191" location="'SY2012-2013 REPORT'!A1" display="SY2012-2013 REPORT"/>
    <hyperlink ref="TTZ191" location="'SY2012-2013 REPORT'!A1" display="SY2012-2013 REPORT"/>
    <hyperlink ref="TUH191" location="'SY2012-2013 REPORT'!A1" display="SY2012-2013 REPORT"/>
    <hyperlink ref="TUP191" location="'SY2012-2013 REPORT'!A1" display="SY2012-2013 REPORT"/>
    <hyperlink ref="TUX191" location="'SY2012-2013 REPORT'!A1" display="SY2012-2013 REPORT"/>
    <hyperlink ref="TVF191" location="'SY2012-2013 REPORT'!A1" display="SY2012-2013 REPORT"/>
    <hyperlink ref="TVN191" location="'SY2012-2013 REPORT'!A1" display="SY2012-2013 REPORT"/>
    <hyperlink ref="TVV191" location="'SY2012-2013 REPORT'!A1" display="SY2012-2013 REPORT"/>
    <hyperlink ref="TWD191" location="'SY2012-2013 REPORT'!A1" display="SY2012-2013 REPORT"/>
    <hyperlink ref="TWL191" location="'SY2012-2013 REPORT'!A1" display="SY2012-2013 REPORT"/>
    <hyperlink ref="TWT191" location="'SY2012-2013 REPORT'!A1" display="SY2012-2013 REPORT"/>
    <hyperlink ref="TXB191" location="'SY2012-2013 REPORT'!A1" display="SY2012-2013 REPORT"/>
    <hyperlink ref="TXJ191" location="'SY2012-2013 REPORT'!A1" display="SY2012-2013 REPORT"/>
    <hyperlink ref="TXR191" location="'SY2012-2013 REPORT'!A1" display="SY2012-2013 REPORT"/>
    <hyperlink ref="TXZ191" location="'SY2012-2013 REPORT'!A1" display="SY2012-2013 REPORT"/>
    <hyperlink ref="TYH191" location="'SY2012-2013 REPORT'!A1" display="SY2012-2013 REPORT"/>
    <hyperlink ref="TYP191" location="'SY2012-2013 REPORT'!A1" display="SY2012-2013 REPORT"/>
    <hyperlink ref="TYX191" location="'SY2012-2013 REPORT'!A1" display="SY2012-2013 REPORT"/>
    <hyperlink ref="TZF191" location="'SY2012-2013 REPORT'!A1" display="SY2012-2013 REPORT"/>
    <hyperlink ref="TZN191" location="'SY2012-2013 REPORT'!A1" display="SY2012-2013 REPORT"/>
    <hyperlink ref="TZV191" location="'SY2012-2013 REPORT'!A1" display="SY2012-2013 REPORT"/>
    <hyperlink ref="UAD191" location="'SY2012-2013 REPORT'!A1" display="SY2012-2013 REPORT"/>
    <hyperlink ref="UAL191" location="'SY2012-2013 REPORT'!A1" display="SY2012-2013 REPORT"/>
    <hyperlink ref="UAT191" location="'SY2012-2013 REPORT'!A1" display="SY2012-2013 REPORT"/>
    <hyperlink ref="UBB191" location="'SY2012-2013 REPORT'!A1" display="SY2012-2013 REPORT"/>
    <hyperlink ref="UBJ191" location="'SY2012-2013 REPORT'!A1" display="SY2012-2013 REPORT"/>
    <hyperlink ref="UBR191" location="'SY2012-2013 REPORT'!A1" display="SY2012-2013 REPORT"/>
    <hyperlink ref="UBZ191" location="'SY2012-2013 REPORT'!A1" display="SY2012-2013 REPORT"/>
    <hyperlink ref="UCH191" location="'SY2012-2013 REPORT'!A1" display="SY2012-2013 REPORT"/>
    <hyperlink ref="UCP191" location="'SY2012-2013 REPORT'!A1" display="SY2012-2013 REPORT"/>
    <hyperlink ref="UCX191" location="'SY2012-2013 REPORT'!A1" display="SY2012-2013 REPORT"/>
    <hyperlink ref="UDF191" location="'SY2012-2013 REPORT'!A1" display="SY2012-2013 REPORT"/>
    <hyperlink ref="UDN191" location="'SY2012-2013 REPORT'!A1" display="SY2012-2013 REPORT"/>
    <hyperlink ref="UDV191" location="'SY2012-2013 REPORT'!A1" display="SY2012-2013 REPORT"/>
    <hyperlink ref="UED191" location="'SY2012-2013 REPORT'!A1" display="SY2012-2013 REPORT"/>
    <hyperlink ref="UEL191" location="'SY2012-2013 REPORT'!A1" display="SY2012-2013 REPORT"/>
    <hyperlink ref="UET191" location="'SY2012-2013 REPORT'!A1" display="SY2012-2013 REPORT"/>
    <hyperlink ref="UFB191" location="'SY2012-2013 REPORT'!A1" display="SY2012-2013 REPORT"/>
    <hyperlink ref="UFJ191" location="'SY2012-2013 REPORT'!A1" display="SY2012-2013 REPORT"/>
    <hyperlink ref="UFR191" location="'SY2012-2013 REPORT'!A1" display="SY2012-2013 REPORT"/>
    <hyperlink ref="UFZ191" location="'SY2012-2013 REPORT'!A1" display="SY2012-2013 REPORT"/>
    <hyperlink ref="UGH191" location="'SY2012-2013 REPORT'!A1" display="SY2012-2013 REPORT"/>
    <hyperlink ref="UGP191" location="'SY2012-2013 REPORT'!A1" display="SY2012-2013 REPORT"/>
    <hyperlink ref="UGX191" location="'SY2012-2013 REPORT'!A1" display="SY2012-2013 REPORT"/>
    <hyperlink ref="UHF191" location="'SY2012-2013 REPORT'!A1" display="SY2012-2013 REPORT"/>
    <hyperlink ref="UHN191" location="'SY2012-2013 REPORT'!A1" display="SY2012-2013 REPORT"/>
    <hyperlink ref="UHV191" location="'SY2012-2013 REPORT'!A1" display="SY2012-2013 REPORT"/>
    <hyperlink ref="UID191" location="'SY2012-2013 REPORT'!A1" display="SY2012-2013 REPORT"/>
    <hyperlink ref="UIL191" location="'SY2012-2013 REPORT'!A1" display="SY2012-2013 REPORT"/>
    <hyperlink ref="UIT191" location="'SY2012-2013 REPORT'!A1" display="SY2012-2013 REPORT"/>
    <hyperlink ref="UJB191" location="'SY2012-2013 REPORT'!A1" display="SY2012-2013 REPORT"/>
    <hyperlink ref="UJJ191" location="'SY2012-2013 REPORT'!A1" display="SY2012-2013 REPORT"/>
    <hyperlink ref="UJR191" location="'SY2012-2013 REPORT'!A1" display="SY2012-2013 REPORT"/>
    <hyperlink ref="UJZ191" location="'SY2012-2013 REPORT'!A1" display="SY2012-2013 REPORT"/>
    <hyperlink ref="UKH191" location="'SY2012-2013 REPORT'!A1" display="SY2012-2013 REPORT"/>
    <hyperlink ref="UKP191" location="'SY2012-2013 REPORT'!A1" display="SY2012-2013 REPORT"/>
    <hyperlink ref="UKX191" location="'SY2012-2013 REPORT'!A1" display="SY2012-2013 REPORT"/>
    <hyperlink ref="ULF191" location="'SY2012-2013 REPORT'!A1" display="SY2012-2013 REPORT"/>
    <hyperlink ref="ULN191" location="'SY2012-2013 REPORT'!A1" display="SY2012-2013 REPORT"/>
    <hyperlink ref="ULV191" location="'SY2012-2013 REPORT'!A1" display="SY2012-2013 REPORT"/>
    <hyperlink ref="UMD191" location="'SY2012-2013 REPORT'!A1" display="SY2012-2013 REPORT"/>
    <hyperlink ref="UML191" location="'SY2012-2013 REPORT'!A1" display="SY2012-2013 REPORT"/>
    <hyperlink ref="UMT191" location="'SY2012-2013 REPORT'!A1" display="SY2012-2013 REPORT"/>
    <hyperlink ref="UNB191" location="'SY2012-2013 REPORT'!A1" display="SY2012-2013 REPORT"/>
    <hyperlink ref="UNJ191" location="'SY2012-2013 REPORT'!A1" display="SY2012-2013 REPORT"/>
    <hyperlink ref="UNR191" location="'SY2012-2013 REPORT'!A1" display="SY2012-2013 REPORT"/>
    <hyperlink ref="UNZ191" location="'SY2012-2013 REPORT'!A1" display="SY2012-2013 REPORT"/>
    <hyperlink ref="UOH191" location="'SY2012-2013 REPORT'!A1" display="SY2012-2013 REPORT"/>
    <hyperlink ref="UOP191" location="'SY2012-2013 REPORT'!A1" display="SY2012-2013 REPORT"/>
    <hyperlink ref="UOX191" location="'SY2012-2013 REPORT'!A1" display="SY2012-2013 REPORT"/>
    <hyperlink ref="UPF191" location="'SY2012-2013 REPORT'!A1" display="SY2012-2013 REPORT"/>
    <hyperlink ref="UPN191" location="'SY2012-2013 REPORT'!A1" display="SY2012-2013 REPORT"/>
    <hyperlink ref="UPV191" location="'SY2012-2013 REPORT'!A1" display="SY2012-2013 REPORT"/>
    <hyperlink ref="UQD191" location="'SY2012-2013 REPORT'!A1" display="SY2012-2013 REPORT"/>
    <hyperlink ref="UQL191" location="'SY2012-2013 REPORT'!A1" display="SY2012-2013 REPORT"/>
    <hyperlink ref="UQT191" location="'SY2012-2013 REPORT'!A1" display="SY2012-2013 REPORT"/>
    <hyperlink ref="URB191" location="'SY2012-2013 REPORT'!A1" display="SY2012-2013 REPORT"/>
    <hyperlink ref="URJ191" location="'SY2012-2013 REPORT'!A1" display="SY2012-2013 REPORT"/>
    <hyperlink ref="URR191" location="'SY2012-2013 REPORT'!A1" display="SY2012-2013 REPORT"/>
    <hyperlink ref="URZ191" location="'SY2012-2013 REPORT'!A1" display="SY2012-2013 REPORT"/>
    <hyperlink ref="USH191" location="'SY2012-2013 REPORT'!A1" display="SY2012-2013 REPORT"/>
    <hyperlink ref="USP191" location="'SY2012-2013 REPORT'!A1" display="SY2012-2013 REPORT"/>
    <hyperlink ref="USX191" location="'SY2012-2013 REPORT'!A1" display="SY2012-2013 REPORT"/>
    <hyperlink ref="UTF191" location="'SY2012-2013 REPORT'!A1" display="SY2012-2013 REPORT"/>
    <hyperlink ref="UTN191" location="'SY2012-2013 REPORT'!A1" display="SY2012-2013 REPORT"/>
    <hyperlink ref="UTV191" location="'SY2012-2013 REPORT'!A1" display="SY2012-2013 REPORT"/>
    <hyperlink ref="UUD191" location="'SY2012-2013 REPORT'!A1" display="SY2012-2013 REPORT"/>
    <hyperlink ref="UUL191" location="'SY2012-2013 REPORT'!A1" display="SY2012-2013 REPORT"/>
    <hyperlink ref="UUT191" location="'SY2012-2013 REPORT'!A1" display="SY2012-2013 REPORT"/>
    <hyperlink ref="UVB191" location="'SY2012-2013 REPORT'!A1" display="SY2012-2013 REPORT"/>
    <hyperlink ref="UVJ191" location="'SY2012-2013 REPORT'!A1" display="SY2012-2013 REPORT"/>
    <hyperlink ref="UVR191" location="'SY2012-2013 REPORT'!A1" display="SY2012-2013 REPORT"/>
    <hyperlink ref="UVZ191" location="'SY2012-2013 REPORT'!A1" display="SY2012-2013 REPORT"/>
    <hyperlink ref="UWH191" location="'SY2012-2013 REPORT'!A1" display="SY2012-2013 REPORT"/>
    <hyperlink ref="UWP191" location="'SY2012-2013 REPORT'!A1" display="SY2012-2013 REPORT"/>
    <hyperlink ref="UWX191" location="'SY2012-2013 REPORT'!A1" display="SY2012-2013 REPORT"/>
    <hyperlink ref="UXF191" location="'SY2012-2013 REPORT'!A1" display="SY2012-2013 REPORT"/>
    <hyperlink ref="UXN191" location="'SY2012-2013 REPORT'!A1" display="SY2012-2013 REPORT"/>
    <hyperlink ref="UXV191" location="'SY2012-2013 REPORT'!A1" display="SY2012-2013 REPORT"/>
    <hyperlink ref="UYD191" location="'SY2012-2013 REPORT'!A1" display="SY2012-2013 REPORT"/>
    <hyperlink ref="UYL191" location="'SY2012-2013 REPORT'!A1" display="SY2012-2013 REPORT"/>
    <hyperlink ref="UYT191" location="'SY2012-2013 REPORT'!A1" display="SY2012-2013 REPORT"/>
    <hyperlink ref="UZB191" location="'SY2012-2013 REPORT'!A1" display="SY2012-2013 REPORT"/>
    <hyperlink ref="UZJ191" location="'SY2012-2013 REPORT'!A1" display="SY2012-2013 REPORT"/>
    <hyperlink ref="UZR191" location="'SY2012-2013 REPORT'!A1" display="SY2012-2013 REPORT"/>
    <hyperlink ref="UZZ191" location="'SY2012-2013 REPORT'!A1" display="SY2012-2013 REPORT"/>
    <hyperlink ref="VAH191" location="'SY2012-2013 REPORT'!A1" display="SY2012-2013 REPORT"/>
    <hyperlink ref="VAP191" location="'SY2012-2013 REPORT'!A1" display="SY2012-2013 REPORT"/>
    <hyperlink ref="VAX191" location="'SY2012-2013 REPORT'!A1" display="SY2012-2013 REPORT"/>
    <hyperlink ref="VBF191" location="'SY2012-2013 REPORT'!A1" display="SY2012-2013 REPORT"/>
    <hyperlink ref="VBN191" location="'SY2012-2013 REPORT'!A1" display="SY2012-2013 REPORT"/>
    <hyperlink ref="VBV191" location="'SY2012-2013 REPORT'!A1" display="SY2012-2013 REPORT"/>
    <hyperlink ref="VCD191" location="'SY2012-2013 REPORT'!A1" display="SY2012-2013 REPORT"/>
    <hyperlink ref="VCL191" location="'SY2012-2013 REPORT'!A1" display="SY2012-2013 REPORT"/>
    <hyperlink ref="VCT191" location="'SY2012-2013 REPORT'!A1" display="SY2012-2013 REPORT"/>
    <hyperlink ref="VDB191" location="'SY2012-2013 REPORT'!A1" display="SY2012-2013 REPORT"/>
    <hyperlink ref="VDJ191" location="'SY2012-2013 REPORT'!A1" display="SY2012-2013 REPORT"/>
    <hyperlink ref="VDR191" location="'SY2012-2013 REPORT'!A1" display="SY2012-2013 REPORT"/>
    <hyperlink ref="VDZ191" location="'SY2012-2013 REPORT'!A1" display="SY2012-2013 REPORT"/>
    <hyperlink ref="VEH191" location="'SY2012-2013 REPORT'!A1" display="SY2012-2013 REPORT"/>
    <hyperlink ref="VEP191" location="'SY2012-2013 REPORT'!A1" display="SY2012-2013 REPORT"/>
    <hyperlink ref="VEX191" location="'SY2012-2013 REPORT'!A1" display="SY2012-2013 REPORT"/>
    <hyperlink ref="VFF191" location="'SY2012-2013 REPORT'!A1" display="SY2012-2013 REPORT"/>
    <hyperlink ref="VFN191" location="'SY2012-2013 REPORT'!A1" display="SY2012-2013 REPORT"/>
    <hyperlink ref="VFV191" location="'SY2012-2013 REPORT'!A1" display="SY2012-2013 REPORT"/>
    <hyperlink ref="VGD191" location="'SY2012-2013 REPORT'!A1" display="SY2012-2013 REPORT"/>
    <hyperlink ref="VGL191" location="'SY2012-2013 REPORT'!A1" display="SY2012-2013 REPORT"/>
    <hyperlink ref="VGT191" location="'SY2012-2013 REPORT'!A1" display="SY2012-2013 REPORT"/>
    <hyperlink ref="VHB191" location="'SY2012-2013 REPORT'!A1" display="SY2012-2013 REPORT"/>
    <hyperlink ref="VHJ191" location="'SY2012-2013 REPORT'!A1" display="SY2012-2013 REPORT"/>
    <hyperlink ref="VHR191" location="'SY2012-2013 REPORT'!A1" display="SY2012-2013 REPORT"/>
    <hyperlink ref="VHZ191" location="'SY2012-2013 REPORT'!A1" display="SY2012-2013 REPORT"/>
    <hyperlink ref="VIH191" location="'SY2012-2013 REPORT'!A1" display="SY2012-2013 REPORT"/>
    <hyperlink ref="VIP191" location="'SY2012-2013 REPORT'!A1" display="SY2012-2013 REPORT"/>
    <hyperlink ref="VIX191" location="'SY2012-2013 REPORT'!A1" display="SY2012-2013 REPORT"/>
    <hyperlink ref="VJF191" location="'SY2012-2013 REPORT'!A1" display="SY2012-2013 REPORT"/>
    <hyperlink ref="VJN191" location="'SY2012-2013 REPORT'!A1" display="SY2012-2013 REPORT"/>
    <hyperlink ref="VJV191" location="'SY2012-2013 REPORT'!A1" display="SY2012-2013 REPORT"/>
    <hyperlink ref="VKD191" location="'SY2012-2013 REPORT'!A1" display="SY2012-2013 REPORT"/>
    <hyperlink ref="VKL191" location="'SY2012-2013 REPORT'!A1" display="SY2012-2013 REPORT"/>
    <hyperlink ref="VKT191" location="'SY2012-2013 REPORT'!A1" display="SY2012-2013 REPORT"/>
    <hyperlink ref="VLB191" location="'SY2012-2013 REPORT'!A1" display="SY2012-2013 REPORT"/>
    <hyperlink ref="VLJ191" location="'SY2012-2013 REPORT'!A1" display="SY2012-2013 REPORT"/>
    <hyperlink ref="VLR191" location="'SY2012-2013 REPORT'!A1" display="SY2012-2013 REPORT"/>
    <hyperlink ref="VLZ191" location="'SY2012-2013 REPORT'!A1" display="SY2012-2013 REPORT"/>
    <hyperlink ref="VMH191" location="'SY2012-2013 REPORT'!A1" display="SY2012-2013 REPORT"/>
    <hyperlink ref="VMP191" location="'SY2012-2013 REPORT'!A1" display="SY2012-2013 REPORT"/>
    <hyperlink ref="VMX191" location="'SY2012-2013 REPORT'!A1" display="SY2012-2013 REPORT"/>
    <hyperlink ref="VNF191" location="'SY2012-2013 REPORT'!A1" display="SY2012-2013 REPORT"/>
    <hyperlink ref="VNN191" location="'SY2012-2013 REPORT'!A1" display="SY2012-2013 REPORT"/>
    <hyperlink ref="VNV191" location="'SY2012-2013 REPORT'!A1" display="SY2012-2013 REPORT"/>
    <hyperlink ref="VOD191" location="'SY2012-2013 REPORT'!A1" display="SY2012-2013 REPORT"/>
    <hyperlink ref="VOL191" location="'SY2012-2013 REPORT'!A1" display="SY2012-2013 REPORT"/>
    <hyperlink ref="VOT191" location="'SY2012-2013 REPORT'!A1" display="SY2012-2013 REPORT"/>
    <hyperlink ref="VPB191" location="'SY2012-2013 REPORT'!A1" display="SY2012-2013 REPORT"/>
    <hyperlink ref="VPJ191" location="'SY2012-2013 REPORT'!A1" display="SY2012-2013 REPORT"/>
    <hyperlink ref="VPR191" location="'SY2012-2013 REPORT'!A1" display="SY2012-2013 REPORT"/>
    <hyperlink ref="VPZ191" location="'SY2012-2013 REPORT'!A1" display="SY2012-2013 REPORT"/>
    <hyperlink ref="VQH191" location="'SY2012-2013 REPORT'!A1" display="SY2012-2013 REPORT"/>
    <hyperlink ref="VQP191" location="'SY2012-2013 REPORT'!A1" display="SY2012-2013 REPORT"/>
    <hyperlink ref="VQX191" location="'SY2012-2013 REPORT'!A1" display="SY2012-2013 REPORT"/>
    <hyperlink ref="VRF191" location="'SY2012-2013 REPORT'!A1" display="SY2012-2013 REPORT"/>
    <hyperlink ref="VRN191" location="'SY2012-2013 REPORT'!A1" display="SY2012-2013 REPORT"/>
    <hyperlink ref="VRV191" location="'SY2012-2013 REPORT'!A1" display="SY2012-2013 REPORT"/>
    <hyperlink ref="VSD191" location="'SY2012-2013 REPORT'!A1" display="SY2012-2013 REPORT"/>
    <hyperlink ref="VSL191" location="'SY2012-2013 REPORT'!A1" display="SY2012-2013 REPORT"/>
    <hyperlink ref="VST191" location="'SY2012-2013 REPORT'!A1" display="SY2012-2013 REPORT"/>
    <hyperlink ref="VTB191" location="'SY2012-2013 REPORT'!A1" display="SY2012-2013 REPORT"/>
    <hyperlink ref="VTJ191" location="'SY2012-2013 REPORT'!A1" display="SY2012-2013 REPORT"/>
    <hyperlink ref="VTR191" location="'SY2012-2013 REPORT'!A1" display="SY2012-2013 REPORT"/>
    <hyperlink ref="VTZ191" location="'SY2012-2013 REPORT'!A1" display="SY2012-2013 REPORT"/>
    <hyperlink ref="VUH191" location="'SY2012-2013 REPORT'!A1" display="SY2012-2013 REPORT"/>
    <hyperlink ref="VUP191" location="'SY2012-2013 REPORT'!A1" display="SY2012-2013 REPORT"/>
    <hyperlink ref="VUX191" location="'SY2012-2013 REPORT'!A1" display="SY2012-2013 REPORT"/>
    <hyperlink ref="VVF191" location="'SY2012-2013 REPORT'!A1" display="SY2012-2013 REPORT"/>
    <hyperlink ref="VVN191" location="'SY2012-2013 REPORT'!A1" display="SY2012-2013 REPORT"/>
    <hyperlink ref="VVV191" location="'SY2012-2013 REPORT'!A1" display="SY2012-2013 REPORT"/>
    <hyperlink ref="VWD191" location="'SY2012-2013 REPORT'!A1" display="SY2012-2013 REPORT"/>
    <hyperlink ref="VWL191" location="'SY2012-2013 REPORT'!A1" display="SY2012-2013 REPORT"/>
    <hyperlink ref="VWT191" location="'SY2012-2013 REPORT'!A1" display="SY2012-2013 REPORT"/>
    <hyperlink ref="VXB191" location="'SY2012-2013 REPORT'!A1" display="SY2012-2013 REPORT"/>
    <hyperlink ref="VXJ191" location="'SY2012-2013 REPORT'!A1" display="SY2012-2013 REPORT"/>
    <hyperlink ref="VXR191" location="'SY2012-2013 REPORT'!A1" display="SY2012-2013 REPORT"/>
    <hyperlink ref="VXZ191" location="'SY2012-2013 REPORT'!A1" display="SY2012-2013 REPORT"/>
    <hyperlink ref="VYH191" location="'SY2012-2013 REPORT'!A1" display="SY2012-2013 REPORT"/>
    <hyperlink ref="VYP191" location="'SY2012-2013 REPORT'!A1" display="SY2012-2013 REPORT"/>
    <hyperlink ref="VYX191" location="'SY2012-2013 REPORT'!A1" display="SY2012-2013 REPORT"/>
    <hyperlink ref="VZF191" location="'SY2012-2013 REPORT'!A1" display="SY2012-2013 REPORT"/>
    <hyperlink ref="VZN191" location="'SY2012-2013 REPORT'!A1" display="SY2012-2013 REPORT"/>
    <hyperlink ref="VZV191" location="'SY2012-2013 REPORT'!A1" display="SY2012-2013 REPORT"/>
    <hyperlink ref="WAD191" location="'SY2012-2013 REPORT'!A1" display="SY2012-2013 REPORT"/>
    <hyperlink ref="WAL191" location="'SY2012-2013 REPORT'!A1" display="SY2012-2013 REPORT"/>
    <hyperlink ref="WAT191" location="'SY2012-2013 REPORT'!A1" display="SY2012-2013 REPORT"/>
    <hyperlink ref="WBB191" location="'SY2012-2013 REPORT'!A1" display="SY2012-2013 REPORT"/>
    <hyperlink ref="WBJ191" location="'SY2012-2013 REPORT'!A1" display="SY2012-2013 REPORT"/>
    <hyperlink ref="WBR191" location="'SY2012-2013 REPORT'!A1" display="SY2012-2013 REPORT"/>
    <hyperlink ref="WBZ191" location="'SY2012-2013 REPORT'!A1" display="SY2012-2013 REPORT"/>
    <hyperlink ref="WCH191" location="'SY2012-2013 REPORT'!A1" display="SY2012-2013 REPORT"/>
    <hyperlink ref="WCP191" location="'SY2012-2013 REPORT'!A1" display="SY2012-2013 REPORT"/>
    <hyperlink ref="WCX191" location="'SY2012-2013 REPORT'!A1" display="SY2012-2013 REPORT"/>
    <hyperlink ref="WDF191" location="'SY2012-2013 REPORT'!A1" display="SY2012-2013 REPORT"/>
    <hyperlink ref="WDN191" location="'SY2012-2013 REPORT'!A1" display="SY2012-2013 REPORT"/>
    <hyperlink ref="WDV191" location="'SY2012-2013 REPORT'!A1" display="SY2012-2013 REPORT"/>
    <hyperlink ref="WED191" location="'SY2012-2013 REPORT'!A1" display="SY2012-2013 REPORT"/>
    <hyperlink ref="WEL191" location="'SY2012-2013 REPORT'!A1" display="SY2012-2013 REPORT"/>
    <hyperlink ref="WET191" location="'SY2012-2013 REPORT'!A1" display="SY2012-2013 REPORT"/>
    <hyperlink ref="WFB191" location="'SY2012-2013 REPORT'!A1" display="SY2012-2013 REPORT"/>
    <hyperlink ref="WFJ191" location="'SY2012-2013 REPORT'!A1" display="SY2012-2013 REPORT"/>
    <hyperlink ref="WFR191" location="'SY2012-2013 REPORT'!A1" display="SY2012-2013 REPORT"/>
    <hyperlink ref="WFZ191" location="'SY2012-2013 REPORT'!A1" display="SY2012-2013 REPORT"/>
    <hyperlink ref="WGH191" location="'SY2012-2013 REPORT'!A1" display="SY2012-2013 REPORT"/>
    <hyperlink ref="WGP191" location="'SY2012-2013 REPORT'!A1" display="SY2012-2013 REPORT"/>
    <hyperlink ref="WGX191" location="'SY2012-2013 REPORT'!A1" display="SY2012-2013 REPORT"/>
    <hyperlink ref="WHF191" location="'SY2012-2013 REPORT'!A1" display="SY2012-2013 REPORT"/>
    <hyperlink ref="WHN191" location="'SY2012-2013 REPORT'!A1" display="SY2012-2013 REPORT"/>
    <hyperlink ref="WHV191" location="'SY2012-2013 REPORT'!A1" display="SY2012-2013 REPORT"/>
    <hyperlink ref="WID191" location="'SY2012-2013 REPORT'!A1" display="SY2012-2013 REPORT"/>
    <hyperlink ref="WIL191" location="'SY2012-2013 REPORT'!A1" display="SY2012-2013 REPORT"/>
    <hyperlink ref="WIT191" location="'SY2012-2013 REPORT'!A1" display="SY2012-2013 REPORT"/>
    <hyperlink ref="WJB191" location="'SY2012-2013 REPORT'!A1" display="SY2012-2013 REPORT"/>
    <hyperlink ref="WJJ191" location="'SY2012-2013 REPORT'!A1" display="SY2012-2013 REPORT"/>
    <hyperlink ref="WJR191" location="'SY2012-2013 REPORT'!A1" display="SY2012-2013 REPORT"/>
    <hyperlink ref="WJZ191" location="'SY2012-2013 REPORT'!A1" display="SY2012-2013 REPORT"/>
    <hyperlink ref="WKH191" location="'SY2012-2013 REPORT'!A1" display="SY2012-2013 REPORT"/>
    <hyperlink ref="WKP191" location="'SY2012-2013 REPORT'!A1" display="SY2012-2013 REPORT"/>
    <hyperlink ref="WKX191" location="'SY2012-2013 REPORT'!A1" display="SY2012-2013 REPORT"/>
    <hyperlink ref="WLF191" location="'SY2012-2013 REPORT'!A1" display="SY2012-2013 REPORT"/>
    <hyperlink ref="WLN191" location="'SY2012-2013 REPORT'!A1" display="SY2012-2013 REPORT"/>
    <hyperlink ref="WLV191" location="'SY2012-2013 REPORT'!A1" display="SY2012-2013 REPORT"/>
    <hyperlink ref="WMD191" location="'SY2012-2013 REPORT'!A1" display="SY2012-2013 REPORT"/>
    <hyperlink ref="WML191" location="'SY2012-2013 REPORT'!A1" display="SY2012-2013 REPORT"/>
    <hyperlink ref="WMT191" location="'SY2012-2013 REPORT'!A1" display="SY2012-2013 REPORT"/>
    <hyperlink ref="WNB191" location="'SY2012-2013 REPORT'!A1" display="SY2012-2013 REPORT"/>
    <hyperlink ref="WNJ191" location="'SY2012-2013 REPORT'!A1" display="SY2012-2013 REPORT"/>
    <hyperlink ref="WNR191" location="'SY2012-2013 REPORT'!A1" display="SY2012-2013 REPORT"/>
    <hyperlink ref="WNZ191" location="'SY2012-2013 REPORT'!A1" display="SY2012-2013 REPORT"/>
    <hyperlink ref="WOH191" location="'SY2012-2013 REPORT'!A1" display="SY2012-2013 REPORT"/>
    <hyperlink ref="WOP191" location="'SY2012-2013 REPORT'!A1" display="SY2012-2013 REPORT"/>
    <hyperlink ref="WOX191" location="'SY2012-2013 REPORT'!A1" display="SY2012-2013 REPORT"/>
    <hyperlink ref="WPF191" location="'SY2012-2013 REPORT'!A1" display="SY2012-2013 REPORT"/>
    <hyperlink ref="WPN191" location="'SY2012-2013 REPORT'!A1" display="SY2012-2013 REPORT"/>
    <hyperlink ref="WPV191" location="'SY2012-2013 REPORT'!A1" display="SY2012-2013 REPORT"/>
    <hyperlink ref="WQD191" location="'SY2012-2013 REPORT'!A1" display="SY2012-2013 REPORT"/>
    <hyperlink ref="WQL191" location="'SY2012-2013 REPORT'!A1" display="SY2012-2013 REPORT"/>
    <hyperlink ref="WQT191" location="'SY2012-2013 REPORT'!A1" display="SY2012-2013 REPORT"/>
    <hyperlink ref="WRB191" location="'SY2012-2013 REPORT'!A1" display="SY2012-2013 REPORT"/>
    <hyperlink ref="WRJ191" location="'SY2012-2013 REPORT'!A1" display="SY2012-2013 REPORT"/>
    <hyperlink ref="WRR191" location="'SY2012-2013 REPORT'!A1" display="SY2012-2013 REPORT"/>
    <hyperlink ref="WRZ191" location="'SY2012-2013 REPORT'!A1" display="SY2012-2013 REPORT"/>
    <hyperlink ref="WSH191" location="'SY2012-2013 REPORT'!A1" display="SY2012-2013 REPORT"/>
    <hyperlink ref="WSP191" location="'SY2012-2013 REPORT'!A1" display="SY2012-2013 REPORT"/>
    <hyperlink ref="WSX191" location="'SY2012-2013 REPORT'!A1" display="SY2012-2013 REPORT"/>
    <hyperlink ref="WTF191" location="'SY2012-2013 REPORT'!A1" display="SY2012-2013 REPORT"/>
    <hyperlink ref="WTN191" location="'SY2012-2013 REPORT'!A1" display="SY2012-2013 REPORT"/>
    <hyperlink ref="WTV191" location="'SY2012-2013 REPORT'!A1" display="SY2012-2013 REPORT"/>
    <hyperlink ref="WUD191" location="'SY2012-2013 REPORT'!A1" display="SY2012-2013 REPORT"/>
    <hyperlink ref="WUL191" location="'SY2012-2013 REPORT'!A1" display="SY2012-2013 REPORT"/>
    <hyperlink ref="WUT191" location="'SY2012-2013 REPORT'!A1" display="SY2012-2013 REPORT"/>
    <hyperlink ref="WVB191" location="'SY2012-2013 REPORT'!A1" display="SY2012-2013 REPORT"/>
    <hyperlink ref="WVJ191" location="'SY2012-2013 REPORT'!A1" display="SY2012-2013 REPORT"/>
    <hyperlink ref="WVR191" location="'SY2012-2013 REPORT'!A1" display="SY2012-2013 REPORT"/>
    <hyperlink ref="WVZ191" location="'SY2012-2013 REPORT'!A1" display="SY2012-2013 REPORT"/>
    <hyperlink ref="WWH191" location="'SY2012-2013 REPORT'!A1" display="SY2012-2013 REPORT"/>
    <hyperlink ref="WWP191" location="'SY2012-2013 REPORT'!A1" display="SY2012-2013 REPORT"/>
    <hyperlink ref="WWX191" location="'SY2012-2013 REPORT'!A1" display="SY2012-2013 REPORT"/>
    <hyperlink ref="WXF191" location="'SY2012-2013 REPORT'!A1" display="SY2012-2013 REPORT"/>
    <hyperlink ref="WXN191" location="'SY2012-2013 REPORT'!A1" display="SY2012-2013 REPORT"/>
    <hyperlink ref="WXV191" location="'SY2012-2013 REPORT'!A1" display="SY2012-2013 REPORT"/>
    <hyperlink ref="WYD191" location="'SY2012-2013 REPORT'!A1" display="SY2012-2013 REPORT"/>
    <hyperlink ref="WYL191" location="'SY2012-2013 REPORT'!A1" display="SY2012-2013 REPORT"/>
    <hyperlink ref="WYT191" location="'SY2012-2013 REPORT'!A1" display="SY2012-2013 REPORT"/>
    <hyperlink ref="WZB191" location="'SY2012-2013 REPORT'!A1" display="SY2012-2013 REPORT"/>
    <hyperlink ref="WZJ191" location="'SY2012-2013 REPORT'!A1" display="SY2012-2013 REPORT"/>
    <hyperlink ref="WZR191" location="'SY2012-2013 REPORT'!A1" display="SY2012-2013 REPORT"/>
    <hyperlink ref="WZZ191" location="'SY2012-2013 REPORT'!A1" display="SY2012-2013 REPORT"/>
    <hyperlink ref="XAH191" location="'SY2012-2013 REPORT'!A1" display="SY2012-2013 REPORT"/>
    <hyperlink ref="XAP191" location="'SY2012-2013 REPORT'!A1" display="SY2012-2013 REPORT"/>
    <hyperlink ref="XAX191" location="'SY2012-2013 REPORT'!A1" display="SY2012-2013 REPORT"/>
    <hyperlink ref="XBF191" location="'SY2012-2013 REPORT'!A1" display="SY2012-2013 REPORT"/>
    <hyperlink ref="XBN191" location="'SY2012-2013 REPORT'!A1" display="SY2012-2013 REPORT"/>
    <hyperlink ref="XBV191" location="'SY2012-2013 REPORT'!A1" display="SY2012-2013 REPORT"/>
    <hyperlink ref="XCD191" location="'SY2012-2013 REPORT'!A1" display="SY2012-2013 REPORT"/>
    <hyperlink ref="XCL191" location="'SY2012-2013 REPORT'!A1" display="SY2012-2013 REPORT"/>
    <hyperlink ref="XCT191" location="'SY2012-2013 REPORT'!A1" display="SY2012-2013 REPORT"/>
    <hyperlink ref="XDB191" location="'SY2012-2013 REPORT'!A1" display="SY2012-2013 REPORT"/>
    <hyperlink ref="XDJ191" location="'SY2012-2013 REPORT'!A1" display="SY2012-2013 REPORT"/>
    <hyperlink ref="XDR191" location="'SY2012-2013 REPORT'!A1" display="SY2012-2013 REPORT"/>
    <hyperlink ref="XDZ191" location="'SY2012-2013 REPORT'!A1" display="SY2012-2013 REPORT"/>
    <hyperlink ref="XEH191" location="'SY2012-2013 REPORT'!A1" display="SY2012-2013 REPORT"/>
    <hyperlink ref="XEP191" location="'SY2012-2013 REPORT'!A1" display="SY2012-2013 REPORT"/>
    <hyperlink ref="XEX191" location="'SY2012-2013 REPORT'!A1" display="SY2012-2013 REPORT"/>
    <hyperlink ref="B193:D193" location="'SY 2016-2017 REPORT'!A1" display="SY2016-2017 REPORT"/>
    <hyperlink ref="J191:L191" location="'SY 2016-2017 REPORT'!A1" display="SY2016-2017 REPORT"/>
    <hyperlink ref="R191:T191" location="'SY 2016-2017 REPORT'!A1" display="SY2016-2017 REPORT"/>
    <hyperlink ref="Z191:AB191" location="'SY 2016-2017 REPORT'!A1" display="SY2016-2017 REPORT"/>
    <hyperlink ref="AH191:AJ191" location="'SY 2016-2017 REPORT'!A1" display="SY2016-2017 REPORT"/>
    <hyperlink ref="AP191:AR191" location="'SY 2016-2017 REPORT'!A1" display="SY2016-2017 REPORT"/>
    <hyperlink ref="AX191:AZ191" location="'SY 2016-2017 REPORT'!A1" display="SY2016-2017 REPORT"/>
    <hyperlink ref="BF191:BH191" location="'SY 2016-2017 REPORT'!A1" display="SY2016-2017 REPORT"/>
    <hyperlink ref="BN191:BP191" location="'SY 2016-2017 REPORT'!A1" display="SY2016-2017 REPORT"/>
    <hyperlink ref="BV191:BX191" location="'SY 2016-2017 REPORT'!A1" display="SY2016-2017 REPORT"/>
    <hyperlink ref="CD191:CF191" location="'SY 2016-2017 REPORT'!A1" display="SY2016-2017 REPORT"/>
    <hyperlink ref="CL191:CN191" location="'SY 2016-2017 REPORT'!A1" display="SY2016-2017 REPORT"/>
    <hyperlink ref="CT191:CV191" location="'SY 2016-2017 REPORT'!A1" display="SY2016-2017 REPORT"/>
    <hyperlink ref="DB191:DD191" location="'SY 2016-2017 REPORT'!A1" display="SY2016-2017 REPORT"/>
    <hyperlink ref="DJ191:DL191" location="'SY 2016-2017 REPORT'!A1" display="SY2016-2017 REPORT"/>
    <hyperlink ref="DR191:DT191" location="'SY 2016-2017 REPORT'!A1" display="SY2016-2017 REPORT"/>
    <hyperlink ref="DZ191:EB191" location="'SY 2016-2017 REPORT'!A1" display="SY2016-2017 REPORT"/>
    <hyperlink ref="EH191:EJ191" location="'SY 2016-2017 REPORT'!A1" display="SY2016-2017 REPORT"/>
    <hyperlink ref="EP191:ER191" location="'SY 2016-2017 REPORT'!A1" display="SY2016-2017 REPORT"/>
    <hyperlink ref="EX191:EZ191" location="'SY 2016-2017 REPORT'!A1" display="SY2016-2017 REPORT"/>
    <hyperlink ref="FF191:FH191" location="'SY 2016-2017 REPORT'!A1" display="SY2016-2017 REPORT"/>
    <hyperlink ref="FN191:FP191" location="'SY 2016-2017 REPORT'!A1" display="SY2016-2017 REPORT"/>
    <hyperlink ref="FV191:FX191" location="'SY 2016-2017 REPORT'!A1" display="SY2016-2017 REPORT"/>
    <hyperlink ref="GD191:GF191" location="'SY 2016-2017 REPORT'!A1" display="SY2016-2017 REPORT"/>
    <hyperlink ref="GL191:GN191" location="'SY 2016-2017 REPORT'!A1" display="SY2016-2017 REPORT"/>
    <hyperlink ref="GT191:GV191" location="'SY 2016-2017 REPORT'!A1" display="SY2016-2017 REPORT"/>
    <hyperlink ref="HB191:HD191" location="'SY 2016-2017 REPORT'!A1" display="SY2016-2017 REPORT"/>
    <hyperlink ref="HJ191:HL191" location="'SY 2016-2017 REPORT'!A1" display="SY2016-2017 REPORT"/>
    <hyperlink ref="HR191:HT191" location="'SY 2016-2017 REPORT'!A1" display="SY2016-2017 REPORT"/>
    <hyperlink ref="HZ191:IB191" location="'SY 2016-2017 REPORT'!A1" display="SY2016-2017 REPORT"/>
    <hyperlink ref="IH191:IJ191" location="'SY 2016-2017 REPORT'!A1" display="SY2016-2017 REPORT"/>
    <hyperlink ref="IP191:IR191" location="'SY 2016-2017 REPORT'!A1" display="SY2016-2017 REPORT"/>
    <hyperlink ref="IX191:IZ191" location="'SY 2016-2017 REPORT'!A1" display="SY2016-2017 REPORT"/>
    <hyperlink ref="JF191:JH191" location="'SY 2016-2017 REPORT'!A1" display="SY2016-2017 REPORT"/>
    <hyperlink ref="JN191:JP191" location="'SY 2016-2017 REPORT'!A1" display="SY2016-2017 REPORT"/>
    <hyperlink ref="JV191:JX191" location="'SY 2016-2017 REPORT'!A1" display="SY2016-2017 REPORT"/>
    <hyperlink ref="KD191:KF191" location="'SY 2016-2017 REPORT'!A1" display="SY2016-2017 REPORT"/>
    <hyperlink ref="KL191:KN191" location="'SY 2016-2017 REPORT'!A1" display="SY2016-2017 REPORT"/>
    <hyperlink ref="KT191:KV191" location="'SY 2016-2017 REPORT'!A1" display="SY2016-2017 REPORT"/>
    <hyperlink ref="LB191:LD191" location="'SY 2016-2017 REPORT'!A1" display="SY2016-2017 REPORT"/>
    <hyperlink ref="LJ191:LL191" location="'SY 2016-2017 REPORT'!A1" display="SY2016-2017 REPORT"/>
    <hyperlink ref="LR191:LT191" location="'SY 2016-2017 REPORT'!A1" display="SY2016-2017 REPORT"/>
    <hyperlink ref="LZ191:MB191" location="'SY 2016-2017 REPORT'!A1" display="SY2016-2017 REPORT"/>
    <hyperlink ref="MH191:MJ191" location="'SY 2016-2017 REPORT'!A1" display="SY2016-2017 REPORT"/>
    <hyperlink ref="MP191:MR191" location="'SY 2016-2017 REPORT'!A1" display="SY2016-2017 REPORT"/>
    <hyperlink ref="MX191:MZ191" location="'SY 2016-2017 REPORT'!A1" display="SY2016-2017 REPORT"/>
    <hyperlink ref="NF191:NH191" location="'SY 2016-2017 REPORT'!A1" display="SY2016-2017 REPORT"/>
    <hyperlink ref="NN191:NP191" location="'SY 2016-2017 REPORT'!A1" display="SY2016-2017 REPORT"/>
    <hyperlink ref="NV191:NX191" location="'SY 2016-2017 REPORT'!A1" display="SY2016-2017 REPORT"/>
    <hyperlink ref="OD191:OF191" location="'SY 2016-2017 REPORT'!A1" display="SY2016-2017 REPORT"/>
    <hyperlink ref="OL191:ON191" location="'SY 2016-2017 REPORT'!A1" display="SY2016-2017 REPORT"/>
    <hyperlink ref="OT191:OV191" location="'SY 2016-2017 REPORT'!A1" display="SY2016-2017 REPORT"/>
    <hyperlink ref="PB191:PD191" location="'SY 2016-2017 REPORT'!A1" display="SY2016-2017 REPORT"/>
    <hyperlink ref="PJ191:PL191" location="'SY 2016-2017 REPORT'!A1" display="SY2016-2017 REPORT"/>
    <hyperlink ref="PR191:PT191" location="'SY 2016-2017 REPORT'!A1" display="SY2016-2017 REPORT"/>
    <hyperlink ref="PZ191:QB191" location="'SY 2016-2017 REPORT'!A1" display="SY2016-2017 REPORT"/>
    <hyperlink ref="QH191:QJ191" location="'SY 2016-2017 REPORT'!A1" display="SY2016-2017 REPORT"/>
    <hyperlink ref="QP191:QR191" location="'SY 2016-2017 REPORT'!A1" display="SY2016-2017 REPORT"/>
    <hyperlink ref="QX191:QZ191" location="'SY 2016-2017 REPORT'!A1" display="SY2016-2017 REPORT"/>
    <hyperlink ref="RF191:RH191" location="'SY 2016-2017 REPORT'!A1" display="SY2016-2017 REPORT"/>
    <hyperlink ref="RN191:RP191" location="'SY 2016-2017 REPORT'!A1" display="SY2016-2017 REPORT"/>
    <hyperlink ref="RV191:RX191" location="'SY 2016-2017 REPORT'!A1" display="SY2016-2017 REPORT"/>
    <hyperlink ref="SD191:SF191" location="'SY 2016-2017 REPORT'!A1" display="SY2016-2017 REPORT"/>
    <hyperlink ref="SL191:SN191" location="'SY 2016-2017 REPORT'!A1" display="SY2016-2017 REPORT"/>
    <hyperlink ref="ST191:SV191" location="'SY 2016-2017 REPORT'!A1" display="SY2016-2017 REPORT"/>
    <hyperlink ref="TB191:TD191" location="'SY 2016-2017 REPORT'!A1" display="SY2016-2017 REPORT"/>
    <hyperlink ref="TJ191:TL191" location="'SY 2016-2017 REPORT'!A1" display="SY2016-2017 REPORT"/>
    <hyperlink ref="TR191:TT191" location="'SY 2016-2017 REPORT'!A1" display="SY2016-2017 REPORT"/>
    <hyperlink ref="TZ191:UB191" location="'SY 2016-2017 REPORT'!A1" display="SY2016-2017 REPORT"/>
    <hyperlink ref="UH191:UJ191" location="'SY 2016-2017 REPORT'!A1" display="SY2016-2017 REPORT"/>
    <hyperlink ref="UP191:UR191" location="'SY 2016-2017 REPORT'!A1" display="SY2016-2017 REPORT"/>
    <hyperlink ref="UX191:UZ191" location="'SY 2016-2017 REPORT'!A1" display="SY2016-2017 REPORT"/>
    <hyperlink ref="VF191:VH191" location="'SY 2016-2017 REPORT'!A1" display="SY2016-2017 REPORT"/>
    <hyperlink ref="VN191:VP191" location="'SY 2016-2017 REPORT'!A1" display="SY2016-2017 REPORT"/>
    <hyperlink ref="VV191:VX191" location="'SY 2016-2017 REPORT'!A1" display="SY2016-2017 REPORT"/>
    <hyperlink ref="WD191:WF191" location="'SY 2016-2017 REPORT'!A1" display="SY2016-2017 REPORT"/>
    <hyperlink ref="WL191:WN191" location="'SY 2016-2017 REPORT'!A1" display="SY2016-2017 REPORT"/>
    <hyperlink ref="WT191:WV191" location="'SY 2016-2017 REPORT'!A1" display="SY2016-2017 REPORT"/>
    <hyperlink ref="XB191:XD191" location="'SY 2016-2017 REPORT'!A1" display="SY2016-2017 REPORT"/>
    <hyperlink ref="XJ191:XL191" location="'SY 2016-2017 REPORT'!A1" display="SY2016-2017 REPORT"/>
    <hyperlink ref="XR191:XT191" location="'SY 2016-2017 REPORT'!A1" display="SY2016-2017 REPORT"/>
    <hyperlink ref="XZ191:YB191" location="'SY 2016-2017 REPORT'!A1" display="SY2016-2017 REPORT"/>
    <hyperlink ref="YH191:YJ191" location="'SY 2016-2017 REPORT'!A1" display="SY2016-2017 REPORT"/>
    <hyperlink ref="YP191:YR191" location="'SY 2016-2017 REPORT'!A1" display="SY2016-2017 REPORT"/>
    <hyperlink ref="YX191:YZ191" location="'SY 2016-2017 REPORT'!A1" display="SY2016-2017 REPORT"/>
    <hyperlink ref="ZF191:ZH191" location="'SY 2016-2017 REPORT'!A1" display="SY2016-2017 REPORT"/>
    <hyperlink ref="ZN191:ZP191" location="'SY 2016-2017 REPORT'!A1" display="SY2016-2017 REPORT"/>
    <hyperlink ref="ZV191:ZX191" location="'SY 2016-2017 REPORT'!A1" display="SY2016-2017 REPORT"/>
    <hyperlink ref="AAD191:AAF191" location="'SY 2016-2017 REPORT'!A1" display="SY2016-2017 REPORT"/>
    <hyperlink ref="AAL191:AAN191" location="'SY 2016-2017 REPORT'!A1" display="SY2016-2017 REPORT"/>
    <hyperlink ref="AAT191:AAV191" location="'SY 2016-2017 REPORT'!A1" display="SY2016-2017 REPORT"/>
    <hyperlink ref="ABB191:ABD191" location="'SY 2016-2017 REPORT'!A1" display="SY2016-2017 REPORT"/>
    <hyperlink ref="ABJ191:ABL191" location="'SY 2016-2017 REPORT'!A1" display="SY2016-2017 REPORT"/>
    <hyperlink ref="ABR191:ABT191" location="'SY 2016-2017 REPORT'!A1" display="SY2016-2017 REPORT"/>
    <hyperlink ref="ABZ191:ACB191" location="'SY 2016-2017 REPORT'!A1" display="SY2016-2017 REPORT"/>
    <hyperlink ref="ACH191:ACJ191" location="'SY 2016-2017 REPORT'!A1" display="SY2016-2017 REPORT"/>
    <hyperlink ref="ACP191:ACR191" location="'SY 2016-2017 REPORT'!A1" display="SY2016-2017 REPORT"/>
    <hyperlink ref="ACX191:ACZ191" location="'SY 2016-2017 REPORT'!A1" display="SY2016-2017 REPORT"/>
    <hyperlink ref="ADF191:ADH191" location="'SY 2016-2017 REPORT'!A1" display="SY2016-2017 REPORT"/>
    <hyperlink ref="ADN191:ADP191" location="'SY 2016-2017 REPORT'!A1" display="SY2016-2017 REPORT"/>
    <hyperlink ref="ADV191:ADX191" location="'SY 2016-2017 REPORT'!A1" display="SY2016-2017 REPORT"/>
    <hyperlink ref="AED191:AEF191" location="'SY 2016-2017 REPORT'!A1" display="SY2016-2017 REPORT"/>
    <hyperlink ref="AEL191:AEN191" location="'SY 2016-2017 REPORT'!A1" display="SY2016-2017 REPORT"/>
    <hyperlink ref="AET191:AEV191" location="'SY 2016-2017 REPORT'!A1" display="SY2016-2017 REPORT"/>
    <hyperlink ref="AFB191:AFD191" location="'SY 2016-2017 REPORT'!A1" display="SY2016-2017 REPORT"/>
    <hyperlink ref="AFJ191:AFL191" location="'SY 2016-2017 REPORT'!A1" display="SY2016-2017 REPORT"/>
    <hyperlink ref="AFR191:AFT191" location="'SY 2016-2017 REPORT'!A1" display="SY2016-2017 REPORT"/>
    <hyperlink ref="AFZ191:AGB191" location="'SY 2016-2017 REPORT'!A1" display="SY2016-2017 REPORT"/>
    <hyperlink ref="AGH191:AGJ191" location="'SY 2016-2017 REPORT'!A1" display="SY2016-2017 REPORT"/>
    <hyperlink ref="AGP191:AGR191" location="'SY 2016-2017 REPORT'!A1" display="SY2016-2017 REPORT"/>
    <hyperlink ref="AGX191:AGZ191" location="'SY 2016-2017 REPORT'!A1" display="SY2016-2017 REPORT"/>
    <hyperlink ref="AHF191:AHH191" location="'SY 2016-2017 REPORT'!A1" display="SY2016-2017 REPORT"/>
    <hyperlink ref="AHN191:AHP191" location="'SY 2016-2017 REPORT'!A1" display="SY2016-2017 REPORT"/>
    <hyperlink ref="AHV191:AHX191" location="'SY 2016-2017 REPORT'!A1" display="SY2016-2017 REPORT"/>
    <hyperlink ref="AID191:AIF191" location="'SY 2016-2017 REPORT'!A1" display="SY2016-2017 REPORT"/>
    <hyperlink ref="AIL191:AIN191" location="'SY 2016-2017 REPORT'!A1" display="SY2016-2017 REPORT"/>
    <hyperlink ref="AIT191:AIV191" location="'SY 2016-2017 REPORT'!A1" display="SY2016-2017 REPORT"/>
    <hyperlink ref="AJB191:AJD191" location="'SY 2016-2017 REPORT'!A1" display="SY2016-2017 REPORT"/>
    <hyperlink ref="AJJ191:AJL191" location="'SY 2016-2017 REPORT'!A1" display="SY2016-2017 REPORT"/>
    <hyperlink ref="AJR191:AJT191" location="'SY 2016-2017 REPORT'!A1" display="SY2016-2017 REPORT"/>
    <hyperlink ref="AJZ191:AKB191" location="'SY 2016-2017 REPORT'!A1" display="SY2016-2017 REPORT"/>
    <hyperlink ref="AKH191:AKJ191" location="'SY 2016-2017 REPORT'!A1" display="SY2016-2017 REPORT"/>
    <hyperlink ref="AKP191:AKR191" location="'SY 2016-2017 REPORT'!A1" display="SY2016-2017 REPORT"/>
    <hyperlink ref="AKX191:AKZ191" location="'SY 2016-2017 REPORT'!A1" display="SY2016-2017 REPORT"/>
    <hyperlink ref="ALF191:ALH191" location="'SY 2016-2017 REPORT'!A1" display="SY2016-2017 REPORT"/>
    <hyperlink ref="ALN191:ALP191" location="'SY 2016-2017 REPORT'!A1" display="SY2016-2017 REPORT"/>
    <hyperlink ref="ALV191:ALX191" location="'SY 2016-2017 REPORT'!A1" display="SY2016-2017 REPORT"/>
    <hyperlink ref="AMD191:AMF191" location="'SY 2016-2017 REPORT'!A1" display="SY2016-2017 REPORT"/>
    <hyperlink ref="AML191:AMN191" location="'SY 2016-2017 REPORT'!A1" display="SY2016-2017 REPORT"/>
    <hyperlink ref="AMT191:AMV191" location="'SY 2016-2017 REPORT'!A1" display="SY2016-2017 REPORT"/>
    <hyperlink ref="ANB191:AND191" location="'SY 2016-2017 REPORT'!A1" display="SY2016-2017 REPORT"/>
    <hyperlink ref="ANJ191:ANL191" location="'SY 2016-2017 REPORT'!A1" display="SY2016-2017 REPORT"/>
    <hyperlink ref="ANR191:ANT191" location="'SY 2016-2017 REPORT'!A1" display="SY2016-2017 REPORT"/>
    <hyperlink ref="ANZ191:AOB191" location="'SY 2016-2017 REPORT'!A1" display="SY2016-2017 REPORT"/>
    <hyperlink ref="AOH191:AOJ191" location="'SY 2016-2017 REPORT'!A1" display="SY2016-2017 REPORT"/>
    <hyperlink ref="AOP191:AOR191" location="'SY 2016-2017 REPORT'!A1" display="SY2016-2017 REPORT"/>
    <hyperlink ref="AOX191:AOZ191" location="'SY 2016-2017 REPORT'!A1" display="SY2016-2017 REPORT"/>
    <hyperlink ref="APF191:APH191" location="'SY 2016-2017 REPORT'!A1" display="SY2016-2017 REPORT"/>
    <hyperlink ref="APN191:APP191" location="'SY 2016-2017 REPORT'!A1" display="SY2016-2017 REPORT"/>
    <hyperlink ref="APV191:APX191" location="'SY 2016-2017 REPORT'!A1" display="SY2016-2017 REPORT"/>
    <hyperlink ref="AQD191:AQF191" location="'SY 2016-2017 REPORT'!A1" display="SY2016-2017 REPORT"/>
    <hyperlink ref="AQL191:AQN191" location="'SY 2016-2017 REPORT'!A1" display="SY2016-2017 REPORT"/>
    <hyperlink ref="AQT191:AQV191" location="'SY 2016-2017 REPORT'!A1" display="SY2016-2017 REPORT"/>
    <hyperlink ref="ARB191:ARD191" location="'SY 2016-2017 REPORT'!A1" display="SY2016-2017 REPORT"/>
    <hyperlink ref="ARJ191:ARL191" location="'SY 2016-2017 REPORT'!A1" display="SY2016-2017 REPORT"/>
    <hyperlink ref="ARR191:ART191" location="'SY 2016-2017 REPORT'!A1" display="SY2016-2017 REPORT"/>
    <hyperlink ref="ARZ191:ASB191" location="'SY 2016-2017 REPORT'!A1" display="SY2016-2017 REPORT"/>
    <hyperlink ref="ASH191:ASJ191" location="'SY 2016-2017 REPORT'!A1" display="SY2016-2017 REPORT"/>
    <hyperlink ref="ASP191:ASR191" location="'SY 2016-2017 REPORT'!A1" display="SY2016-2017 REPORT"/>
    <hyperlink ref="ASX191:ASZ191" location="'SY 2016-2017 REPORT'!A1" display="SY2016-2017 REPORT"/>
    <hyperlink ref="ATF191:ATH191" location="'SY 2016-2017 REPORT'!A1" display="SY2016-2017 REPORT"/>
    <hyperlink ref="ATN191:ATP191" location="'SY 2016-2017 REPORT'!A1" display="SY2016-2017 REPORT"/>
    <hyperlink ref="ATV191:ATX191" location="'SY 2016-2017 REPORT'!A1" display="SY2016-2017 REPORT"/>
    <hyperlink ref="AUD191:AUF191" location="'SY 2016-2017 REPORT'!A1" display="SY2016-2017 REPORT"/>
    <hyperlink ref="AUL191:AUN191" location="'SY 2016-2017 REPORT'!A1" display="SY2016-2017 REPORT"/>
    <hyperlink ref="AUT191:AUV191" location="'SY 2016-2017 REPORT'!A1" display="SY2016-2017 REPORT"/>
    <hyperlink ref="AVB191:AVD191" location="'SY 2016-2017 REPORT'!A1" display="SY2016-2017 REPORT"/>
    <hyperlink ref="AVJ191:AVL191" location="'SY 2016-2017 REPORT'!A1" display="SY2016-2017 REPORT"/>
    <hyperlink ref="AVR191:AVT191" location="'SY 2016-2017 REPORT'!A1" display="SY2016-2017 REPORT"/>
    <hyperlink ref="AVZ191:AWB191" location="'SY 2016-2017 REPORT'!A1" display="SY2016-2017 REPORT"/>
    <hyperlink ref="AWH191:AWJ191" location="'SY 2016-2017 REPORT'!A1" display="SY2016-2017 REPORT"/>
    <hyperlink ref="AWP191:AWR191" location="'SY 2016-2017 REPORT'!A1" display="SY2016-2017 REPORT"/>
    <hyperlink ref="AWX191:AWZ191" location="'SY 2016-2017 REPORT'!A1" display="SY2016-2017 REPORT"/>
    <hyperlink ref="AXF191:AXH191" location="'SY 2016-2017 REPORT'!A1" display="SY2016-2017 REPORT"/>
    <hyperlink ref="AXN191:AXP191" location="'SY 2016-2017 REPORT'!A1" display="SY2016-2017 REPORT"/>
    <hyperlink ref="AXV191:AXX191" location="'SY 2016-2017 REPORT'!A1" display="SY2016-2017 REPORT"/>
    <hyperlink ref="AYD191:AYF191" location="'SY 2016-2017 REPORT'!A1" display="SY2016-2017 REPORT"/>
    <hyperlink ref="AYL191:AYN191" location="'SY 2016-2017 REPORT'!A1" display="SY2016-2017 REPORT"/>
    <hyperlink ref="AYT191:AYV191" location="'SY 2016-2017 REPORT'!A1" display="SY2016-2017 REPORT"/>
    <hyperlink ref="AZB191:AZD191" location="'SY 2016-2017 REPORT'!A1" display="SY2016-2017 REPORT"/>
    <hyperlink ref="AZJ191:AZL191" location="'SY 2016-2017 REPORT'!A1" display="SY2016-2017 REPORT"/>
    <hyperlink ref="AZR191:AZT191" location="'SY 2016-2017 REPORT'!A1" display="SY2016-2017 REPORT"/>
    <hyperlink ref="AZZ191:BAB191" location="'SY 2016-2017 REPORT'!A1" display="SY2016-2017 REPORT"/>
    <hyperlink ref="BAH191:BAJ191" location="'SY 2016-2017 REPORT'!A1" display="SY2016-2017 REPORT"/>
    <hyperlink ref="BAP191:BAR191" location="'SY 2016-2017 REPORT'!A1" display="SY2016-2017 REPORT"/>
    <hyperlink ref="BAX191:BAZ191" location="'SY 2016-2017 REPORT'!A1" display="SY2016-2017 REPORT"/>
    <hyperlink ref="BBF191:BBH191" location="'SY 2016-2017 REPORT'!A1" display="SY2016-2017 REPORT"/>
    <hyperlink ref="BBN191:BBP191" location="'SY 2016-2017 REPORT'!A1" display="SY2016-2017 REPORT"/>
    <hyperlink ref="BBV191:BBX191" location="'SY 2016-2017 REPORT'!A1" display="SY2016-2017 REPORT"/>
    <hyperlink ref="BCD191:BCF191" location="'SY 2016-2017 REPORT'!A1" display="SY2016-2017 REPORT"/>
    <hyperlink ref="BCL191:BCN191" location="'SY 2016-2017 REPORT'!A1" display="SY2016-2017 REPORT"/>
    <hyperlink ref="BCT191:BCV191" location="'SY 2016-2017 REPORT'!A1" display="SY2016-2017 REPORT"/>
    <hyperlink ref="BDB191:BDD191" location="'SY 2016-2017 REPORT'!A1" display="SY2016-2017 REPORT"/>
    <hyperlink ref="BDJ191:BDL191" location="'SY 2016-2017 REPORT'!A1" display="SY2016-2017 REPORT"/>
    <hyperlink ref="BDR191:BDT191" location="'SY 2016-2017 REPORT'!A1" display="SY2016-2017 REPORT"/>
    <hyperlink ref="BDZ191:BEB191" location="'SY 2016-2017 REPORT'!A1" display="SY2016-2017 REPORT"/>
    <hyperlink ref="BEH191:BEJ191" location="'SY 2016-2017 REPORT'!A1" display="SY2016-2017 REPORT"/>
    <hyperlink ref="BEP191:BER191" location="'SY 2016-2017 REPORT'!A1" display="SY2016-2017 REPORT"/>
    <hyperlink ref="BEX191:BEZ191" location="'SY 2016-2017 REPORT'!A1" display="SY2016-2017 REPORT"/>
    <hyperlink ref="BFF191:BFH191" location="'SY 2016-2017 REPORT'!A1" display="SY2016-2017 REPORT"/>
    <hyperlink ref="BFN191:BFP191" location="'SY 2016-2017 REPORT'!A1" display="SY2016-2017 REPORT"/>
    <hyperlink ref="BFV191:BFX191" location="'SY 2016-2017 REPORT'!A1" display="SY2016-2017 REPORT"/>
    <hyperlink ref="BGD191:BGF191" location="'SY 2016-2017 REPORT'!A1" display="SY2016-2017 REPORT"/>
    <hyperlink ref="BGL191:BGN191" location="'SY 2016-2017 REPORT'!A1" display="SY2016-2017 REPORT"/>
    <hyperlink ref="BGT191:BGV191" location="'SY 2016-2017 REPORT'!A1" display="SY2016-2017 REPORT"/>
    <hyperlink ref="BHB191:BHD191" location="'SY 2016-2017 REPORT'!A1" display="SY2016-2017 REPORT"/>
    <hyperlink ref="BHJ191:BHL191" location="'SY 2016-2017 REPORT'!A1" display="SY2016-2017 REPORT"/>
    <hyperlink ref="BHR191:BHT191" location="'SY 2016-2017 REPORT'!A1" display="SY2016-2017 REPORT"/>
    <hyperlink ref="BHZ191:BIB191" location="'SY 2016-2017 REPORT'!A1" display="SY2016-2017 REPORT"/>
    <hyperlink ref="BIH191:BIJ191" location="'SY 2016-2017 REPORT'!A1" display="SY2016-2017 REPORT"/>
    <hyperlink ref="BIP191:BIR191" location="'SY 2016-2017 REPORT'!A1" display="SY2016-2017 REPORT"/>
    <hyperlink ref="BIX191:BIZ191" location="'SY 2016-2017 REPORT'!A1" display="SY2016-2017 REPORT"/>
    <hyperlink ref="BJF191:BJH191" location="'SY 2016-2017 REPORT'!A1" display="SY2016-2017 REPORT"/>
    <hyperlink ref="BJN191:BJP191" location="'SY 2016-2017 REPORT'!A1" display="SY2016-2017 REPORT"/>
    <hyperlink ref="BJV191:BJX191" location="'SY 2016-2017 REPORT'!A1" display="SY2016-2017 REPORT"/>
    <hyperlink ref="BKD191:BKF191" location="'SY 2016-2017 REPORT'!A1" display="SY2016-2017 REPORT"/>
    <hyperlink ref="BKL191:BKN191" location="'SY 2016-2017 REPORT'!A1" display="SY2016-2017 REPORT"/>
    <hyperlink ref="BKT191:BKV191" location="'SY 2016-2017 REPORT'!A1" display="SY2016-2017 REPORT"/>
    <hyperlink ref="BLB191:BLD191" location="'SY 2016-2017 REPORT'!A1" display="SY2016-2017 REPORT"/>
    <hyperlink ref="BLJ191:BLL191" location="'SY 2016-2017 REPORT'!A1" display="SY2016-2017 REPORT"/>
    <hyperlink ref="BLR191:BLT191" location="'SY 2016-2017 REPORT'!A1" display="SY2016-2017 REPORT"/>
    <hyperlink ref="BLZ191:BMB191" location="'SY 2016-2017 REPORT'!A1" display="SY2016-2017 REPORT"/>
    <hyperlink ref="BMH191:BMJ191" location="'SY 2016-2017 REPORT'!A1" display="SY2016-2017 REPORT"/>
    <hyperlink ref="BMP191:BMR191" location="'SY 2016-2017 REPORT'!A1" display="SY2016-2017 REPORT"/>
    <hyperlink ref="BMX191:BMZ191" location="'SY 2016-2017 REPORT'!A1" display="SY2016-2017 REPORT"/>
    <hyperlink ref="BNF191:BNH191" location="'SY 2016-2017 REPORT'!A1" display="SY2016-2017 REPORT"/>
    <hyperlink ref="BNN191:BNP191" location="'SY 2016-2017 REPORT'!A1" display="SY2016-2017 REPORT"/>
    <hyperlink ref="BNV191:BNX191" location="'SY 2016-2017 REPORT'!A1" display="SY2016-2017 REPORT"/>
    <hyperlink ref="BOD191:BOF191" location="'SY 2016-2017 REPORT'!A1" display="SY2016-2017 REPORT"/>
    <hyperlink ref="BOL191:BON191" location="'SY 2016-2017 REPORT'!A1" display="SY2016-2017 REPORT"/>
    <hyperlink ref="BOT191:BOV191" location="'SY 2016-2017 REPORT'!A1" display="SY2016-2017 REPORT"/>
    <hyperlink ref="BPB191:BPD191" location="'SY 2016-2017 REPORT'!A1" display="SY2016-2017 REPORT"/>
    <hyperlink ref="BPJ191:BPL191" location="'SY 2016-2017 REPORT'!A1" display="SY2016-2017 REPORT"/>
    <hyperlink ref="BPR191:BPT191" location="'SY 2016-2017 REPORT'!A1" display="SY2016-2017 REPORT"/>
    <hyperlink ref="BPZ191:BQB191" location="'SY 2016-2017 REPORT'!A1" display="SY2016-2017 REPORT"/>
    <hyperlink ref="BQH191:BQJ191" location="'SY 2016-2017 REPORT'!A1" display="SY2016-2017 REPORT"/>
    <hyperlink ref="BQP191:BQR191" location="'SY 2016-2017 REPORT'!A1" display="SY2016-2017 REPORT"/>
    <hyperlink ref="BQX191:BQZ191" location="'SY 2016-2017 REPORT'!A1" display="SY2016-2017 REPORT"/>
    <hyperlink ref="BRF191:BRH191" location="'SY 2016-2017 REPORT'!A1" display="SY2016-2017 REPORT"/>
    <hyperlink ref="BRN191:BRP191" location="'SY 2016-2017 REPORT'!A1" display="SY2016-2017 REPORT"/>
    <hyperlink ref="BRV191:BRX191" location="'SY 2016-2017 REPORT'!A1" display="SY2016-2017 REPORT"/>
    <hyperlink ref="BSD191:BSF191" location="'SY 2016-2017 REPORT'!A1" display="SY2016-2017 REPORT"/>
    <hyperlink ref="BSL191:BSN191" location="'SY 2016-2017 REPORT'!A1" display="SY2016-2017 REPORT"/>
    <hyperlink ref="BST191:BSV191" location="'SY 2016-2017 REPORT'!A1" display="SY2016-2017 REPORT"/>
    <hyperlink ref="BTB191:BTD191" location="'SY 2016-2017 REPORT'!A1" display="SY2016-2017 REPORT"/>
    <hyperlink ref="BTJ191:BTL191" location="'SY 2016-2017 REPORT'!A1" display="SY2016-2017 REPORT"/>
    <hyperlink ref="BTR191:BTT191" location="'SY 2016-2017 REPORT'!A1" display="SY2016-2017 REPORT"/>
    <hyperlink ref="BTZ191:BUB191" location="'SY 2016-2017 REPORT'!A1" display="SY2016-2017 REPORT"/>
    <hyperlink ref="BUH191:BUJ191" location="'SY 2016-2017 REPORT'!A1" display="SY2016-2017 REPORT"/>
    <hyperlink ref="BUP191:BUR191" location="'SY 2016-2017 REPORT'!A1" display="SY2016-2017 REPORT"/>
    <hyperlink ref="BUX191:BUZ191" location="'SY 2016-2017 REPORT'!A1" display="SY2016-2017 REPORT"/>
    <hyperlink ref="BVF191:BVH191" location="'SY 2016-2017 REPORT'!A1" display="SY2016-2017 REPORT"/>
    <hyperlink ref="BVN191:BVP191" location="'SY 2016-2017 REPORT'!A1" display="SY2016-2017 REPORT"/>
    <hyperlink ref="BVV191:BVX191" location="'SY 2016-2017 REPORT'!A1" display="SY2016-2017 REPORT"/>
    <hyperlink ref="BWD191:BWF191" location="'SY 2016-2017 REPORT'!A1" display="SY2016-2017 REPORT"/>
    <hyperlink ref="BWL191:BWN191" location="'SY 2016-2017 REPORT'!A1" display="SY2016-2017 REPORT"/>
    <hyperlink ref="BWT191:BWV191" location="'SY 2016-2017 REPORT'!A1" display="SY2016-2017 REPORT"/>
    <hyperlink ref="BXB191:BXD191" location="'SY 2016-2017 REPORT'!A1" display="SY2016-2017 REPORT"/>
    <hyperlink ref="BXJ191:BXL191" location="'SY 2016-2017 REPORT'!A1" display="SY2016-2017 REPORT"/>
    <hyperlink ref="BXR191:BXT191" location="'SY 2016-2017 REPORT'!A1" display="SY2016-2017 REPORT"/>
    <hyperlink ref="BXZ191:BYB191" location="'SY 2016-2017 REPORT'!A1" display="SY2016-2017 REPORT"/>
    <hyperlink ref="BYH191:BYJ191" location="'SY 2016-2017 REPORT'!A1" display="SY2016-2017 REPORT"/>
    <hyperlink ref="BYP191:BYR191" location="'SY 2016-2017 REPORT'!A1" display="SY2016-2017 REPORT"/>
    <hyperlink ref="BYX191:BYZ191" location="'SY 2016-2017 REPORT'!A1" display="SY2016-2017 REPORT"/>
    <hyperlink ref="BZF191:BZH191" location="'SY 2016-2017 REPORT'!A1" display="SY2016-2017 REPORT"/>
    <hyperlink ref="BZN191:BZP191" location="'SY 2016-2017 REPORT'!A1" display="SY2016-2017 REPORT"/>
    <hyperlink ref="BZV191:BZX191" location="'SY 2016-2017 REPORT'!A1" display="SY2016-2017 REPORT"/>
    <hyperlink ref="CAD191:CAF191" location="'SY 2016-2017 REPORT'!A1" display="SY2016-2017 REPORT"/>
    <hyperlink ref="CAL191:CAN191" location="'SY 2016-2017 REPORT'!A1" display="SY2016-2017 REPORT"/>
    <hyperlink ref="CAT191:CAV191" location="'SY 2016-2017 REPORT'!A1" display="SY2016-2017 REPORT"/>
    <hyperlink ref="CBB191:CBD191" location="'SY 2016-2017 REPORT'!A1" display="SY2016-2017 REPORT"/>
    <hyperlink ref="CBJ191:CBL191" location="'SY 2016-2017 REPORT'!A1" display="SY2016-2017 REPORT"/>
    <hyperlink ref="CBR191:CBT191" location="'SY 2016-2017 REPORT'!A1" display="SY2016-2017 REPORT"/>
    <hyperlink ref="CBZ191:CCB191" location="'SY 2016-2017 REPORT'!A1" display="SY2016-2017 REPORT"/>
    <hyperlink ref="CCH191:CCJ191" location="'SY 2016-2017 REPORT'!A1" display="SY2016-2017 REPORT"/>
    <hyperlink ref="CCP191:CCR191" location="'SY 2016-2017 REPORT'!A1" display="SY2016-2017 REPORT"/>
    <hyperlink ref="CCX191:CCZ191" location="'SY 2016-2017 REPORT'!A1" display="SY2016-2017 REPORT"/>
    <hyperlink ref="CDF191:CDH191" location="'SY 2016-2017 REPORT'!A1" display="SY2016-2017 REPORT"/>
    <hyperlink ref="CDN191:CDP191" location="'SY 2016-2017 REPORT'!A1" display="SY2016-2017 REPORT"/>
    <hyperlink ref="CDV191:CDX191" location="'SY 2016-2017 REPORT'!A1" display="SY2016-2017 REPORT"/>
    <hyperlink ref="CED191:CEF191" location="'SY 2016-2017 REPORT'!A1" display="SY2016-2017 REPORT"/>
    <hyperlink ref="CEL191:CEN191" location="'SY 2016-2017 REPORT'!A1" display="SY2016-2017 REPORT"/>
    <hyperlink ref="CET191:CEV191" location="'SY 2016-2017 REPORT'!A1" display="SY2016-2017 REPORT"/>
    <hyperlink ref="CFB191:CFD191" location="'SY 2016-2017 REPORT'!A1" display="SY2016-2017 REPORT"/>
    <hyperlink ref="CFJ191:CFL191" location="'SY 2016-2017 REPORT'!A1" display="SY2016-2017 REPORT"/>
    <hyperlink ref="CFR191:CFT191" location="'SY 2016-2017 REPORT'!A1" display="SY2016-2017 REPORT"/>
    <hyperlink ref="CFZ191:CGB191" location="'SY 2016-2017 REPORT'!A1" display="SY2016-2017 REPORT"/>
    <hyperlink ref="CGH191:CGJ191" location="'SY 2016-2017 REPORT'!A1" display="SY2016-2017 REPORT"/>
    <hyperlink ref="CGP191:CGR191" location="'SY 2016-2017 REPORT'!A1" display="SY2016-2017 REPORT"/>
    <hyperlink ref="CGX191:CGZ191" location="'SY 2016-2017 REPORT'!A1" display="SY2016-2017 REPORT"/>
    <hyperlink ref="CHF191:CHH191" location="'SY 2016-2017 REPORT'!A1" display="SY2016-2017 REPORT"/>
    <hyperlink ref="CHN191:CHP191" location="'SY 2016-2017 REPORT'!A1" display="SY2016-2017 REPORT"/>
    <hyperlink ref="CHV191:CHX191" location="'SY 2016-2017 REPORT'!A1" display="SY2016-2017 REPORT"/>
    <hyperlink ref="CID191:CIF191" location="'SY 2016-2017 REPORT'!A1" display="SY2016-2017 REPORT"/>
    <hyperlink ref="CIL191:CIN191" location="'SY 2016-2017 REPORT'!A1" display="SY2016-2017 REPORT"/>
    <hyperlink ref="CIT191:CIV191" location="'SY 2016-2017 REPORT'!A1" display="SY2016-2017 REPORT"/>
    <hyperlink ref="CJB191:CJD191" location="'SY 2016-2017 REPORT'!A1" display="SY2016-2017 REPORT"/>
    <hyperlink ref="CJJ191:CJL191" location="'SY 2016-2017 REPORT'!A1" display="SY2016-2017 REPORT"/>
    <hyperlink ref="CJR191:CJT191" location="'SY 2016-2017 REPORT'!A1" display="SY2016-2017 REPORT"/>
    <hyperlink ref="CJZ191:CKB191" location="'SY 2016-2017 REPORT'!A1" display="SY2016-2017 REPORT"/>
    <hyperlink ref="CKH191:CKJ191" location="'SY 2016-2017 REPORT'!A1" display="SY2016-2017 REPORT"/>
    <hyperlink ref="CKP191:CKR191" location="'SY 2016-2017 REPORT'!A1" display="SY2016-2017 REPORT"/>
    <hyperlink ref="CKX191:CKZ191" location="'SY 2016-2017 REPORT'!A1" display="SY2016-2017 REPORT"/>
    <hyperlink ref="CLF191:CLH191" location="'SY 2016-2017 REPORT'!A1" display="SY2016-2017 REPORT"/>
    <hyperlink ref="CLN191:CLP191" location="'SY 2016-2017 REPORT'!A1" display="SY2016-2017 REPORT"/>
    <hyperlink ref="CLV191:CLX191" location="'SY 2016-2017 REPORT'!A1" display="SY2016-2017 REPORT"/>
    <hyperlink ref="CMD191:CMF191" location="'SY 2016-2017 REPORT'!A1" display="SY2016-2017 REPORT"/>
    <hyperlink ref="CML191:CMN191" location="'SY 2016-2017 REPORT'!A1" display="SY2016-2017 REPORT"/>
    <hyperlink ref="CMT191:CMV191" location="'SY 2016-2017 REPORT'!A1" display="SY2016-2017 REPORT"/>
    <hyperlink ref="CNB191:CND191" location="'SY 2016-2017 REPORT'!A1" display="SY2016-2017 REPORT"/>
    <hyperlink ref="CNJ191:CNL191" location="'SY 2016-2017 REPORT'!A1" display="SY2016-2017 REPORT"/>
    <hyperlink ref="CNR191:CNT191" location="'SY 2016-2017 REPORT'!A1" display="SY2016-2017 REPORT"/>
    <hyperlink ref="CNZ191:COB191" location="'SY 2016-2017 REPORT'!A1" display="SY2016-2017 REPORT"/>
    <hyperlink ref="COH191:COJ191" location="'SY 2016-2017 REPORT'!A1" display="SY2016-2017 REPORT"/>
    <hyperlink ref="COP191:COR191" location="'SY 2016-2017 REPORT'!A1" display="SY2016-2017 REPORT"/>
    <hyperlink ref="COX191:COZ191" location="'SY 2016-2017 REPORT'!A1" display="SY2016-2017 REPORT"/>
    <hyperlink ref="CPF191:CPH191" location="'SY 2016-2017 REPORT'!A1" display="SY2016-2017 REPORT"/>
    <hyperlink ref="CPN191:CPP191" location="'SY 2016-2017 REPORT'!A1" display="SY2016-2017 REPORT"/>
    <hyperlink ref="CPV191:CPX191" location="'SY 2016-2017 REPORT'!A1" display="SY2016-2017 REPORT"/>
    <hyperlink ref="CQD191:CQF191" location="'SY 2016-2017 REPORT'!A1" display="SY2016-2017 REPORT"/>
    <hyperlink ref="CQL191:CQN191" location="'SY 2016-2017 REPORT'!A1" display="SY2016-2017 REPORT"/>
    <hyperlink ref="CQT191:CQV191" location="'SY 2016-2017 REPORT'!A1" display="SY2016-2017 REPORT"/>
    <hyperlink ref="CRB191:CRD191" location="'SY 2016-2017 REPORT'!A1" display="SY2016-2017 REPORT"/>
    <hyperlink ref="CRJ191:CRL191" location="'SY 2016-2017 REPORT'!A1" display="SY2016-2017 REPORT"/>
    <hyperlink ref="CRR191:CRT191" location="'SY 2016-2017 REPORT'!A1" display="SY2016-2017 REPORT"/>
    <hyperlink ref="CRZ191:CSB191" location="'SY 2016-2017 REPORT'!A1" display="SY2016-2017 REPORT"/>
    <hyperlink ref="CSH191:CSJ191" location="'SY 2016-2017 REPORT'!A1" display="SY2016-2017 REPORT"/>
    <hyperlink ref="CSP191:CSR191" location="'SY 2016-2017 REPORT'!A1" display="SY2016-2017 REPORT"/>
    <hyperlink ref="CSX191:CSZ191" location="'SY 2016-2017 REPORT'!A1" display="SY2016-2017 REPORT"/>
    <hyperlink ref="CTF191:CTH191" location="'SY 2016-2017 REPORT'!A1" display="SY2016-2017 REPORT"/>
    <hyperlink ref="CTN191:CTP191" location="'SY 2016-2017 REPORT'!A1" display="SY2016-2017 REPORT"/>
    <hyperlink ref="CTV191:CTX191" location="'SY 2016-2017 REPORT'!A1" display="SY2016-2017 REPORT"/>
    <hyperlink ref="CUD191:CUF191" location="'SY 2016-2017 REPORT'!A1" display="SY2016-2017 REPORT"/>
    <hyperlink ref="CUL191:CUN191" location="'SY 2016-2017 REPORT'!A1" display="SY2016-2017 REPORT"/>
    <hyperlink ref="CUT191:CUV191" location="'SY 2016-2017 REPORT'!A1" display="SY2016-2017 REPORT"/>
    <hyperlink ref="CVB191:CVD191" location="'SY 2016-2017 REPORT'!A1" display="SY2016-2017 REPORT"/>
    <hyperlink ref="CVJ191:CVL191" location="'SY 2016-2017 REPORT'!A1" display="SY2016-2017 REPORT"/>
    <hyperlink ref="CVR191:CVT191" location="'SY 2016-2017 REPORT'!A1" display="SY2016-2017 REPORT"/>
    <hyperlink ref="CVZ191:CWB191" location="'SY 2016-2017 REPORT'!A1" display="SY2016-2017 REPORT"/>
    <hyperlink ref="CWH191:CWJ191" location="'SY 2016-2017 REPORT'!A1" display="SY2016-2017 REPORT"/>
    <hyperlink ref="CWP191:CWR191" location="'SY 2016-2017 REPORT'!A1" display="SY2016-2017 REPORT"/>
    <hyperlink ref="CWX191:CWZ191" location="'SY 2016-2017 REPORT'!A1" display="SY2016-2017 REPORT"/>
    <hyperlink ref="CXF191:CXH191" location="'SY 2016-2017 REPORT'!A1" display="SY2016-2017 REPORT"/>
    <hyperlink ref="CXN191:CXP191" location="'SY 2016-2017 REPORT'!A1" display="SY2016-2017 REPORT"/>
    <hyperlink ref="CXV191:CXX191" location="'SY 2016-2017 REPORT'!A1" display="SY2016-2017 REPORT"/>
    <hyperlink ref="CYD191:CYF191" location="'SY 2016-2017 REPORT'!A1" display="SY2016-2017 REPORT"/>
    <hyperlink ref="CYL191:CYN191" location="'SY 2016-2017 REPORT'!A1" display="SY2016-2017 REPORT"/>
    <hyperlink ref="CYT191:CYV191" location="'SY 2016-2017 REPORT'!A1" display="SY2016-2017 REPORT"/>
    <hyperlink ref="CZB191:CZD191" location="'SY 2016-2017 REPORT'!A1" display="SY2016-2017 REPORT"/>
    <hyperlink ref="CZJ191:CZL191" location="'SY 2016-2017 REPORT'!A1" display="SY2016-2017 REPORT"/>
    <hyperlink ref="CZR191:CZT191" location="'SY 2016-2017 REPORT'!A1" display="SY2016-2017 REPORT"/>
    <hyperlink ref="CZZ191:DAB191" location="'SY 2016-2017 REPORT'!A1" display="SY2016-2017 REPORT"/>
    <hyperlink ref="DAH191:DAJ191" location="'SY 2016-2017 REPORT'!A1" display="SY2016-2017 REPORT"/>
    <hyperlink ref="DAP191:DAR191" location="'SY 2016-2017 REPORT'!A1" display="SY2016-2017 REPORT"/>
    <hyperlink ref="DAX191:DAZ191" location="'SY 2016-2017 REPORT'!A1" display="SY2016-2017 REPORT"/>
    <hyperlink ref="DBF191:DBH191" location="'SY 2016-2017 REPORT'!A1" display="SY2016-2017 REPORT"/>
    <hyperlink ref="DBN191:DBP191" location="'SY 2016-2017 REPORT'!A1" display="SY2016-2017 REPORT"/>
    <hyperlink ref="DBV191:DBX191" location="'SY 2016-2017 REPORT'!A1" display="SY2016-2017 REPORT"/>
    <hyperlink ref="DCD191:DCF191" location="'SY 2016-2017 REPORT'!A1" display="SY2016-2017 REPORT"/>
    <hyperlink ref="DCL191:DCN191" location="'SY 2016-2017 REPORT'!A1" display="SY2016-2017 REPORT"/>
    <hyperlink ref="DCT191:DCV191" location="'SY 2016-2017 REPORT'!A1" display="SY2016-2017 REPORT"/>
    <hyperlink ref="DDB191:DDD191" location="'SY 2016-2017 REPORT'!A1" display="SY2016-2017 REPORT"/>
    <hyperlink ref="DDJ191:DDL191" location="'SY 2016-2017 REPORT'!A1" display="SY2016-2017 REPORT"/>
    <hyperlink ref="DDR191:DDT191" location="'SY 2016-2017 REPORT'!A1" display="SY2016-2017 REPORT"/>
    <hyperlink ref="DDZ191:DEB191" location="'SY 2016-2017 REPORT'!A1" display="SY2016-2017 REPORT"/>
    <hyperlink ref="DEH191:DEJ191" location="'SY 2016-2017 REPORT'!A1" display="SY2016-2017 REPORT"/>
    <hyperlink ref="DEP191:DER191" location="'SY 2016-2017 REPORT'!A1" display="SY2016-2017 REPORT"/>
    <hyperlink ref="DEX191:DEZ191" location="'SY 2016-2017 REPORT'!A1" display="SY2016-2017 REPORT"/>
    <hyperlink ref="DFF191:DFH191" location="'SY 2016-2017 REPORT'!A1" display="SY2016-2017 REPORT"/>
    <hyperlink ref="DFN191:DFP191" location="'SY 2016-2017 REPORT'!A1" display="SY2016-2017 REPORT"/>
    <hyperlink ref="DFV191:DFX191" location="'SY 2016-2017 REPORT'!A1" display="SY2016-2017 REPORT"/>
    <hyperlink ref="DGD191:DGF191" location="'SY 2016-2017 REPORT'!A1" display="SY2016-2017 REPORT"/>
    <hyperlink ref="DGL191:DGN191" location="'SY 2016-2017 REPORT'!A1" display="SY2016-2017 REPORT"/>
    <hyperlink ref="DGT191:DGV191" location="'SY 2016-2017 REPORT'!A1" display="SY2016-2017 REPORT"/>
    <hyperlink ref="DHB191:DHD191" location="'SY 2016-2017 REPORT'!A1" display="SY2016-2017 REPORT"/>
    <hyperlink ref="DHJ191:DHL191" location="'SY 2016-2017 REPORT'!A1" display="SY2016-2017 REPORT"/>
    <hyperlink ref="DHR191:DHT191" location="'SY 2016-2017 REPORT'!A1" display="SY2016-2017 REPORT"/>
    <hyperlink ref="DHZ191:DIB191" location="'SY 2016-2017 REPORT'!A1" display="SY2016-2017 REPORT"/>
    <hyperlink ref="DIH191:DIJ191" location="'SY 2016-2017 REPORT'!A1" display="SY2016-2017 REPORT"/>
    <hyperlink ref="DIP191:DIR191" location="'SY 2016-2017 REPORT'!A1" display="SY2016-2017 REPORT"/>
    <hyperlink ref="DIX191:DIZ191" location="'SY 2016-2017 REPORT'!A1" display="SY2016-2017 REPORT"/>
    <hyperlink ref="DJF191:DJH191" location="'SY 2016-2017 REPORT'!A1" display="SY2016-2017 REPORT"/>
    <hyperlink ref="DJN191:DJP191" location="'SY 2016-2017 REPORT'!A1" display="SY2016-2017 REPORT"/>
    <hyperlink ref="DJV191:DJX191" location="'SY 2016-2017 REPORT'!A1" display="SY2016-2017 REPORT"/>
    <hyperlink ref="DKD191:DKF191" location="'SY 2016-2017 REPORT'!A1" display="SY2016-2017 REPORT"/>
    <hyperlink ref="DKL191:DKN191" location="'SY 2016-2017 REPORT'!A1" display="SY2016-2017 REPORT"/>
    <hyperlink ref="DKT191:DKV191" location="'SY 2016-2017 REPORT'!A1" display="SY2016-2017 REPORT"/>
    <hyperlink ref="DLB191:DLD191" location="'SY 2016-2017 REPORT'!A1" display="SY2016-2017 REPORT"/>
    <hyperlink ref="DLJ191:DLL191" location="'SY 2016-2017 REPORT'!A1" display="SY2016-2017 REPORT"/>
    <hyperlink ref="DLR191:DLT191" location="'SY 2016-2017 REPORT'!A1" display="SY2016-2017 REPORT"/>
    <hyperlink ref="DLZ191:DMB191" location="'SY 2016-2017 REPORT'!A1" display="SY2016-2017 REPORT"/>
    <hyperlink ref="DMH191:DMJ191" location="'SY 2016-2017 REPORT'!A1" display="SY2016-2017 REPORT"/>
    <hyperlink ref="DMP191:DMR191" location="'SY 2016-2017 REPORT'!A1" display="SY2016-2017 REPORT"/>
    <hyperlink ref="DMX191:DMZ191" location="'SY 2016-2017 REPORT'!A1" display="SY2016-2017 REPORT"/>
    <hyperlink ref="DNF191:DNH191" location="'SY 2016-2017 REPORT'!A1" display="SY2016-2017 REPORT"/>
    <hyperlink ref="DNN191:DNP191" location="'SY 2016-2017 REPORT'!A1" display="SY2016-2017 REPORT"/>
    <hyperlink ref="DNV191:DNX191" location="'SY 2016-2017 REPORT'!A1" display="SY2016-2017 REPORT"/>
    <hyperlink ref="DOD191:DOF191" location="'SY 2016-2017 REPORT'!A1" display="SY2016-2017 REPORT"/>
    <hyperlink ref="DOL191:DON191" location="'SY 2016-2017 REPORT'!A1" display="SY2016-2017 REPORT"/>
    <hyperlink ref="DOT191:DOV191" location="'SY 2016-2017 REPORT'!A1" display="SY2016-2017 REPORT"/>
    <hyperlink ref="DPB191:DPD191" location="'SY 2016-2017 REPORT'!A1" display="SY2016-2017 REPORT"/>
    <hyperlink ref="DPJ191:DPL191" location="'SY 2016-2017 REPORT'!A1" display="SY2016-2017 REPORT"/>
    <hyperlink ref="DPR191:DPT191" location="'SY 2016-2017 REPORT'!A1" display="SY2016-2017 REPORT"/>
    <hyperlink ref="DPZ191:DQB191" location="'SY 2016-2017 REPORT'!A1" display="SY2016-2017 REPORT"/>
    <hyperlink ref="DQH191:DQJ191" location="'SY 2016-2017 REPORT'!A1" display="SY2016-2017 REPORT"/>
    <hyperlink ref="DQP191:DQR191" location="'SY 2016-2017 REPORT'!A1" display="SY2016-2017 REPORT"/>
    <hyperlink ref="DQX191:DQZ191" location="'SY 2016-2017 REPORT'!A1" display="SY2016-2017 REPORT"/>
    <hyperlink ref="DRF191:DRH191" location="'SY 2016-2017 REPORT'!A1" display="SY2016-2017 REPORT"/>
    <hyperlink ref="DRN191:DRP191" location="'SY 2016-2017 REPORT'!A1" display="SY2016-2017 REPORT"/>
    <hyperlink ref="DRV191:DRX191" location="'SY 2016-2017 REPORT'!A1" display="SY2016-2017 REPORT"/>
    <hyperlink ref="DSD191:DSF191" location="'SY 2016-2017 REPORT'!A1" display="SY2016-2017 REPORT"/>
    <hyperlink ref="DSL191:DSN191" location="'SY 2016-2017 REPORT'!A1" display="SY2016-2017 REPORT"/>
    <hyperlink ref="DST191:DSV191" location="'SY 2016-2017 REPORT'!A1" display="SY2016-2017 REPORT"/>
    <hyperlink ref="DTB191:DTD191" location="'SY 2016-2017 REPORT'!A1" display="SY2016-2017 REPORT"/>
    <hyperlink ref="DTJ191:DTL191" location="'SY 2016-2017 REPORT'!A1" display="SY2016-2017 REPORT"/>
    <hyperlink ref="DTR191:DTT191" location="'SY 2016-2017 REPORT'!A1" display="SY2016-2017 REPORT"/>
    <hyperlink ref="DTZ191:DUB191" location="'SY 2016-2017 REPORT'!A1" display="SY2016-2017 REPORT"/>
    <hyperlink ref="DUH191:DUJ191" location="'SY 2016-2017 REPORT'!A1" display="SY2016-2017 REPORT"/>
    <hyperlink ref="DUP191:DUR191" location="'SY 2016-2017 REPORT'!A1" display="SY2016-2017 REPORT"/>
    <hyperlink ref="DUX191:DUZ191" location="'SY 2016-2017 REPORT'!A1" display="SY2016-2017 REPORT"/>
    <hyperlink ref="DVF191:DVH191" location="'SY 2016-2017 REPORT'!A1" display="SY2016-2017 REPORT"/>
    <hyperlink ref="DVN191:DVP191" location="'SY 2016-2017 REPORT'!A1" display="SY2016-2017 REPORT"/>
    <hyperlink ref="DVV191:DVX191" location="'SY 2016-2017 REPORT'!A1" display="SY2016-2017 REPORT"/>
    <hyperlink ref="DWD191:DWF191" location="'SY 2016-2017 REPORT'!A1" display="SY2016-2017 REPORT"/>
    <hyperlink ref="DWL191:DWN191" location="'SY 2016-2017 REPORT'!A1" display="SY2016-2017 REPORT"/>
    <hyperlink ref="DWT191:DWV191" location="'SY 2016-2017 REPORT'!A1" display="SY2016-2017 REPORT"/>
    <hyperlink ref="DXB191:DXD191" location="'SY 2016-2017 REPORT'!A1" display="SY2016-2017 REPORT"/>
    <hyperlink ref="DXJ191:DXL191" location="'SY 2016-2017 REPORT'!A1" display="SY2016-2017 REPORT"/>
    <hyperlink ref="DXR191:DXT191" location="'SY 2016-2017 REPORT'!A1" display="SY2016-2017 REPORT"/>
    <hyperlink ref="DXZ191:DYB191" location="'SY 2016-2017 REPORT'!A1" display="SY2016-2017 REPORT"/>
    <hyperlink ref="DYH191:DYJ191" location="'SY 2016-2017 REPORT'!A1" display="SY2016-2017 REPORT"/>
    <hyperlink ref="DYP191:DYR191" location="'SY 2016-2017 REPORT'!A1" display="SY2016-2017 REPORT"/>
    <hyperlink ref="DYX191:DYZ191" location="'SY 2016-2017 REPORT'!A1" display="SY2016-2017 REPORT"/>
    <hyperlink ref="DZF191:DZH191" location="'SY 2016-2017 REPORT'!A1" display="SY2016-2017 REPORT"/>
    <hyperlink ref="DZN191:DZP191" location="'SY 2016-2017 REPORT'!A1" display="SY2016-2017 REPORT"/>
    <hyperlink ref="DZV191:DZX191" location="'SY 2016-2017 REPORT'!A1" display="SY2016-2017 REPORT"/>
    <hyperlink ref="EAD191:EAF191" location="'SY 2016-2017 REPORT'!A1" display="SY2016-2017 REPORT"/>
    <hyperlink ref="EAL191:EAN191" location="'SY 2016-2017 REPORT'!A1" display="SY2016-2017 REPORT"/>
    <hyperlink ref="EAT191:EAV191" location="'SY 2016-2017 REPORT'!A1" display="SY2016-2017 REPORT"/>
    <hyperlink ref="EBB191:EBD191" location="'SY 2016-2017 REPORT'!A1" display="SY2016-2017 REPORT"/>
    <hyperlink ref="EBJ191:EBL191" location="'SY 2016-2017 REPORT'!A1" display="SY2016-2017 REPORT"/>
    <hyperlink ref="EBR191:EBT191" location="'SY 2016-2017 REPORT'!A1" display="SY2016-2017 REPORT"/>
    <hyperlink ref="EBZ191:ECB191" location="'SY 2016-2017 REPORT'!A1" display="SY2016-2017 REPORT"/>
    <hyperlink ref="ECH191:ECJ191" location="'SY 2016-2017 REPORT'!A1" display="SY2016-2017 REPORT"/>
    <hyperlink ref="ECP191:ECR191" location="'SY 2016-2017 REPORT'!A1" display="SY2016-2017 REPORT"/>
    <hyperlink ref="ECX191:ECZ191" location="'SY 2016-2017 REPORT'!A1" display="SY2016-2017 REPORT"/>
    <hyperlink ref="EDF191:EDH191" location="'SY 2016-2017 REPORT'!A1" display="SY2016-2017 REPORT"/>
    <hyperlink ref="EDN191:EDP191" location="'SY 2016-2017 REPORT'!A1" display="SY2016-2017 REPORT"/>
    <hyperlink ref="EDV191:EDX191" location="'SY 2016-2017 REPORT'!A1" display="SY2016-2017 REPORT"/>
    <hyperlink ref="EED191:EEF191" location="'SY 2016-2017 REPORT'!A1" display="SY2016-2017 REPORT"/>
    <hyperlink ref="EEL191:EEN191" location="'SY 2016-2017 REPORT'!A1" display="SY2016-2017 REPORT"/>
    <hyperlink ref="EET191:EEV191" location="'SY 2016-2017 REPORT'!A1" display="SY2016-2017 REPORT"/>
    <hyperlink ref="EFB191:EFD191" location="'SY 2016-2017 REPORT'!A1" display="SY2016-2017 REPORT"/>
    <hyperlink ref="EFJ191:EFL191" location="'SY 2016-2017 REPORT'!A1" display="SY2016-2017 REPORT"/>
    <hyperlink ref="EFR191:EFT191" location="'SY 2016-2017 REPORT'!A1" display="SY2016-2017 REPORT"/>
    <hyperlink ref="EFZ191:EGB191" location="'SY 2016-2017 REPORT'!A1" display="SY2016-2017 REPORT"/>
    <hyperlink ref="EGH191:EGJ191" location="'SY 2016-2017 REPORT'!A1" display="SY2016-2017 REPORT"/>
    <hyperlink ref="EGP191:EGR191" location="'SY 2016-2017 REPORT'!A1" display="SY2016-2017 REPORT"/>
    <hyperlink ref="EGX191:EGZ191" location="'SY 2016-2017 REPORT'!A1" display="SY2016-2017 REPORT"/>
    <hyperlink ref="EHF191:EHH191" location="'SY 2016-2017 REPORT'!A1" display="SY2016-2017 REPORT"/>
    <hyperlink ref="EHN191:EHP191" location="'SY 2016-2017 REPORT'!A1" display="SY2016-2017 REPORT"/>
    <hyperlink ref="EHV191:EHX191" location="'SY 2016-2017 REPORT'!A1" display="SY2016-2017 REPORT"/>
    <hyperlink ref="EID191:EIF191" location="'SY 2016-2017 REPORT'!A1" display="SY2016-2017 REPORT"/>
    <hyperlink ref="EIL191:EIN191" location="'SY 2016-2017 REPORT'!A1" display="SY2016-2017 REPORT"/>
    <hyperlink ref="EIT191:EIV191" location="'SY 2016-2017 REPORT'!A1" display="SY2016-2017 REPORT"/>
    <hyperlink ref="EJB191:EJD191" location="'SY 2016-2017 REPORT'!A1" display="SY2016-2017 REPORT"/>
    <hyperlink ref="EJJ191:EJL191" location="'SY 2016-2017 REPORT'!A1" display="SY2016-2017 REPORT"/>
    <hyperlink ref="EJR191:EJT191" location="'SY 2016-2017 REPORT'!A1" display="SY2016-2017 REPORT"/>
    <hyperlink ref="EJZ191:EKB191" location="'SY 2016-2017 REPORT'!A1" display="SY2016-2017 REPORT"/>
    <hyperlink ref="EKH191:EKJ191" location="'SY 2016-2017 REPORT'!A1" display="SY2016-2017 REPORT"/>
    <hyperlink ref="EKP191:EKR191" location="'SY 2016-2017 REPORT'!A1" display="SY2016-2017 REPORT"/>
    <hyperlink ref="EKX191:EKZ191" location="'SY 2016-2017 REPORT'!A1" display="SY2016-2017 REPORT"/>
    <hyperlink ref="ELF191:ELH191" location="'SY 2016-2017 REPORT'!A1" display="SY2016-2017 REPORT"/>
    <hyperlink ref="ELN191:ELP191" location="'SY 2016-2017 REPORT'!A1" display="SY2016-2017 REPORT"/>
    <hyperlink ref="ELV191:ELX191" location="'SY 2016-2017 REPORT'!A1" display="SY2016-2017 REPORT"/>
    <hyperlink ref="EMD191:EMF191" location="'SY 2016-2017 REPORT'!A1" display="SY2016-2017 REPORT"/>
    <hyperlink ref="EML191:EMN191" location="'SY 2016-2017 REPORT'!A1" display="SY2016-2017 REPORT"/>
    <hyperlink ref="EMT191:EMV191" location="'SY 2016-2017 REPORT'!A1" display="SY2016-2017 REPORT"/>
    <hyperlink ref="ENB191:END191" location="'SY 2016-2017 REPORT'!A1" display="SY2016-2017 REPORT"/>
    <hyperlink ref="ENJ191:ENL191" location="'SY 2016-2017 REPORT'!A1" display="SY2016-2017 REPORT"/>
    <hyperlink ref="ENR191:ENT191" location="'SY 2016-2017 REPORT'!A1" display="SY2016-2017 REPORT"/>
    <hyperlink ref="ENZ191:EOB191" location="'SY 2016-2017 REPORT'!A1" display="SY2016-2017 REPORT"/>
    <hyperlink ref="EOH191:EOJ191" location="'SY 2016-2017 REPORT'!A1" display="SY2016-2017 REPORT"/>
    <hyperlink ref="EOP191:EOR191" location="'SY 2016-2017 REPORT'!A1" display="SY2016-2017 REPORT"/>
    <hyperlink ref="EOX191:EOZ191" location="'SY 2016-2017 REPORT'!A1" display="SY2016-2017 REPORT"/>
    <hyperlink ref="EPF191:EPH191" location="'SY 2016-2017 REPORT'!A1" display="SY2016-2017 REPORT"/>
    <hyperlink ref="EPN191:EPP191" location="'SY 2016-2017 REPORT'!A1" display="SY2016-2017 REPORT"/>
    <hyperlink ref="EPV191:EPX191" location="'SY 2016-2017 REPORT'!A1" display="SY2016-2017 REPORT"/>
    <hyperlink ref="EQD191:EQF191" location="'SY 2016-2017 REPORT'!A1" display="SY2016-2017 REPORT"/>
    <hyperlink ref="EQL191:EQN191" location="'SY 2016-2017 REPORT'!A1" display="SY2016-2017 REPORT"/>
    <hyperlink ref="EQT191:EQV191" location="'SY 2016-2017 REPORT'!A1" display="SY2016-2017 REPORT"/>
    <hyperlink ref="ERB191:ERD191" location="'SY 2016-2017 REPORT'!A1" display="SY2016-2017 REPORT"/>
    <hyperlink ref="ERJ191:ERL191" location="'SY 2016-2017 REPORT'!A1" display="SY2016-2017 REPORT"/>
    <hyperlink ref="ERR191:ERT191" location="'SY 2016-2017 REPORT'!A1" display="SY2016-2017 REPORT"/>
    <hyperlink ref="ERZ191:ESB191" location="'SY 2016-2017 REPORT'!A1" display="SY2016-2017 REPORT"/>
    <hyperlink ref="ESH191:ESJ191" location="'SY 2016-2017 REPORT'!A1" display="SY2016-2017 REPORT"/>
    <hyperlink ref="ESP191:ESR191" location="'SY 2016-2017 REPORT'!A1" display="SY2016-2017 REPORT"/>
    <hyperlink ref="ESX191:ESZ191" location="'SY 2016-2017 REPORT'!A1" display="SY2016-2017 REPORT"/>
    <hyperlink ref="ETF191:ETH191" location="'SY 2016-2017 REPORT'!A1" display="SY2016-2017 REPORT"/>
    <hyperlink ref="ETN191:ETP191" location="'SY 2016-2017 REPORT'!A1" display="SY2016-2017 REPORT"/>
    <hyperlink ref="ETV191:ETX191" location="'SY 2016-2017 REPORT'!A1" display="SY2016-2017 REPORT"/>
    <hyperlink ref="EUD191:EUF191" location="'SY 2016-2017 REPORT'!A1" display="SY2016-2017 REPORT"/>
    <hyperlink ref="EUL191:EUN191" location="'SY 2016-2017 REPORT'!A1" display="SY2016-2017 REPORT"/>
    <hyperlink ref="EUT191:EUV191" location="'SY 2016-2017 REPORT'!A1" display="SY2016-2017 REPORT"/>
    <hyperlink ref="EVB191:EVD191" location="'SY 2016-2017 REPORT'!A1" display="SY2016-2017 REPORT"/>
    <hyperlink ref="EVJ191:EVL191" location="'SY 2016-2017 REPORT'!A1" display="SY2016-2017 REPORT"/>
    <hyperlink ref="EVR191:EVT191" location="'SY 2016-2017 REPORT'!A1" display="SY2016-2017 REPORT"/>
    <hyperlink ref="EVZ191:EWB191" location="'SY 2016-2017 REPORT'!A1" display="SY2016-2017 REPORT"/>
    <hyperlink ref="EWH191:EWJ191" location="'SY 2016-2017 REPORT'!A1" display="SY2016-2017 REPORT"/>
    <hyperlink ref="EWP191:EWR191" location="'SY 2016-2017 REPORT'!A1" display="SY2016-2017 REPORT"/>
    <hyperlink ref="EWX191:EWZ191" location="'SY 2016-2017 REPORT'!A1" display="SY2016-2017 REPORT"/>
    <hyperlink ref="EXF191:EXH191" location="'SY 2016-2017 REPORT'!A1" display="SY2016-2017 REPORT"/>
    <hyperlink ref="EXN191:EXP191" location="'SY 2016-2017 REPORT'!A1" display="SY2016-2017 REPORT"/>
    <hyperlink ref="EXV191:EXX191" location="'SY 2016-2017 REPORT'!A1" display="SY2016-2017 REPORT"/>
    <hyperlink ref="EYD191:EYF191" location="'SY 2016-2017 REPORT'!A1" display="SY2016-2017 REPORT"/>
    <hyperlink ref="EYL191:EYN191" location="'SY 2016-2017 REPORT'!A1" display="SY2016-2017 REPORT"/>
    <hyperlink ref="EYT191:EYV191" location="'SY 2016-2017 REPORT'!A1" display="SY2016-2017 REPORT"/>
    <hyperlink ref="EZB191:EZD191" location="'SY 2016-2017 REPORT'!A1" display="SY2016-2017 REPORT"/>
    <hyperlink ref="EZJ191:EZL191" location="'SY 2016-2017 REPORT'!A1" display="SY2016-2017 REPORT"/>
    <hyperlink ref="EZR191:EZT191" location="'SY 2016-2017 REPORT'!A1" display="SY2016-2017 REPORT"/>
    <hyperlink ref="EZZ191:FAB191" location="'SY 2016-2017 REPORT'!A1" display="SY2016-2017 REPORT"/>
    <hyperlink ref="FAH191:FAJ191" location="'SY 2016-2017 REPORT'!A1" display="SY2016-2017 REPORT"/>
    <hyperlink ref="FAP191:FAR191" location="'SY 2016-2017 REPORT'!A1" display="SY2016-2017 REPORT"/>
    <hyperlink ref="FAX191:FAZ191" location="'SY 2016-2017 REPORT'!A1" display="SY2016-2017 REPORT"/>
    <hyperlink ref="FBF191:FBH191" location="'SY 2016-2017 REPORT'!A1" display="SY2016-2017 REPORT"/>
    <hyperlink ref="FBN191:FBP191" location="'SY 2016-2017 REPORT'!A1" display="SY2016-2017 REPORT"/>
    <hyperlink ref="FBV191:FBX191" location="'SY 2016-2017 REPORT'!A1" display="SY2016-2017 REPORT"/>
    <hyperlink ref="FCD191:FCF191" location="'SY 2016-2017 REPORT'!A1" display="SY2016-2017 REPORT"/>
    <hyperlink ref="FCL191:FCN191" location="'SY 2016-2017 REPORT'!A1" display="SY2016-2017 REPORT"/>
    <hyperlink ref="FCT191:FCV191" location="'SY 2016-2017 REPORT'!A1" display="SY2016-2017 REPORT"/>
    <hyperlink ref="FDB191:FDD191" location="'SY 2016-2017 REPORT'!A1" display="SY2016-2017 REPORT"/>
    <hyperlink ref="FDJ191:FDL191" location="'SY 2016-2017 REPORT'!A1" display="SY2016-2017 REPORT"/>
    <hyperlink ref="FDR191:FDT191" location="'SY 2016-2017 REPORT'!A1" display="SY2016-2017 REPORT"/>
    <hyperlink ref="FDZ191:FEB191" location="'SY 2016-2017 REPORT'!A1" display="SY2016-2017 REPORT"/>
    <hyperlink ref="FEH191:FEJ191" location="'SY 2016-2017 REPORT'!A1" display="SY2016-2017 REPORT"/>
    <hyperlink ref="FEP191:FER191" location="'SY 2016-2017 REPORT'!A1" display="SY2016-2017 REPORT"/>
    <hyperlink ref="FEX191:FEZ191" location="'SY 2016-2017 REPORT'!A1" display="SY2016-2017 REPORT"/>
    <hyperlink ref="FFF191:FFH191" location="'SY 2016-2017 REPORT'!A1" display="SY2016-2017 REPORT"/>
    <hyperlink ref="FFN191:FFP191" location="'SY 2016-2017 REPORT'!A1" display="SY2016-2017 REPORT"/>
    <hyperlink ref="FFV191:FFX191" location="'SY 2016-2017 REPORT'!A1" display="SY2016-2017 REPORT"/>
    <hyperlink ref="FGD191:FGF191" location="'SY 2016-2017 REPORT'!A1" display="SY2016-2017 REPORT"/>
    <hyperlink ref="FGL191:FGN191" location="'SY 2016-2017 REPORT'!A1" display="SY2016-2017 REPORT"/>
    <hyperlink ref="FGT191:FGV191" location="'SY 2016-2017 REPORT'!A1" display="SY2016-2017 REPORT"/>
    <hyperlink ref="FHB191:FHD191" location="'SY 2016-2017 REPORT'!A1" display="SY2016-2017 REPORT"/>
    <hyperlink ref="FHJ191:FHL191" location="'SY 2016-2017 REPORT'!A1" display="SY2016-2017 REPORT"/>
    <hyperlink ref="FHR191:FHT191" location="'SY 2016-2017 REPORT'!A1" display="SY2016-2017 REPORT"/>
    <hyperlink ref="FHZ191:FIB191" location="'SY 2016-2017 REPORT'!A1" display="SY2016-2017 REPORT"/>
    <hyperlink ref="FIH191:FIJ191" location="'SY 2016-2017 REPORT'!A1" display="SY2016-2017 REPORT"/>
    <hyperlink ref="FIP191:FIR191" location="'SY 2016-2017 REPORT'!A1" display="SY2016-2017 REPORT"/>
    <hyperlink ref="FIX191:FIZ191" location="'SY 2016-2017 REPORT'!A1" display="SY2016-2017 REPORT"/>
    <hyperlink ref="FJF191:FJH191" location="'SY 2016-2017 REPORT'!A1" display="SY2016-2017 REPORT"/>
    <hyperlink ref="FJN191:FJP191" location="'SY 2016-2017 REPORT'!A1" display="SY2016-2017 REPORT"/>
    <hyperlink ref="FJV191:FJX191" location="'SY 2016-2017 REPORT'!A1" display="SY2016-2017 REPORT"/>
    <hyperlink ref="FKD191:FKF191" location="'SY 2016-2017 REPORT'!A1" display="SY2016-2017 REPORT"/>
    <hyperlink ref="FKL191:FKN191" location="'SY 2016-2017 REPORT'!A1" display="SY2016-2017 REPORT"/>
    <hyperlink ref="FKT191:FKV191" location="'SY 2016-2017 REPORT'!A1" display="SY2016-2017 REPORT"/>
    <hyperlink ref="FLB191:FLD191" location="'SY 2016-2017 REPORT'!A1" display="SY2016-2017 REPORT"/>
    <hyperlink ref="FLJ191:FLL191" location="'SY 2016-2017 REPORT'!A1" display="SY2016-2017 REPORT"/>
    <hyperlink ref="FLR191:FLT191" location="'SY 2016-2017 REPORT'!A1" display="SY2016-2017 REPORT"/>
    <hyperlink ref="FLZ191:FMB191" location="'SY 2016-2017 REPORT'!A1" display="SY2016-2017 REPORT"/>
    <hyperlink ref="FMH191:FMJ191" location="'SY 2016-2017 REPORT'!A1" display="SY2016-2017 REPORT"/>
    <hyperlink ref="FMP191:FMR191" location="'SY 2016-2017 REPORT'!A1" display="SY2016-2017 REPORT"/>
    <hyperlink ref="FMX191:FMZ191" location="'SY 2016-2017 REPORT'!A1" display="SY2016-2017 REPORT"/>
    <hyperlink ref="FNF191:FNH191" location="'SY 2016-2017 REPORT'!A1" display="SY2016-2017 REPORT"/>
    <hyperlink ref="FNN191:FNP191" location="'SY 2016-2017 REPORT'!A1" display="SY2016-2017 REPORT"/>
    <hyperlink ref="FNV191:FNX191" location="'SY 2016-2017 REPORT'!A1" display="SY2016-2017 REPORT"/>
    <hyperlink ref="FOD191:FOF191" location="'SY 2016-2017 REPORT'!A1" display="SY2016-2017 REPORT"/>
    <hyperlink ref="FOL191:FON191" location="'SY 2016-2017 REPORT'!A1" display="SY2016-2017 REPORT"/>
    <hyperlink ref="FOT191:FOV191" location="'SY 2016-2017 REPORT'!A1" display="SY2016-2017 REPORT"/>
    <hyperlink ref="FPB191:FPD191" location="'SY 2016-2017 REPORT'!A1" display="SY2016-2017 REPORT"/>
    <hyperlink ref="FPJ191:FPL191" location="'SY 2016-2017 REPORT'!A1" display="SY2016-2017 REPORT"/>
    <hyperlink ref="FPR191:FPT191" location="'SY 2016-2017 REPORT'!A1" display="SY2016-2017 REPORT"/>
    <hyperlink ref="FPZ191:FQB191" location="'SY 2016-2017 REPORT'!A1" display="SY2016-2017 REPORT"/>
    <hyperlink ref="FQH191:FQJ191" location="'SY 2016-2017 REPORT'!A1" display="SY2016-2017 REPORT"/>
    <hyperlink ref="FQP191:FQR191" location="'SY 2016-2017 REPORT'!A1" display="SY2016-2017 REPORT"/>
    <hyperlink ref="FQX191:FQZ191" location="'SY 2016-2017 REPORT'!A1" display="SY2016-2017 REPORT"/>
    <hyperlink ref="FRF191:FRH191" location="'SY 2016-2017 REPORT'!A1" display="SY2016-2017 REPORT"/>
    <hyperlink ref="FRN191:FRP191" location="'SY 2016-2017 REPORT'!A1" display="SY2016-2017 REPORT"/>
    <hyperlink ref="FRV191:FRX191" location="'SY 2016-2017 REPORT'!A1" display="SY2016-2017 REPORT"/>
    <hyperlink ref="FSD191:FSF191" location="'SY 2016-2017 REPORT'!A1" display="SY2016-2017 REPORT"/>
    <hyperlink ref="FSL191:FSN191" location="'SY 2016-2017 REPORT'!A1" display="SY2016-2017 REPORT"/>
    <hyperlink ref="FST191:FSV191" location="'SY 2016-2017 REPORT'!A1" display="SY2016-2017 REPORT"/>
    <hyperlink ref="FTB191:FTD191" location="'SY 2016-2017 REPORT'!A1" display="SY2016-2017 REPORT"/>
    <hyperlink ref="FTJ191:FTL191" location="'SY 2016-2017 REPORT'!A1" display="SY2016-2017 REPORT"/>
    <hyperlink ref="FTR191:FTT191" location="'SY 2016-2017 REPORT'!A1" display="SY2016-2017 REPORT"/>
    <hyperlink ref="FTZ191:FUB191" location="'SY 2016-2017 REPORT'!A1" display="SY2016-2017 REPORT"/>
    <hyperlink ref="FUH191:FUJ191" location="'SY 2016-2017 REPORT'!A1" display="SY2016-2017 REPORT"/>
    <hyperlink ref="FUP191:FUR191" location="'SY 2016-2017 REPORT'!A1" display="SY2016-2017 REPORT"/>
    <hyperlink ref="FUX191:FUZ191" location="'SY 2016-2017 REPORT'!A1" display="SY2016-2017 REPORT"/>
    <hyperlink ref="FVF191:FVH191" location="'SY 2016-2017 REPORT'!A1" display="SY2016-2017 REPORT"/>
    <hyperlink ref="FVN191:FVP191" location="'SY 2016-2017 REPORT'!A1" display="SY2016-2017 REPORT"/>
    <hyperlink ref="FVV191:FVX191" location="'SY 2016-2017 REPORT'!A1" display="SY2016-2017 REPORT"/>
    <hyperlink ref="FWD191:FWF191" location="'SY 2016-2017 REPORT'!A1" display="SY2016-2017 REPORT"/>
    <hyperlink ref="FWL191:FWN191" location="'SY 2016-2017 REPORT'!A1" display="SY2016-2017 REPORT"/>
    <hyperlink ref="FWT191:FWV191" location="'SY 2016-2017 REPORT'!A1" display="SY2016-2017 REPORT"/>
    <hyperlink ref="FXB191:FXD191" location="'SY 2016-2017 REPORT'!A1" display="SY2016-2017 REPORT"/>
    <hyperlink ref="FXJ191:FXL191" location="'SY 2016-2017 REPORT'!A1" display="SY2016-2017 REPORT"/>
    <hyperlink ref="FXR191:FXT191" location="'SY 2016-2017 REPORT'!A1" display="SY2016-2017 REPORT"/>
    <hyperlink ref="FXZ191:FYB191" location="'SY 2016-2017 REPORT'!A1" display="SY2016-2017 REPORT"/>
    <hyperlink ref="FYH191:FYJ191" location="'SY 2016-2017 REPORT'!A1" display="SY2016-2017 REPORT"/>
    <hyperlink ref="FYP191:FYR191" location="'SY 2016-2017 REPORT'!A1" display="SY2016-2017 REPORT"/>
    <hyperlink ref="FYX191:FYZ191" location="'SY 2016-2017 REPORT'!A1" display="SY2016-2017 REPORT"/>
    <hyperlink ref="FZF191:FZH191" location="'SY 2016-2017 REPORT'!A1" display="SY2016-2017 REPORT"/>
    <hyperlink ref="FZN191:FZP191" location="'SY 2016-2017 REPORT'!A1" display="SY2016-2017 REPORT"/>
    <hyperlink ref="FZV191:FZX191" location="'SY 2016-2017 REPORT'!A1" display="SY2016-2017 REPORT"/>
    <hyperlink ref="GAD191:GAF191" location="'SY 2016-2017 REPORT'!A1" display="SY2016-2017 REPORT"/>
    <hyperlink ref="GAL191:GAN191" location="'SY 2016-2017 REPORT'!A1" display="SY2016-2017 REPORT"/>
    <hyperlink ref="GAT191:GAV191" location="'SY 2016-2017 REPORT'!A1" display="SY2016-2017 REPORT"/>
    <hyperlink ref="GBB191:GBD191" location="'SY 2016-2017 REPORT'!A1" display="SY2016-2017 REPORT"/>
    <hyperlink ref="GBJ191:GBL191" location="'SY 2016-2017 REPORT'!A1" display="SY2016-2017 REPORT"/>
    <hyperlink ref="GBR191:GBT191" location="'SY 2016-2017 REPORT'!A1" display="SY2016-2017 REPORT"/>
    <hyperlink ref="GBZ191:GCB191" location="'SY 2016-2017 REPORT'!A1" display="SY2016-2017 REPORT"/>
    <hyperlink ref="GCH191:GCJ191" location="'SY 2016-2017 REPORT'!A1" display="SY2016-2017 REPORT"/>
    <hyperlink ref="GCP191:GCR191" location="'SY 2016-2017 REPORT'!A1" display="SY2016-2017 REPORT"/>
    <hyperlink ref="GCX191:GCZ191" location="'SY 2016-2017 REPORT'!A1" display="SY2016-2017 REPORT"/>
    <hyperlink ref="GDF191:GDH191" location="'SY 2016-2017 REPORT'!A1" display="SY2016-2017 REPORT"/>
    <hyperlink ref="GDN191:GDP191" location="'SY 2016-2017 REPORT'!A1" display="SY2016-2017 REPORT"/>
    <hyperlink ref="GDV191:GDX191" location="'SY 2016-2017 REPORT'!A1" display="SY2016-2017 REPORT"/>
    <hyperlink ref="GED191:GEF191" location="'SY 2016-2017 REPORT'!A1" display="SY2016-2017 REPORT"/>
    <hyperlink ref="GEL191:GEN191" location="'SY 2016-2017 REPORT'!A1" display="SY2016-2017 REPORT"/>
    <hyperlink ref="GET191:GEV191" location="'SY 2016-2017 REPORT'!A1" display="SY2016-2017 REPORT"/>
    <hyperlink ref="GFB191:GFD191" location="'SY 2016-2017 REPORT'!A1" display="SY2016-2017 REPORT"/>
    <hyperlink ref="GFJ191:GFL191" location="'SY 2016-2017 REPORT'!A1" display="SY2016-2017 REPORT"/>
    <hyperlink ref="GFR191:GFT191" location="'SY 2016-2017 REPORT'!A1" display="SY2016-2017 REPORT"/>
    <hyperlink ref="GFZ191:GGB191" location="'SY 2016-2017 REPORT'!A1" display="SY2016-2017 REPORT"/>
    <hyperlink ref="GGH191:GGJ191" location="'SY 2016-2017 REPORT'!A1" display="SY2016-2017 REPORT"/>
    <hyperlink ref="GGP191:GGR191" location="'SY 2016-2017 REPORT'!A1" display="SY2016-2017 REPORT"/>
    <hyperlink ref="GGX191:GGZ191" location="'SY 2016-2017 REPORT'!A1" display="SY2016-2017 REPORT"/>
    <hyperlink ref="GHF191:GHH191" location="'SY 2016-2017 REPORT'!A1" display="SY2016-2017 REPORT"/>
    <hyperlink ref="GHN191:GHP191" location="'SY 2016-2017 REPORT'!A1" display="SY2016-2017 REPORT"/>
    <hyperlink ref="GHV191:GHX191" location="'SY 2016-2017 REPORT'!A1" display="SY2016-2017 REPORT"/>
    <hyperlink ref="GID191:GIF191" location="'SY 2016-2017 REPORT'!A1" display="SY2016-2017 REPORT"/>
    <hyperlink ref="GIL191:GIN191" location="'SY 2016-2017 REPORT'!A1" display="SY2016-2017 REPORT"/>
    <hyperlink ref="GIT191:GIV191" location="'SY 2016-2017 REPORT'!A1" display="SY2016-2017 REPORT"/>
    <hyperlink ref="GJB191:GJD191" location="'SY 2016-2017 REPORT'!A1" display="SY2016-2017 REPORT"/>
    <hyperlink ref="GJJ191:GJL191" location="'SY 2016-2017 REPORT'!A1" display="SY2016-2017 REPORT"/>
    <hyperlink ref="GJR191:GJT191" location="'SY 2016-2017 REPORT'!A1" display="SY2016-2017 REPORT"/>
    <hyperlink ref="GJZ191:GKB191" location="'SY 2016-2017 REPORT'!A1" display="SY2016-2017 REPORT"/>
    <hyperlink ref="GKH191:GKJ191" location="'SY 2016-2017 REPORT'!A1" display="SY2016-2017 REPORT"/>
    <hyperlink ref="GKP191:GKR191" location="'SY 2016-2017 REPORT'!A1" display="SY2016-2017 REPORT"/>
    <hyperlink ref="GKX191:GKZ191" location="'SY 2016-2017 REPORT'!A1" display="SY2016-2017 REPORT"/>
    <hyperlink ref="GLF191:GLH191" location="'SY 2016-2017 REPORT'!A1" display="SY2016-2017 REPORT"/>
    <hyperlink ref="GLN191:GLP191" location="'SY 2016-2017 REPORT'!A1" display="SY2016-2017 REPORT"/>
    <hyperlink ref="GLV191:GLX191" location="'SY 2016-2017 REPORT'!A1" display="SY2016-2017 REPORT"/>
    <hyperlink ref="GMD191:GMF191" location="'SY 2016-2017 REPORT'!A1" display="SY2016-2017 REPORT"/>
    <hyperlink ref="GML191:GMN191" location="'SY 2016-2017 REPORT'!A1" display="SY2016-2017 REPORT"/>
    <hyperlink ref="GMT191:GMV191" location="'SY 2016-2017 REPORT'!A1" display="SY2016-2017 REPORT"/>
    <hyperlink ref="GNB191:GND191" location="'SY 2016-2017 REPORT'!A1" display="SY2016-2017 REPORT"/>
    <hyperlink ref="GNJ191:GNL191" location="'SY 2016-2017 REPORT'!A1" display="SY2016-2017 REPORT"/>
    <hyperlink ref="GNR191:GNT191" location="'SY 2016-2017 REPORT'!A1" display="SY2016-2017 REPORT"/>
    <hyperlink ref="GNZ191:GOB191" location="'SY 2016-2017 REPORT'!A1" display="SY2016-2017 REPORT"/>
    <hyperlink ref="GOH191:GOJ191" location="'SY 2016-2017 REPORT'!A1" display="SY2016-2017 REPORT"/>
    <hyperlink ref="GOP191:GOR191" location="'SY 2016-2017 REPORT'!A1" display="SY2016-2017 REPORT"/>
    <hyperlink ref="GOX191:GOZ191" location="'SY 2016-2017 REPORT'!A1" display="SY2016-2017 REPORT"/>
    <hyperlink ref="GPF191:GPH191" location="'SY 2016-2017 REPORT'!A1" display="SY2016-2017 REPORT"/>
    <hyperlink ref="GPN191:GPP191" location="'SY 2016-2017 REPORT'!A1" display="SY2016-2017 REPORT"/>
    <hyperlink ref="GPV191:GPX191" location="'SY 2016-2017 REPORT'!A1" display="SY2016-2017 REPORT"/>
    <hyperlink ref="GQD191:GQF191" location="'SY 2016-2017 REPORT'!A1" display="SY2016-2017 REPORT"/>
    <hyperlink ref="GQL191:GQN191" location="'SY 2016-2017 REPORT'!A1" display="SY2016-2017 REPORT"/>
    <hyperlink ref="GQT191:GQV191" location="'SY 2016-2017 REPORT'!A1" display="SY2016-2017 REPORT"/>
    <hyperlink ref="GRB191:GRD191" location="'SY 2016-2017 REPORT'!A1" display="SY2016-2017 REPORT"/>
    <hyperlink ref="GRJ191:GRL191" location="'SY 2016-2017 REPORT'!A1" display="SY2016-2017 REPORT"/>
    <hyperlink ref="GRR191:GRT191" location="'SY 2016-2017 REPORT'!A1" display="SY2016-2017 REPORT"/>
    <hyperlink ref="GRZ191:GSB191" location="'SY 2016-2017 REPORT'!A1" display="SY2016-2017 REPORT"/>
    <hyperlink ref="GSH191:GSJ191" location="'SY 2016-2017 REPORT'!A1" display="SY2016-2017 REPORT"/>
    <hyperlink ref="GSP191:GSR191" location="'SY 2016-2017 REPORT'!A1" display="SY2016-2017 REPORT"/>
    <hyperlink ref="GSX191:GSZ191" location="'SY 2016-2017 REPORT'!A1" display="SY2016-2017 REPORT"/>
    <hyperlink ref="GTF191:GTH191" location="'SY 2016-2017 REPORT'!A1" display="SY2016-2017 REPORT"/>
    <hyperlink ref="GTN191:GTP191" location="'SY 2016-2017 REPORT'!A1" display="SY2016-2017 REPORT"/>
    <hyperlink ref="GTV191:GTX191" location="'SY 2016-2017 REPORT'!A1" display="SY2016-2017 REPORT"/>
    <hyperlink ref="GUD191:GUF191" location="'SY 2016-2017 REPORT'!A1" display="SY2016-2017 REPORT"/>
    <hyperlink ref="GUL191:GUN191" location="'SY 2016-2017 REPORT'!A1" display="SY2016-2017 REPORT"/>
    <hyperlink ref="GUT191:GUV191" location="'SY 2016-2017 REPORT'!A1" display="SY2016-2017 REPORT"/>
    <hyperlink ref="GVB191:GVD191" location="'SY 2016-2017 REPORT'!A1" display="SY2016-2017 REPORT"/>
    <hyperlink ref="GVJ191:GVL191" location="'SY 2016-2017 REPORT'!A1" display="SY2016-2017 REPORT"/>
    <hyperlink ref="GVR191:GVT191" location="'SY 2016-2017 REPORT'!A1" display="SY2016-2017 REPORT"/>
    <hyperlink ref="GVZ191:GWB191" location="'SY 2016-2017 REPORT'!A1" display="SY2016-2017 REPORT"/>
    <hyperlink ref="GWH191:GWJ191" location="'SY 2016-2017 REPORT'!A1" display="SY2016-2017 REPORT"/>
    <hyperlink ref="GWP191:GWR191" location="'SY 2016-2017 REPORT'!A1" display="SY2016-2017 REPORT"/>
    <hyperlink ref="GWX191:GWZ191" location="'SY 2016-2017 REPORT'!A1" display="SY2016-2017 REPORT"/>
    <hyperlink ref="GXF191:GXH191" location="'SY 2016-2017 REPORT'!A1" display="SY2016-2017 REPORT"/>
    <hyperlink ref="GXN191:GXP191" location="'SY 2016-2017 REPORT'!A1" display="SY2016-2017 REPORT"/>
    <hyperlink ref="GXV191:GXX191" location="'SY 2016-2017 REPORT'!A1" display="SY2016-2017 REPORT"/>
    <hyperlink ref="GYD191:GYF191" location="'SY 2016-2017 REPORT'!A1" display="SY2016-2017 REPORT"/>
    <hyperlink ref="GYL191:GYN191" location="'SY 2016-2017 REPORT'!A1" display="SY2016-2017 REPORT"/>
    <hyperlink ref="GYT191:GYV191" location="'SY 2016-2017 REPORT'!A1" display="SY2016-2017 REPORT"/>
    <hyperlink ref="GZB191:GZD191" location="'SY 2016-2017 REPORT'!A1" display="SY2016-2017 REPORT"/>
    <hyperlink ref="GZJ191:GZL191" location="'SY 2016-2017 REPORT'!A1" display="SY2016-2017 REPORT"/>
    <hyperlink ref="GZR191:GZT191" location="'SY 2016-2017 REPORT'!A1" display="SY2016-2017 REPORT"/>
    <hyperlink ref="GZZ191:HAB191" location="'SY 2016-2017 REPORT'!A1" display="SY2016-2017 REPORT"/>
    <hyperlink ref="HAH191:HAJ191" location="'SY 2016-2017 REPORT'!A1" display="SY2016-2017 REPORT"/>
    <hyperlink ref="HAP191:HAR191" location="'SY 2016-2017 REPORT'!A1" display="SY2016-2017 REPORT"/>
    <hyperlink ref="HAX191:HAZ191" location="'SY 2016-2017 REPORT'!A1" display="SY2016-2017 REPORT"/>
    <hyperlink ref="HBF191:HBH191" location="'SY 2016-2017 REPORT'!A1" display="SY2016-2017 REPORT"/>
    <hyperlink ref="HBN191:HBP191" location="'SY 2016-2017 REPORT'!A1" display="SY2016-2017 REPORT"/>
    <hyperlink ref="HBV191:HBX191" location="'SY 2016-2017 REPORT'!A1" display="SY2016-2017 REPORT"/>
    <hyperlink ref="HCD191:HCF191" location="'SY 2016-2017 REPORT'!A1" display="SY2016-2017 REPORT"/>
    <hyperlink ref="HCL191:HCN191" location="'SY 2016-2017 REPORT'!A1" display="SY2016-2017 REPORT"/>
    <hyperlink ref="HCT191:HCV191" location="'SY 2016-2017 REPORT'!A1" display="SY2016-2017 REPORT"/>
    <hyperlink ref="HDB191:HDD191" location="'SY 2016-2017 REPORT'!A1" display="SY2016-2017 REPORT"/>
    <hyperlink ref="HDJ191:HDL191" location="'SY 2016-2017 REPORT'!A1" display="SY2016-2017 REPORT"/>
    <hyperlink ref="HDR191:HDT191" location="'SY 2016-2017 REPORT'!A1" display="SY2016-2017 REPORT"/>
    <hyperlink ref="HDZ191:HEB191" location="'SY 2016-2017 REPORT'!A1" display="SY2016-2017 REPORT"/>
    <hyperlink ref="HEH191:HEJ191" location="'SY 2016-2017 REPORT'!A1" display="SY2016-2017 REPORT"/>
    <hyperlink ref="HEP191:HER191" location="'SY 2016-2017 REPORT'!A1" display="SY2016-2017 REPORT"/>
    <hyperlink ref="HEX191:HEZ191" location="'SY 2016-2017 REPORT'!A1" display="SY2016-2017 REPORT"/>
    <hyperlink ref="HFF191:HFH191" location="'SY 2016-2017 REPORT'!A1" display="SY2016-2017 REPORT"/>
    <hyperlink ref="HFN191:HFP191" location="'SY 2016-2017 REPORT'!A1" display="SY2016-2017 REPORT"/>
    <hyperlink ref="HFV191:HFX191" location="'SY 2016-2017 REPORT'!A1" display="SY2016-2017 REPORT"/>
    <hyperlink ref="HGD191:HGF191" location="'SY 2016-2017 REPORT'!A1" display="SY2016-2017 REPORT"/>
    <hyperlink ref="HGL191:HGN191" location="'SY 2016-2017 REPORT'!A1" display="SY2016-2017 REPORT"/>
    <hyperlink ref="HGT191:HGV191" location="'SY 2016-2017 REPORT'!A1" display="SY2016-2017 REPORT"/>
    <hyperlink ref="HHB191:HHD191" location="'SY 2016-2017 REPORT'!A1" display="SY2016-2017 REPORT"/>
    <hyperlink ref="HHJ191:HHL191" location="'SY 2016-2017 REPORT'!A1" display="SY2016-2017 REPORT"/>
    <hyperlink ref="HHR191:HHT191" location="'SY 2016-2017 REPORT'!A1" display="SY2016-2017 REPORT"/>
    <hyperlink ref="HHZ191:HIB191" location="'SY 2016-2017 REPORT'!A1" display="SY2016-2017 REPORT"/>
    <hyperlink ref="HIH191:HIJ191" location="'SY 2016-2017 REPORT'!A1" display="SY2016-2017 REPORT"/>
    <hyperlink ref="HIP191:HIR191" location="'SY 2016-2017 REPORT'!A1" display="SY2016-2017 REPORT"/>
    <hyperlink ref="HIX191:HIZ191" location="'SY 2016-2017 REPORT'!A1" display="SY2016-2017 REPORT"/>
    <hyperlink ref="HJF191:HJH191" location="'SY 2016-2017 REPORT'!A1" display="SY2016-2017 REPORT"/>
    <hyperlink ref="HJN191:HJP191" location="'SY 2016-2017 REPORT'!A1" display="SY2016-2017 REPORT"/>
    <hyperlink ref="HJV191:HJX191" location="'SY 2016-2017 REPORT'!A1" display="SY2016-2017 REPORT"/>
    <hyperlink ref="HKD191:HKF191" location="'SY 2016-2017 REPORT'!A1" display="SY2016-2017 REPORT"/>
    <hyperlink ref="HKL191:HKN191" location="'SY 2016-2017 REPORT'!A1" display="SY2016-2017 REPORT"/>
    <hyperlink ref="HKT191:HKV191" location="'SY 2016-2017 REPORT'!A1" display="SY2016-2017 REPORT"/>
    <hyperlink ref="HLB191:HLD191" location="'SY 2016-2017 REPORT'!A1" display="SY2016-2017 REPORT"/>
    <hyperlink ref="HLJ191:HLL191" location="'SY 2016-2017 REPORT'!A1" display="SY2016-2017 REPORT"/>
    <hyperlink ref="HLR191:HLT191" location="'SY 2016-2017 REPORT'!A1" display="SY2016-2017 REPORT"/>
    <hyperlink ref="HLZ191:HMB191" location="'SY 2016-2017 REPORT'!A1" display="SY2016-2017 REPORT"/>
    <hyperlink ref="HMH191:HMJ191" location="'SY 2016-2017 REPORT'!A1" display="SY2016-2017 REPORT"/>
    <hyperlink ref="HMP191:HMR191" location="'SY 2016-2017 REPORT'!A1" display="SY2016-2017 REPORT"/>
    <hyperlink ref="HMX191:HMZ191" location="'SY 2016-2017 REPORT'!A1" display="SY2016-2017 REPORT"/>
    <hyperlink ref="HNF191:HNH191" location="'SY 2016-2017 REPORT'!A1" display="SY2016-2017 REPORT"/>
    <hyperlink ref="HNN191:HNP191" location="'SY 2016-2017 REPORT'!A1" display="SY2016-2017 REPORT"/>
    <hyperlink ref="HNV191:HNX191" location="'SY 2016-2017 REPORT'!A1" display="SY2016-2017 REPORT"/>
    <hyperlink ref="HOD191:HOF191" location="'SY 2016-2017 REPORT'!A1" display="SY2016-2017 REPORT"/>
    <hyperlink ref="HOL191:HON191" location="'SY 2016-2017 REPORT'!A1" display="SY2016-2017 REPORT"/>
    <hyperlink ref="HOT191:HOV191" location="'SY 2016-2017 REPORT'!A1" display="SY2016-2017 REPORT"/>
    <hyperlink ref="HPB191:HPD191" location="'SY 2016-2017 REPORT'!A1" display="SY2016-2017 REPORT"/>
    <hyperlink ref="HPJ191:HPL191" location="'SY 2016-2017 REPORT'!A1" display="SY2016-2017 REPORT"/>
    <hyperlink ref="HPR191:HPT191" location="'SY 2016-2017 REPORT'!A1" display="SY2016-2017 REPORT"/>
    <hyperlink ref="HPZ191:HQB191" location="'SY 2016-2017 REPORT'!A1" display="SY2016-2017 REPORT"/>
    <hyperlink ref="HQH191:HQJ191" location="'SY 2016-2017 REPORT'!A1" display="SY2016-2017 REPORT"/>
    <hyperlink ref="HQP191:HQR191" location="'SY 2016-2017 REPORT'!A1" display="SY2016-2017 REPORT"/>
    <hyperlink ref="HQX191:HQZ191" location="'SY 2016-2017 REPORT'!A1" display="SY2016-2017 REPORT"/>
    <hyperlink ref="HRF191:HRH191" location="'SY 2016-2017 REPORT'!A1" display="SY2016-2017 REPORT"/>
    <hyperlink ref="HRN191:HRP191" location="'SY 2016-2017 REPORT'!A1" display="SY2016-2017 REPORT"/>
    <hyperlink ref="HRV191:HRX191" location="'SY 2016-2017 REPORT'!A1" display="SY2016-2017 REPORT"/>
    <hyperlink ref="HSD191:HSF191" location="'SY 2016-2017 REPORT'!A1" display="SY2016-2017 REPORT"/>
    <hyperlink ref="HSL191:HSN191" location="'SY 2016-2017 REPORT'!A1" display="SY2016-2017 REPORT"/>
    <hyperlink ref="HST191:HSV191" location="'SY 2016-2017 REPORT'!A1" display="SY2016-2017 REPORT"/>
    <hyperlink ref="HTB191:HTD191" location="'SY 2016-2017 REPORT'!A1" display="SY2016-2017 REPORT"/>
    <hyperlink ref="HTJ191:HTL191" location="'SY 2016-2017 REPORT'!A1" display="SY2016-2017 REPORT"/>
    <hyperlink ref="HTR191:HTT191" location="'SY 2016-2017 REPORT'!A1" display="SY2016-2017 REPORT"/>
    <hyperlink ref="HTZ191:HUB191" location="'SY 2016-2017 REPORT'!A1" display="SY2016-2017 REPORT"/>
    <hyperlink ref="HUH191:HUJ191" location="'SY 2016-2017 REPORT'!A1" display="SY2016-2017 REPORT"/>
    <hyperlink ref="HUP191:HUR191" location="'SY 2016-2017 REPORT'!A1" display="SY2016-2017 REPORT"/>
    <hyperlink ref="HUX191:HUZ191" location="'SY 2016-2017 REPORT'!A1" display="SY2016-2017 REPORT"/>
    <hyperlink ref="HVF191:HVH191" location="'SY 2016-2017 REPORT'!A1" display="SY2016-2017 REPORT"/>
    <hyperlink ref="HVN191:HVP191" location="'SY 2016-2017 REPORT'!A1" display="SY2016-2017 REPORT"/>
    <hyperlink ref="HVV191:HVX191" location="'SY 2016-2017 REPORT'!A1" display="SY2016-2017 REPORT"/>
    <hyperlink ref="HWD191:HWF191" location="'SY 2016-2017 REPORT'!A1" display="SY2016-2017 REPORT"/>
    <hyperlink ref="HWL191:HWN191" location="'SY 2016-2017 REPORT'!A1" display="SY2016-2017 REPORT"/>
    <hyperlink ref="HWT191:HWV191" location="'SY 2016-2017 REPORT'!A1" display="SY2016-2017 REPORT"/>
    <hyperlink ref="HXB191:HXD191" location="'SY 2016-2017 REPORT'!A1" display="SY2016-2017 REPORT"/>
    <hyperlink ref="HXJ191:HXL191" location="'SY 2016-2017 REPORT'!A1" display="SY2016-2017 REPORT"/>
    <hyperlink ref="HXR191:HXT191" location="'SY 2016-2017 REPORT'!A1" display="SY2016-2017 REPORT"/>
    <hyperlink ref="HXZ191:HYB191" location="'SY 2016-2017 REPORT'!A1" display="SY2016-2017 REPORT"/>
    <hyperlink ref="HYH191:HYJ191" location="'SY 2016-2017 REPORT'!A1" display="SY2016-2017 REPORT"/>
    <hyperlink ref="HYP191:HYR191" location="'SY 2016-2017 REPORT'!A1" display="SY2016-2017 REPORT"/>
    <hyperlink ref="HYX191:HYZ191" location="'SY 2016-2017 REPORT'!A1" display="SY2016-2017 REPORT"/>
    <hyperlink ref="HZF191:HZH191" location="'SY 2016-2017 REPORT'!A1" display="SY2016-2017 REPORT"/>
    <hyperlink ref="HZN191:HZP191" location="'SY 2016-2017 REPORT'!A1" display="SY2016-2017 REPORT"/>
    <hyperlink ref="HZV191:HZX191" location="'SY 2016-2017 REPORT'!A1" display="SY2016-2017 REPORT"/>
    <hyperlink ref="IAD191:IAF191" location="'SY 2016-2017 REPORT'!A1" display="SY2016-2017 REPORT"/>
    <hyperlink ref="IAL191:IAN191" location="'SY 2016-2017 REPORT'!A1" display="SY2016-2017 REPORT"/>
    <hyperlink ref="IAT191:IAV191" location="'SY 2016-2017 REPORT'!A1" display="SY2016-2017 REPORT"/>
    <hyperlink ref="IBB191:IBD191" location="'SY 2016-2017 REPORT'!A1" display="SY2016-2017 REPORT"/>
    <hyperlink ref="IBJ191:IBL191" location="'SY 2016-2017 REPORT'!A1" display="SY2016-2017 REPORT"/>
    <hyperlink ref="IBR191:IBT191" location="'SY 2016-2017 REPORT'!A1" display="SY2016-2017 REPORT"/>
    <hyperlink ref="IBZ191:ICB191" location="'SY 2016-2017 REPORT'!A1" display="SY2016-2017 REPORT"/>
    <hyperlink ref="ICH191:ICJ191" location="'SY 2016-2017 REPORT'!A1" display="SY2016-2017 REPORT"/>
    <hyperlink ref="ICP191:ICR191" location="'SY 2016-2017 REPORT'!A1" display="SY2016-2017 REPORT"/>
    <hyperlink ref="ICX191:ICZ191" location="'SY 2016-2017 REPORT'!A1" display="SY2016-2017 REPORT"/>
    <hyperlink ref="IDF191:IDH191" location="'SY 2016-2017 REPORT'!A1" display="SY2016-2017 REPORT"/>
    <hyperlink ref="IDN191:IDP191" location="'SY 2016-2017 REPORT'!A1" display="SY2016-2017 REPORT"/>
    <hyperlink ref="IDV191:IDX191" location="'SY 2016-2017 REPORT'!A1" display="SY2016-2017 REPORT"/>
    <hyperlink ref="IED191:IEF191" location="'SY 2016-2017 REPORT'!A1" display="SY2016-2017 REPORT"/>
    <hyperlink ref="IEL191:IEN191" location="'SY 2016-2017 REPORT'!A1" display="SY2016-2017 REPORT"/>
    <hyperlink ref="IET191:IEV191" location="'SY 2016-2017 REPORT'!A1" display="SY2016-2017 REPORT"/>
    <hyperlink ref="IFB191:IFD191" location="'SY 2016-2017 REPORT'!A1" display="SY2016-2017 REPORT"/>
    <hyperlink ref="IFJ191:IFL191" location="'SY 2016-2017 REPORT'!A1" display="SY2016-2017 REPORT"/>
    <hyperlink ref="IFR191:IFT191" location="'SY 2016-2017 REPORT'!A1" display="SY2016-2017 REPORT"/>
    <hyperlink ref="IFZ191:IGB191" location="'SY 2016-2017 REPORT'!A1" display="SY2016-2017 REPORT"/>
    <hyperlink ref="IGH191:IGJ191" location="'SY 2016-2017 REPORT'!A1" display="SY2016-2017 REPORT"/>
    <hyperlink ref="IGP191:IGR191" location="'SY 2016-2017 REPORT'!A1" display="SY2016-2017 REPORT"/>
    <hyperlink ref="IGX191:IGZ191" location="'SY 2016-2017 REPORT'!A1" display="SY2016-2017 REPORT"/>
    <hyperlink ref="IHF191:IHH191" location="'SY 2016-2017 REPORT'!A1" display="SY2016-2017 REPORT"/>
    <hyperlink ref="IHN191:IHP191" location="'SY 2016-2017 REPORT'!A1" display="SY2016-2017 REPORT"/>
    <hyperlink ref="IHV191:IHX191" location="'SY 2016-2017 REPORT'!A1" display="SY2016-2017 REPORT"/>
    <hyperlink ref="IID191:IIF191" location="'SY 2016-2017 REPORT'!A1" display="SY2016-2017 REPORT"/>
    <hyperlink ref="IIL191:IIN191" location="'SY 2016-2017 REPORT'!A1" display="SY2016-2017 REPORT"/>
    <hyperlink ref="IIT191:IIV191" location="'SY 2016-2017 REPORT'!A1" display="SY2016-2017 REPORT"/>
    <hyperlink ref="IJB191:IJD191" location="'SY 2016-2017 REPORT'!A1" display="SY2016-2017 REPORT"/>
    <hyperlink ref="IJJ191:IJL191" location="'SY 2016-2017 REPORT'!A1" display="SY2016-2017 REPORT"/>
    <hyperlink ref="IJR191:IJT191" location="'SY 2016-2017 REPORT'!A1" display="SY2016-2017 REPORT"/>
    <hyperlink ref="IJZ191:IKB191" location="'SY 2016-2017 REPORT'!A1" display="SY2016-2017 REPORT"/>
    <hyperlink ref="IKH191:IKJ191" location="'SY 2016-2017 REPORT'!A1" display="SY2016-2017 REPORT"/>
    <hyperlink ref="IKP191:IKR191" location="'SY 2016-2017 REPORT'!A1" display="SY2016-2017 REPORT"/>
    <hyperlink ref="IKX191:IKZ191" location="'SY 2016-2017 REPORT'!A1" display="SY2016-2017 REPORT"/>
    <hyperlink ref="ILF191:ILH191" location="'SY 2016-2017 REPORT'!A1" display="SY2016-2017 REPORT"/>
    <hyperlink ref="ILN191:ILP191" location="'SY 2016-2017 REPORT'!A1" display="SY2016-2017 REPORT"/>
    <hyperlink ref="ILV191:ILX191" location="'SY 2016-2017 REPORT'!A1" display="SY2016-2017 REPORT"/>
    <hyperlink ref="IMD191:IMF191" location="'SY 2016-2017 REPORT'!A1" display="SY2016-2017 REPORT"/>
    <hyperlink ref="IML191:IMN191" location="'SY 2016-2017 REPORT'!A1" display="SY2016-2017 REPORT"/>
    <hyperlink ref="IMT191:IMV191" location="'SY 2016-2017 REPORT'!A1" display="SY2016-2017 REPORT"/>
    <hyperlink ref="INB191:IND191" location="'SY 2016-2017 REPORT'!A1" display="SY2016-2017 REPORT"/>
    <hyperlink ref="INJ191:INL191" location="'SY 2016-2017 REPORT'!A1" display="SY2016-2017 REPORT"/>
    <hyperlink ref="INR191:INT191" location="'SY 2016-2017 REPORT'!A1" display="SY2016-2017 REPORT"/>
    <hyperlink ref="INZ191:IOB191" location="'SY 2016-2017 REPORT'!A1" display="SY2016-2017 REPORT"/>
    <hyperlink ref="IOH191:IOJ191" location="'SY 2016-2017 REPORT'!A1" display="SY2016-2017 REPORT"/>
    <hyperlink ref="IOP191:IOR191" location="'SY 2016-2017 REPORT'!A1" display="SY2016-2017 REPORT"/>
    <hyperlink ref="IOX191:IOZ191" location="'SY 2016-2017 REPORT'!A1" display="SY2016-2017 REPORT"/>
    <hyperlink ref="IPF191:IPH191" location="'SY 2016-2017 REPORT'!A1" display="SY2016-2017 REPORT"/>
    <hyperlink ref="IPN191:IPP191" location="'SY 2016-2017 REPORT'!A1" display="SY2016-2017 REPORT"/>
    <hyperlink ref="IPV191:IPX191" location="'SY 2016-2017 REPORT'!A1" display="SY2016-2017 REPORT"/>
    <hyperlink ref="IQD191:IQF191" location="'SY 2016-2017 REPORT'!A1" display="SY2016-2017 REPORT"/>
    <hyperlink ref="IQL191:IQN191" location="'SY 2016-2017 REPORT'!A1" display="SY2016-2017 REPORT"/>
    <hyperlink ref="IQT191:IQV191" location="'SY 2016-2017 REPORT'!A1" display="SY2016-2017 REPORT"/>
    <hyperlink ref="IRB191:IRD191" location="'SY 2016-2017 REPORT'!A1" display="SY2016-2017 REPORT"/>
    <hyperlink ref="IRJ191:IRL191" location="'SY 2016-2017 REPORT'!A1" display="SY2016-2017 REPORT"/>
    <hyperlink ref="IRR191:IRT191" location="'SY 2016-2017 REPORT'!A1" display="SY2016-2017 REPORT"/>
    <hyperlink ref="IRZ191:ISB191" location="'SY 2016-2017 REPORT'!A1" display="SY2016-2017 REPORT"/>
    <hyperlink ref="ISH191:ISJ191" location="'SY 2016-2017 REPORT'!A1" display="SY2016-2017 REPORT"/>
    <hyperlink ref="ISP191:ISR191" location="'SY 2016-2017 REPORT'!A1" display="SY2016-2017 REPORT"/>
    <hyperlink ref="ISX191:ISZ191" location="'SY 2016-2017 REPORT'!A1" display="SY2016-2017 REPORT"/>
    <hyperlink ref="ITF191:ITH191" location="'SY 2016-2017 REPORT'!A1" display="SY2016-2017 REPORT"/>
    <hyperlink ref="ITN191:ITP191" location="'SY 2016-2017 REPORT'!A1" display="SY2016-2017 REPORT"/>
    <hyperlink ref="ITV191:ITX191" location="'SY 2016-2017 REPORT'!A1" display="SY2016-2017 REPORT"/>
    <hyperlink ref="IUD191:IUF191" location="'SY 2016-2017 REPORT'!A1" display="SY2016-2017 REPORT"/>
    <hyperlink ref="IUL191:IUN191" location="'SY 2016-2017 REPORT'!A1" display="SY2016-2017 REPORT"/>
    <hyperlink ref="IUT191:IUV191" location="'SY 2016-2017 REPORT'!A1" display="SY2016-2017 REPORT"/>
    <hyperlink ref="IVB191:IVD191" location="'SY 2016-2017 REPORT'!A1" display="SY2016-2017 REPORT"/>
    <hyperlink ref="IVJ191:IVL191" location="'SY 2016-2017 REPORT'!A1" display="SY2016-2017 REPORT"/>
    <hyperlink ref="IVR191:IVT191" location="'SY 2016-2017 REPORT'!A1" display="SY2016-2017 REPORT"/>
    <hyperlink ref="IVZ191:IWB191" location="'SY 2016-2017 REPORT'!A1" display="SY2016-2017 REPORT"/>
    <hyperlink ref="IWH191:IWJ191" location="'SY 2016-2017 REPORT'!A1" display="SY2016-2017 REPORT"/>
    <hyperlink ref="IWP191:IWR191" location="'SY 2016-2017 REPORT'!A1" display="SY2016-2017 REPORT"/>
    <hyperlink ref="IWX191:IWZ191" location="'SY 2016-2017 REPORT'!A1" display="SY2016-2017 REPORT"/>
    <hyperlink ref="IXF191:IXH191" location="'SY 2016-2017 REPORT'!A1" display="SY2016-2017 REPORT"/>
    <hyperlink ref="IXN191:IXP191" location="'SY 2016-2017 REPORT'!A1" display="SY2016-2017 REPORT"/>
    <hyperlink ref="IXV191:IXX191" location="'SY 2016-2017 REPORT'!A1" display="SY2016-2017 REPORT"/>
    <hyperlink ref="IYD191:IYF191" location="'SY 2016-2017 REPORT'!A1" display="SY2016-2017 REPORT"/>
    <hyperlink ref="IYL191:IYN191" location="'SY 2016-2017 REPORT'!A1" display="SY2016-2017 REPORT"/>
    <hyperlink ref="IYT191:IYV191" location="'SY 2016-2017 REPORT'!A1" display="SY2016-2017 REPORT"/>
    <hyperlink ref="IZB191:IZD191" location="'SY 2016-2017 REPORT'!A1" display="SY2016-2017 REPORT"/>
    <hyperlink ref="IZJ191:IZL191" location="'SY 2016-2017 REPORT'!A1" display="SY2016-2017 REPORT"/>
    <hyperlink ref="IZR191:IZT191" location="'SY 2016-2017 REPORT'!A1" display="SY2016-2017 REPORT"/>
    <hyperlink ref="IZZ191:JAB191" location="'SY 2016-2017 REPORT'!A1" display="SY2016-2017 REPORT"/>
    <hyperlink ref="JAH191:JAJ191" location="'SY 2016-2017 REPORT'!A1" display="SY2016-2017 REPORT"/>
    <hyperlink ref="JAP191:JAR191" location="'SY 2016-2017 REPORT'!A1" display="SY2016-2017 REPORT"/>
    <hyperlink ref="JAX191:JAZ191" location="'SY 2016-2017 REPORT'!A1" display="SY2016-2017 REPORT"/>
    <hyperlink ref="JBF191:JBH191" location="'SY 2016-2017 REPORT'!A1" display="SY2016-2017 REPORT"/>
    <hyperlink ref="JBN191:JBP191" location="'SY 2016-2017 REPORT'!A1" display="SY2016-2017 REPORT"/>
    <hyperlink ref="JBV191:JBX191" location="'SY 2016-2017 REPORT'!A1" display="SY2016-2017 REPORT"/>
    <hyperlink ref="JCD191:JCF191" location="'SY 2016-2017 REPORT'!A1" display="SY2016-2017 REPORT"/>
    <hyperlink ref="JCL191:JCN191" location="'SY 2016-2017 REPORT'!A1" display="SY2016-2017 REPORT"/>
    <hyperlink ref="JCT191:JCV191" location="'SY 2016-2017 REPORT'!A1" display="SY2016-2017 REPORT"/>
    <hyperlink ref="JDB191:JDD191" location="'SY 2016-2017 REPORT'!A1" display="SY2016-2017 REPORT"/>
    <hyperlink ref="JDJ191:JDL191" location="'SY 2016-2017 REPORT'!A1" display="SY2016-2017 REPORT"/>
    <hyperlink ref="JDR191:JDT191" location="'SY 2016-2017 REPORT'!A1" display="SY2016-2017 REPORT"/>
    <hyperlink ref="JDZ191:JEB191" location="'SY 2016-2017 REPORT'!A1" display="SY2016-2017 REPORT"/>
    <hyperlink ref="JEH191:JEJ191" location="'SY 2016-2017 REPORT'!A1" display="SY2016-2017 REPORT"/>
    <hyperlink ref="JEP191:JER191" location="'SY 2016-2017 REPORT'!A1" display="SY2016-2017 REPORT"/>
    <hyperlink ref="JEX191:JEZ191" location="'SY 2016-2017 REPORT'!A1" display="SY2016-2017 REPORT"/>
    <hyperlink ref="JFF191:JFH191" location="'SY 2016-2017 REPORT'!A1" display="SY2016-2017 REPORT"/>
    <hyperlink ref="JFN191:JFP191" location="'SY 2016-2017 REPORT'!A1" display="SY2016-2017 REPORT"/>
    <hyperlink ref="JFV191:JFX191" location="'SY 2016-2017 REPORT'!A1" display="SY2016-2017 REPORT"/>
    <hyperlink ref="JGD191:JGF191" location="'SY 2016-2017 REPORT'!A1" display="SY2016-2017 REPORT"/>
    <hyperlink ref="JGL191:JGN191" location="'SY 2016-2017 REPORT'!A1" display="SY2016-2017 REPORT"/>
    <hyperlink ref="JGT191:JGV191" location="'SY 2016-2017 REPORT'!A1" display="SY2016-2017 REPORT"/>
    <hyperlink ref="JHB191:JHD191" location="'SY 2016-2017 REPORT'!A1" display="SY2016-2017 REPORT"/>
    <hyperlink ref="JHJ191:JHL191" location="'SY 2016-2017 REPORT'!A1" display="SY2016-2017 REPORT"/>
    <hyperlink ref="JHR191:JHT191" location="'SY 2016-2017 REPORT'!A1" display="SY2016-2017 REPORT"/>
    <hyperlink ref="JHZ191:JIB191" location="'SY 2016-2017 REPORT'!A1" display="SY2016-2017 REPORT"/>
    <hyperlink ref="JIH191:JIJ191" location="'SY 2016-2017 REPORT'!A1" display="SY2016-2017 REPORT"/>
    <hyperlink ref="JIP191:JIR191" location="'SY 2016-2017 REPORT'!A1" display="SY2016-2017 REPORT"/>
    <hyperlink ref="JIX191:JIZ191" location="'SY 2016-2017 REPORT'!A1" display="SY2016-2017 REPORT"/>
    <hyperlink ref="JJF191:JJH191" location="'SY 2016-2017 REPORT'!A1" display="SY2016-2017 REPORT"/>
    <hyperlink ref="JJN191:JJP191" location="'SY 2016-2017 REPORT'!A1" display="SY2016-2017 REPORT"/>
    <hyperlink ref="JJV191:JJX191" location="'SY 2016-2017 REPORT'!A1" display="SY2016-2017 REPORT"/>
    <hyperlink ref="JKD191:JKF191" location="'SY 2016-2017 REPORT'!A1" display="SY2016-2017 REPORT"/>
    <hyperlink ref="JKL191:JKN191" location="'SY 2016-2017 REPORT'!A1" display="SY2016-2017 REPORT"/>
    <hyperlink ref="JKT191:JKV191" location="'SY 2016-2017 REPORT'!A1" display="SY2016-2017 REPORT"/>
    <hyperlink ref="JLB191:JLD191" location="'SY 2016-2017 REPORT'!A1" display="SY2016-2017 REPORT"/>
    <hyperlink ref="JLJ191:JLL191" location="'SY 2016-2017 REPORT'!A1" display="SY2016-2017 REPORT"/>
    <hyperlink ref="JLR191:JLT191" location="'SY 2016-2017 REPORT'!A1" display="SY2016-2017 REPORT"/>
    <hyperlink ref="JLZ191:JMB191" location="'SY 2016-2017 REPORT'!A1" display="SY2016-2017 REPORT"/>
    <hyperlink ref="JMH191:JMJ191" location="'SY 2016-2017 REPORT'!A1" display="SY2016-2017 REPORT"/>
    <hyperlink ref="JMP191:JMR191" location="'SY 2016-2017 REPORT'!A1" display="SY2016-2017 REPORT"/>
    <hyperlink ref="JMX191:JMZ191" location="'SY 2016-2017 REPORT'!A1" display="SY2016-2017 REPORT"/>
    <hyperlink ref="JNF191:JNH191" location="'SY 2016-2017 REPORT'!A1" display="SY2016-2017 REPORT"/>
    <hyperlink ref="JNN191:JNP191" location="'SY 2016-2017 REPORT'!A1" display="SY2016-2017 REPORT"/>
    <hyperlink ref="JNV191:JNX191" location="'SY 2016-2017 REPORT'!A1" display="SY2016-2017 REPORT"/>
    <hyperlink ref="JOD191:JOF191" location="'SY 2016-2017 REPORT'!A1" display="SY2016-2017 REPORT"/>
    <hyperlink ref="JOL191:JON191" location="'SY 2016-2017 REPORT'!A1" display="SY2016-2017 REPORT"/>
    <hyperlink ref="JOT191:JOV191" location="'SY 2016-2017 REPORT'!A1" display="SY2016-2017 REPORT"/>
    <hyperlink ref="JPB191:JPD191" location="'SY 2016-2017 REPORT'!A1" display="SY2016-2017 REPORT"/>
    <hyperlink ref="JPJ191:JPL191" location="'SY 2016-2017 REPORT'!A1" display="SY2016-2017 REPORT"/>
    <hyperlink ref="JPR191:JPT191" location="'SY 2016-2017 REPORT'!A1" display="SY2016-2017 REPORT"/>
    <hyperlink ref="JPZ191:JQB191" location="'SY 2016-2017 REPORT'!A1" display="SY2016-2017 REPORT"/>
    <hyperlink ref="JQH191:JQJ191" location="'SY 2016-2017 REPORT'!A1" display="SY2016-2017 REPORT"/>
    <hyperlink ref="JQP191:JQR191" location="'SY 2016-2017 REPORT'!A1" display="SY2016-2017 REPORT"/>
    <hyperlink ref="JQX191:JQZ191" location="'SY 2016-2017 REPORT'!A1" display="SY2016-2017 REPORT"/>
    <hyperlink ref="JRF191:JRH191" location="'SY 2016-2017 REPORT'!A1" display="SY2016-2017 REPORT"/>
    <hyperlink ref="JRN191:JRP191" location="'SY 2016-2017 REPORT'!A1" display="SY2016-2017 REPORT"/>
    <hyperlink ref="JRV191:JRX191" location="'SY 2016-2017 REPORT'!A1" display="SY2016-2017 REPORT"/>
    <hyperlink ref="JSD191:JSF191" location="'SY 2016-2017 REPORT'!A1" display="SY2016-2017 REPORT"/>
    <hyperlink ref="JSL191:JSN191" location="'SY 2016-2017 REPORT'!A1" display="SY2016-2017 REPORT"/>
    <hyperlink ref="JST191:JSV191" location="'SY 2016-2017 REPORT'!A1" display="SY2016-2017 REPORT"/>
    <hyperlink ref="JTB191:JTD191" location="'SY 2016-2017 REPORT'!A1" display="SY2016-2017 REPORT"/>
    <hyperlink ref="JTJ191:JTL191" location="'SY 2016-2017 REPORT'!A1" display="SY2016-2017 REPORT"/>
    <hyperlink ref="JTR191:JTT191" location="'SY 2016-2017 REPORT'!A1" display="SY2016-2017 REPORT"/>
    <hyperlink ref="JTZ191:JUB191" location="'SY 2016-2017 REPORT'!A1" display="SY2016-2017 REPORT"/>
    <hyperlink ref="JUH191:JUJ191" location="'SY 2016-2017 REPORT'!A1" display="SY2016-2017 REPORT"/>
    <hyperlink ref="JUP191:JUR191" location="'SY 2016-2017 REPORT'!A1" display="SY2016-2017 REPORT"/>
    <hyperlink ref="JUX191:JUZ191" location="'SY 2016-2017 REPORT'!A1" display="SY2016-2017 REPORT"/>
    <hyperlink ref="JVF191:JVH191" location="'SY 2016-2017 REPORT'!A1" display="SY2016-2017 REPORT"/>
    <hyperlink ref="JVN191:JVP191" location="'SY 2016-2017 REPORT'!A1" display="SY2016-2017 REPORT"/>
    <hyperlink ref="JVV191:JVX191" location="'SY 2016-2017 REPORT'!A1" display="SY2016-2017 REPORT"/>
    <hyperlink ref="JWD191:JWF191" location="'SY 2016-2017 REPORT'!A1" display="SY2016-2017 REPORT"/>
    <hyperlink ref="JWL191:JWN191" location="'SY 2016-2017 REPORT'!A1" display="SY2016-2017 REPORT"/>
    <hyperlink ref="JWT191:JWV191" location="'SY 2016-2017 REPORT'!A1" display="SY2016-2017 REPORT"/>
    <hyperlink ref="JXB191:JXD191" location="'SY 2016-2017 REPORT'!A1" display="SY2016-2017 REPORT"/>
    <hyperlink ref="JXJ191:JXL191" location="'SY 2016-2017 REPORT'!A1" display="SY2016-2017 REPORT"/>
    <hyperlink ref="JXR191:JXT191" location="'SY 2016-2017 REPORT'!A1" display="SY2016-2017 REPORT"/>
    <hyperlink ref="JXZ191:JYB191" location="'SY 2016-2017 REPORT'!A1" display="SY2016-2017 REPORT"/>
    <hyperlink ref="JYH191:JYJ191" location="'SY 2016-2017 REPORT'!A1" display="SY2016-2017 REPORT"/>
    <hyperlink ref="JYP191:JYR191" location="'SY 2016-2017 REPORT'!A1" display="SY2016-2017 REPORT"/>
    <hyperlink ref="JYX191:JYZ191" location="'SY 2016-2017 REPORT'!A1" display="SY2016-2017 REPORT"/>
    <hyperlink ref="JZF191:JZH191" location="'SY 2016-2017 REPORT'!A1" display="SY2016-2017 REPORT"/>
    <hyperlink ref="JZN191:JZP191" location="'SY 2016-2017 REPORT'!A1" display="SY2016-2017 REPORT"/>
    <hyperlink ref="JZV191:JZX191" location="'SY 2016-2017 REPORT'!A1" display="SY2016-2017 REPORT"/>
    <hyperlink ref="KAD191:KAF191" location="'SY 2016-2017 REPORT'!A1" display="SY2016-2017 REPORT"/>
    <hyperlink ref="KAL191:KAN191" location="'SY 2016-2017 REPORT'!A1" display="SY2016-2017 REPORT"/>
    <hyperlink ref="KAT191:KAV191" location="'SY 2016-2017 REPORT'!A1" display="SY2016-2017 REPORT"/>
    <hyperlink ref="KBB191:KBD191" location="'SY 2016-2017 REPORT'!A1" display="SY2016-2017 REPORT"/>
    <hyperlink ref="KBJ191:KBL191" location="'SY 2016-2017 REPORT'!A1" display="SY2016-2017 REPORT"/>
    <hyperlink ref="KBR191:KBT191" location="'SY 2016-2017 REPORT'!A1" display="SY2016-2017 REPORT"/>
    <hyperlink ref="KBZ191:KCB191" location="'SY 2016-2017 REPORT'!A1" display="SY2016-2017 REPORT"/>
    <hyperlink ref="KCH191:KCJ191" location="'SY 2016-2017 REPORT'!A1" display="SY2016-2017 REPORT"/>
    <hyperlink ref="KCP191:KCR191" location="'SY 2016-2017 REPORT'!A1" display="SY2016-2017 REPORT"/>
    <hyperlink ref="KCX191:KCZ191" location="'SY 2016-2017 REPORT'!A1" display="SY2016-2017 REPORT"/>
    <hyperlink ref="KDF191:KDH191" location="'SY 2016-2017 REPORT'!A1" display="SY2016-2017 REPORT"/>
    <hyperlink ref="KDN191:KDP191" location="'SY 2016-2017 REPORT'!A1" display="SY2016-2017 REPORT"/>
    <hyperlink ref="KDV191:KDX191" location="'SY 2016-2017 REPORT'!A1" display="SY2016-2017 REPORT"/>
    <hyperlink ref="KED191:KEF191" location="'SY 2016-2017 REPORT'!A1" display="SY2016-2017 REPORT"/>
    <hyperlink ref="KEL191:KEN191" location="'SY 2016-2017 REPORT'!A1" display="SY2016-2017 REPORT"/>
    <hyperlink ref="KET191:KEV191" location="'SY 2016-2017 REPORT'!A1" display="SY2016-2017 REPORT"/>
    <hyperlink ref="KFB191:KFD191" location="'SY 2016-2017 REPORT'!A1" display="SY2016-2017 REPORT"/>
    <hyperlink ref="KFJ191:KFL191" location="'SY 2016-2017 REPORT'!A1" display="SY2016-2017 REPORT"/>
    <hyperlink ref="KFR191:KFT191" location="'SY 2016-2017 REPORT'!A1" display="SY2016-2017 REPORT"/>
    <hyperlink ref="KFZ191:KGB191" location="'SY 2016-2017 REPORT'!A1" display="SY2016-2017 REPORT"/>
    <hyperlink ref="KGH191:KGJ191" location="'SY 2016-2017 REPORT'!A1" display="SY2016-2017 REPORT"/>
    <hyperlink ref="KGP191:KGR191" location="'SY 2016-2017 REPORT'!A1" display="SY2016-2017 REPORT"/>
    <hyperlink ref="KGX191:KGZ191" location="'SY 2016-2017 REPORT'!A1" display="SY2016-2017 REPORT"/>
    <hyperlink ref="KHF191:KHH191" location="'SY 2016-2017 REPORT'!A1" display="SY2016-2017 REPORT"/>
    <hyperlink ref="KHN191:KHP191" location="'SY 2016-2017 REPORT'!A1" display="SY2016-2017 REPORT"/>
    <hyperlink ref="KHV191:KHX191" location="'SY 2016-2017 REPORT'!A1" display="SY2016-2017 REPORT"/>
    <hyperlink ref="KID191:KIF191" location="'SY 2016-2017 REPORT'!A1" display="SY2016-2017 REPORT"/>
    <hyperlink ref="KIL191:KIN191" location="'SY 2016-2017 REPORT'!A1" display="SY2016-2017 REPORT"/>
    <hyperlink ref="KIT191:KIV191" location="'SY 2016-2017 REPORT'!A1" display="SY2016-2017 REPORT"/>
    <hyperlink ref="KJB191:KJD191" location="'SY 2016-2017 REPORT'!A1" display="SY2016-2017 REPORT"/>
    <hyperlink ref="KJJ191:KJL191" location="'SY 2016-2017 REPORT'!A1" display="SY2016-2017 REPORT"/>
    <hyperlink ref="KJR191:KJT191" location="'SY 2016-2017 REPORT'!A1" display="SY2016-2017 REPORT"/>
    <hyperlink ref="KJZ191:KKB191" location="'SY 2016-2017 REPORT'!A1" display="SY2016-2017 REPORT"/>
    <hyperlink ref="KKH191:KKJ191" location="'SY 2016-2017 REPORT'!A1" display="SY2016-2017 REPORT"/>
    <hyperlink ref="KKP191:KKR191" location="'SY 2016-2017 REPORT'!A1" display="SY2016-2017 REPORT"/>
    <hyperlink ref="KKX191:KKZ191" location="'SY 2016-2017 REPORT'!A1" display="SY2016-2017 REPORT"/>
    <hyperlink ref="KLF191:KLH191" location="'SY 2016-2017 REPORT'!A1" display="SY2016-2017 REPORT"/>
    <hyperlink ref="KLN191:KLP191" location="'SY 2016-2017 REPORT'!A1" display="SY2016-2017 REPORT"/>
    <hyperlink ref="KLV191:KLX191" location="'SY 2016-2017 REPORT'!A1" display="SY2016-2017 REPORT"/>
    <hyperlink ref="KMD191:KMF191" location="'SY 2016-2017 REPORT'!A1" display="SY2016-2017 REPORT"/>
    <hyperlink ref="KML191:KMN191" location="'SY 2016-2017 REPORT'!A1" display="SY2016-2017 REPORT"/>
    <hyperlink ref="KMT191:KMV191" location="'SY 2016-2017 REPORT'!A1" display="SY2016-2017 REPORT"/>
    <hyperlink ref="KNB191:KND191" location="'SY 2016-2017 REPORT'!A1" display="SY2016-2017 REPORT"/>
    <hyperlink ref="KNJ191:KNL191" location="'SY 2016-2017 REPORT'!A1" display="SY2016-2017 REPORT"/>
    <hyperlink ref="KNR191:KNT191" location="'SY 2016-2017 REPORT'!A1" display="SY2016-2017 REPORT"/>
    <hyperlink ref="KNZ191:KOB191" location="'SY 2016-2017 REPORT'!A1" display="SY2016-2017 REPORT"/>
    <hyperlink ref="KOH191:KOJ191" location="'SY 2016-2017 REPORT'!A1" display="SY2016-2017 REPORT"/>
    <hyperlink ref="KOP191:KOR191" location="'SY 2016-2017 REPORT'!A1" display="SY2016-2017 REPORT"/>
    <hyperlink ref="KOX191:KOZ191" location="'SY 2016-2017 REPORT'!A1" display="SY2016-2017 REPORT"/>
    <hyperlink ref="KPF191:KPH191" location="'SY 2016-2017 REPORT'!A1" display="SY2016-2017 REPORT"/>
    <hyperlink ref="KPN191:KPP191" location="'SY 2016-2017 REPORT'!A1" display="SY2016-2017 REPORT"/>
    <hyperlink ref="KPV191:KPX191" location="'SY 2016-2017 REPORT'!A1" display="SY2016-2017 REPORT"/>
    <hyperlink ref="KQD191:KQF191" location="'SY 2016-2017 REPORT'!A1" display="SY2016-2017 REPORT"/>
    <hyperlink ref="KQL191:KQN191" location="'SY 2016-2017 REPORT'!A1" display="SY2016-2017 REPORT"/>
    <hyperlink ref="KQT191:KQV191" location="'SY 2016-2017 REPORT'!A1" display="SY2016-2017 REPORT"/>
    <hyperlink ref="KRB191:KRD191" location="'SY 2016-2017 REPORT'!A1" display="SY2016-2017 REPORT"/>
    <hyperlink ref="KRJ191:KRL191" location="'SY 2016-2017 REPORT'!A1" display="SY2016-2017 REPORT"/>
    <hyperlink ref="KRR191:KRT191" location="'SY 2016-2017 REPORT'!A1" display="SY2016-2017 REPORT"/>
    <hyperlink ref="KRZ191:KSB191" location="'SY 2016-2017 REPORT'!A1" display="SY2016-2017 REPORT"/>
    <hyperlink ref="KSH191:KSJ191" location="'SY 2016-2017 REPORT'!A1" display="SY2016-2017 REPORT"/>
    <hyperlink ref="KSP191:KSR191" location="'SY 2016-2017 REPORT'!A1" display="SY2016-2017 REPORT"/>
    <hyperlink ref="KSX191:KSZ191" location="'SY 2016-2017 REPORT'!A1" display="SY2016-2017 REPORT"/>
    <hyperlink ref="KTF191:KTH191" location="'SY 2016-2017 REPORT'!A1" display="SY2016-2017 REPORT"/>
    <hyperlink ref="KTN191:KTP191" location="'SY 2016-2017 REPORT'!A1" display="SY2016-2017 REPORT"/>
    <hyperlink ref="KTV191:KTX191" location="'SY 2016-2017 REPORT'!A1" display="SY2016-2017 REPORT"/>
    <hyperlink ref="KUD191:KUF191" location="'SY 2016-2017 REPORT'!A1" display="SY2016-2017 REPORT"/>
    <hyperlink ref="KUL191:KUN191" location="'SY 2016-2017 REPORT'!A1" display="SY2016-2017 REPORT"/>
    <hyperlink ref="KUT191:KUV191" location="'SY 2016-2017 REPORT'!A1" display="SY2016-2017 REPORT"/>
    <hyperlink ref="KVB191:KVD191" location="'SY 2016-2017 REPORT'!A1" display="SY2016-2017 REPORT"/>
    <hyperlink ref="KVJ191:KVL191" location="'SY 2016-2017 REPORT'!A1" display="SY2016-2017 REPORT"/>
    <hyperlink ref="KVR191:KVT191" location="'SY 2016-2017 REPORT'!A1" display="SY2016-2017 REPORT"/>
    <hyperlink ref="KVZ191:KWB191" location="'SY 2016-2017 REPORT'!A1" display="SY2016-2017 REPORT"/>
    <hyperlink ref="KWH191:KWJ191" location="'SY 2016-2017 REPORT'!A1" display="SY2016-2017 REPORT"/>
    <hyperlink ref="KWP191:KWR191" location="'SY 2016-2017 REPORT'!A1" display="SY2016-2017 REPORT"/>
    <hyperlink ref="KWX191:KWZ191" location="'SY 2016-2017 REPORT'!A1" display="SY2016-2017 REPORT"/>
    <hyperlink ref="KXF191:KXH191" location="'SY 2016-2017 REPORT'!A1" display="SY2016-2017 REPORT"/>
    <hyperlink ref="KXN191:KXP191" location="'SY 2016-2017 REPORT'!A1" display="SY2016-2017 REPORT"/>
    <hyperlink ref="KXV191:KXX191" location="'SY 2016-2017 REPORT'!A1" display="SY2016-2017 REPORT"/>
    <hyperlink ref="KYD191:KYF191" location="'SY 2016-2017 REPORT'!A1" display="SY2016-2017 REPORT"/>
    <hyperlink ref="KYL191:KYN191" location="'SY 2016-2017 REPORT'!A1" display="SY2016-2017 REPORT"/>
    <hyperlink ref="KYT191:KYV191" location="'SY 2016-2017 REPORT'!A1" display="SY2016-2017 REPORT"/>
    <hyperlink ref="KZB191:KZD191" location="'SY 2016-2017 REPORT'!A1" display="SY2016-2017 REPORT"/>
    <hyperlink ref="KZJ191:KZL191" location="'SY 2016-2017 REPORT'!A1" display="SY2016-2017 REPORT"/>
    <hyperlink ref="KZR191:KZT191" location="'SY 2016-2017 REPORT'!A1" display="SY2016-2017 REPORT"/>
    <hyperlink ref="KZZ191:LAB191" location="'SY 2016-2017 REPORT'!A1" display="SY2016-2017 REPORT"/>
    <hyperlink ref="LAH191:LAJ191" location="'SY 2016-2017 REPORT'!A1" display="SY2016-2017 REPORT"/>
    <hyperlink ref="LAP191:LAR191" location="'SY 2016-2017 REPORT'!A1" display="SY2016-2017 REPORT"/>
    <hyperlink ref="LAX191:LAZ191" location="'SY 2016-2017 REPORT'!A1" display="SY2016-2017 REPORT"/>
    <hyperlink ref="LBF191:LBH191" location="'SY 2016-2017 REPORT'!A1" display="SY2016-2017 REPORT"/>
    <hyperlink ref="LBN191:LBP191" location="'SY 2016-2017 REPORT'!A1" display="SY2016-2017 REPORT"/>
    <hyperlink ref="LBV191:LBX191" location="'SY 2016-2017 REPORT'!A1" display="SY2016-2017 REPORT"/>
    <hyperlink ref="LCD191:LCF191" location="'SY 2016-2017 REPORT'!A1" display="SY2016-2017 REPORT"/>
    <hyperlink ref="LCL191:LCN191" location="'SY 2016-2017 REPORT'!A1" display="SY2016-2017 REPORT"/>
    <hyperlink ref="LCT191:LCV191" location="'SY 2016-2017 REPORT'!A1" display="SY2016-2017 REPORT"/>
    <hyperlink ref="LDB191:LDD191" location="'SY 2016-2017 REPORT'!A1" display="SY2016-2017 REPORT"/>
    <hyperlink ref="LDJ191:LDL191" location="'SY 2016-2017 REPORT'!A1" display="SY2016-2017 REPORT"/>
    <hyperlink ref="LDR191:LDT191" location="'SY 2016-2017 REPORT'!A1" display="SY2016-2017 REPORT"/>
    <hyperlink ref="LDZ191:LEB191" location="'SY 2016-2017 REPORT'!A1" display="SY2016-2017 REPORT"/>
    <hyperlink ref="LEH191:LEJ191" location="'SY 2016-2017 REPORT'!A1" display="SY2016-2017 REPORT"/>
    <hyperlink ref="LEP191:LER191" location="'SY 2016-2017 REPORT'!A1" display="SY2016-2017 REPORT"/>
    <hyperlink ref="LEX191:LEZ191" location="'SY 2016-2017 REPORT'!A1" display="SY2016-2017 REPORT"/>
    <hyperlink ref="LFF191:LFH191" location="'SY 2016-2017 REPORT'!A1" display="SY2016-2017 REPORT"/>
    <hyperlink ref="LFN191:LFP191" location="'SY 2016-2017 REPORT'!A1" display="SY2016-2017 REPORT"/>
    <hyperlink ref="LFV191:LFX191" location="'SY 2016-2017 REPORT'!A1" display="SY2016-2017 REPORT"/>
    <hyperlink ref="LGD191:LGF191" location="'SY 2016-2017 REPORT'!A1" display="SY2016-2017 REPORT"/>
    <hyperlink ref="LGL191:LGN191" location="'SY 2016-2017 REPORT'!A1" display="SY2016-2017 REPORT"/>
    <hyperlink ref="LGT191:LGV191" location="'SY 2016-2017 REPORT'!A1" display="SY2016-2017 REPORT"/>
    <hyperlink ref="LHB191:LHD191" location="'SY 2016-2017 REPORT'!A1" display="SY2016-2017 REPORT"/>
    <hyperlink ref="LHJ191:LHL191" location="'SY 2016-2017 REPORT'!A1" display="SY2016-2017 REPORT"/>
    <hyperlink ref="LHR191:LHT191" location="'SY 2016-2017 REPORT'!A1" display="SY2016-2017 REPORT"/>
    <hyperlink ref="LHZ191:LIB191" location="'SY 2016-2017 REPORT'!A1" display="SY2016-2017 REPORT"/>
    <hyperlink ref="LIH191:LIJ191" location="'SY 2016-2017 REPORT'!A1" display="SY2016-2017 REPORT"/>
    <hyperlink ref="LIP191:LIR191" location="'SY 2016-2017 REPORT'!A1" display="SY2016-2017 REPORT"/>
    <hyperlink ref="LIX191:LIZ191" location="'SY 2016-2017 REPORT'!A1" display="SY2016-2017 REPORT"/>
    <hyperlink ref="LJF191:LJH191" location="'SY 2016-2017 REPORT'!A1" display="SY2016-2017 REPORT"/>
    <hyperlink ref="LJN191:LJP191" location="'SY 2016-2017 REPORT'!A1" display="SY2016-2017 REPORT"/>
    <hyperlink ref="LJV191:LJX191" location="'SY 2016-2017 REPORT'!A1" display="SY2016-2017 REPORT"/>
    <hyperlink ref="LKD191:LKF191" location="'SY 2016-2017 REPORT'!A1" display="SY2016-2017 REPORT"/>
    <hyperlink ref="LKL191:LKN191" location="'SY 2016-2017 REPORT'!A1" display="SY2016-2017 REPORT"/>
    <hyperlink ref="LKT191:LKV191" location="'SY 2016-2017 REPORT'!A1" display="SY2016-2017 REPORT"/>
    <hyperlink ref="LLB191:LLD191" location="'SY 2016-2017 REPORT'!A1" display="SY2016-2017 REPORT"/>
    <hyperlink ref="LLJ191:LLL191" location="'SY 2016-2017 REPORT'!A1" display="SY2016-2017 REPORT"/>
    <hyperlink ref="LLR191:LLT191" location="'SY 2016-2017 REPORT'!A1" display="SY2016-2017 REPORT"/>
    <hyperlink ref="LLZ191:LMB191" location="'SY 2016-2017 REPORT'!A1" display="SY2016-2017 REPORT"/>
    <hyperlink ref="LMH191:LMJ191" location="'SY 2016-2017 REPORT'!A1" display="SY2016-2017 REPORT"/>
    <hyperlink ref="LMP191:LMR191" location="'SY 2016-2017 REPORT'!A1" display="SY2016-2017 REPORT"/>
    <hyperlink ref="LMX191:LMZ191" location="'SY 2016-2017 REPORT'!A1" display="SY2016-2017 REPORT"/>
    <hyperlink ref="LNF191:LNH191" location="'SY 2016-2017 REPORT'!A1" display="SY2016-2017 REPORT"/>
    <hyperlink ref="LNN191:LNP191" location="'SY 2016-2017 REPORT'!A1" display="SY2016-2017 REPORT"/>
    <hyperlink ref="LNV191:LNX191" location="'SY 2016-2017 REPORT'!A1" display="SY2016-2017 REPORT"/>
    <hyperlink ref="LOD191:LOF191" location="'SY 2016-2017 REPORT'!A1" display="SY2016-2017 REPORT"/>
    <hyperlink ref="LOL191:LON191" location="'SY 2016-2017 REPORT'!A1" display="SY2016-2017 REPORT"/>
    <hyperlink ref="LOT191:LOV191" location="'SY 2016-2017 REPORT'!A1" display="SY2016-2017 REPORT"/>
    <hyperlink ref="LPB191:LPD191" location="'SY 2016-2017 REPORT'!A1" display="SY2016-2017 REPORT"/>
    <hyperlink ref="LPJ191:LPL191" location="'SY 2016-2017 REPORT'!A1" display="SY2016-2017 REPORT"/>
    <hyperlink ref="LPR191:LPT191" location="'SY 2016-2017 REPORT'!A1" display="SY2016-2017 REPORT"/>
    <hyperlink ref="LPZ191:LQB191" location="'SY 2016-2017 REPORT'!A1" display="SY2016-2017 REPORT"/>
    <hyperlink ref="LQH191:LQJ191" location="'SY 2016-2017 REPORT'!A1" display="SY2016-2017 REPORT"/>
    <hyperlink ref="LQP191:LQR191" location="'SY 2016-2017 REPORT'!A1" display="SY2016-2017 REPORT"/>
    <hyperlink ref="LQX191:LQZ191" location="'SY 2016-2017 REPORT'!A1" display="SY2016-2017 REPORT"/>
    <hyperlink ref="LRF191:LRH191" location="'SY 2016-2017 REPORT'!A1" display="SY2016-2017 REPORT"/>
    <hyperlink ref="LRN191:LRP191" location="'SY 2016-2017 REPORT'!A1" display="SY2016-2017 REPORT"/>
    <hyperlink ref="LRV191:LRX191" location="'SY 2016-2017 REPORT'!A1" display="SY2016-2017 REPORT"/>
    <hyperlink ref="LSD191:LSF191" location="'SY 2016-2017 REPORT'!A1" display="SY2016-2017 REPORT"/>
    <hyperlink ref="LSL191:LSN191" location="'SY 2016-2017 REPORT'!A1" display="SY2016-2017 REPORT"/>
    <hyperlink ref="LST191:LSV191" location="'SY 2016-2017 REPORT'!A1" display="SY2016-2017 REPORT"/>
    <hyperlink ref="LTB191:LTD191" location="'SY 2016-2017 REPORT'!A1" display="SY2016-2017 REPORT"/>
    <hyperlink ref="LTJ191:LTL191" location="'SY 2016-2017 REPORT'!A1" display="SY2016-2017 REPORT"/>
    <hyperlink ref="LTR191:LTT191" location="'SY 2016-2017 REPORT'!A1" display="SY2016-2017 REPORT"/>
    <hyperlink ref="LTZ191:LUB191" location="'SY 2016-2017 REPORT'!A1" display="SY2016-2017 REPORT"/>
    <hyperlink ref="LUH191:LUJ191" location="'SY 2016-2017 REPORT'!A1" display="SY2016-2017 REPORT"/>
    <hyperlink ref="LUP191:LUR191" location="'SY 2016-2017 REPORT'!A1" display="SY2016-2017 REPORT"/>
    <hyperlink ref="LUX191:LUZ191" location="'SY 2016-2017 REPORT'!A1" display="SY2016-2017 REPORT"/>
    <hyperlink ref="LVF191:LVH191" location="'SY 2016-2017 REPORT'!A1" display="SY2016-2017 REPORT"/>
    <hyperlink ref="LVN191:LVP191" location="'SY 2016-2017 REPORT'!A1" display="SY2016-2017 REPORT"/>
    <hyperlink ref="LVV191:LVX191" location="'SY 2016-2017 REPORT'!A1" display="SY2016-2017 REPORT"/>
    <hyperlink ref="LWD191:LWF191" location="'SY 2016-2017 REPORT'!A1" display="SY2016-2017 REPORT"/>
    <hyperlink ref="LWL191:LWN191" location="'SY 2016-2017 REPORT'!A1" display="SY2016-2017 REPORT"/>
    <hyperlink ref="LWT191:LWV191" location="'SY 2016-2017 REPORT'!A1" display="SY2016-2017 REPORT"/>
    <hyperlink ref="LXB191:LXD191" location="'SY 2016-2017 REPORT'!A1" display="SY2016-2017 REPORT"/>
    <hyperlink ref="LXJ191:LXL191" location="'SY 2016-2017 REPORT'!A1" display="SY2016-2017 REPORT"/>
    <hyperlink ref="LXR191:LXT191" location="'SY 2016-2017 REPORT'!A1" display="SY2016-2017 REPORT"/>
    <hyperlink ref="LXZ191:LYB191" location="'SY 2016-2017 REPORT'!A1" display="SY2016-2017 REPORT"/>
    <hyperlink ref="LYH191:LYJ191" location="'SY 2016-2017 REPORT'!A1" display="SY2016-2017 REPORT"/>
    <hyperlink ref="LYP191:LYR191" location="'SY 2016-2017 REPORT'!A1" display="SY2016-2017 REPORT"/>
    <hyperlink ref="LYX191:LYZ191" location="'SY 2016-2017 REPORT'!A1" display="SY2016-2017 REPORT"/>
    <hyperlink ref="LZF191:LZH191" location="'SY 2016-2017 REPORT'!A1" display="SY2016-2017 REPORT"/>
    <hyperlink ref="LZN191:LZP191" location="'SY 2016-2017 REPORT'!A1" display="SY2016-2017 REPORT"/>
    <hyperlink ref="LZV191:LZX191" location="'SY 2016-2017 REPORT'!A1" display="SY2016-2017 REPORT"/>
    <hyperlink ref="MAD191:MAF191" location="'SY 2016-2017 REPORT'!A1" display="SY2016-2017 REPORT"/>
    <hyperlink ref="MAL191:MAN191" location="'SY 2016-2017 REPORT'!A1" display="SY2016-2017 REPORT"/>
    <hyperlink ref="MAT191:MAV191" location="'SY 2016-2017 REPORT'!A1" display="SY2016-2017 REPORT"/>
    <hyperlink ref="MBB191:MBD191" location="'SY 2016-2017 REPORT'!A1" display="SY2016-2017 REPORT"/>
    <hyperlink ref="MBJ191:MBL191" location="'SY 2016-2017 REPORT'!A1" display="SY2016-2017 REPORT"/>
    <hyperlink ref="MBR191:MBT191" location="'SY 2016-2017 REPORT'!A1" display="SY2016-2017 REPORT"/>
    <hyperlink ref="MBZ191:MCB191" location="'SY 2016-2017 REPORT'!A1" display="SY2016-2017 REPORT"/>
    <hyperlink ref="MCH191:MCJ191" location="'SY 2016-2017 REPORT'!A1" display="SY2016-2017 REPORT"/>
    <hyperlink ref="MCP191:MCR191" location="'SY 2016-2017 REPORT'!A1" display="SY2016-2017 REPORT"/>
    <hyperlink ref="MCX191:MCZ191" location="'SY 2016-2017 REPORT'!A1" display="SY2016-2017 REPORT"/>
    <hyperlink ref="MDF191:MDH191" location="'SY 2016-2017 REPORT'!A1" display="SY2016-2017 REPORT"/>
    <hyperlink ref="MDN191:MDP191" location="'SY 2016-2017 REPORT'!A1" display="SY2016-2017 REPORT"/>
    <hyperlink ref="MDV191:MDX191" location="'SY 2016-2017 REPORT'!A1" display="SY2016-2017 REPORT"/>
    <hyperlink ref="MED191:MEF191" location="'SY 2016-2017 REPORT'!A1" display="SY2016-2017 REPORT"/>
    <hyperlink ref="MEL191:MEN191" location="'SY 2016-2017 REPORT'!A1" display="SY2016-2017 REPORT"/>
    <hyperlink ref="MET191:MEV191" location="'SY 2016-2017 REPORT'!A1" display="SY2016-2017 REPORT"/>
    <hyperlink ref="MFB191:MFD191" location="'SY 2016-2017 REPORT'!A1" display="SY2016-2017 REPORT"/>
    <hyperlink ref="MFJ191:MFL191" location="'SY 2016-2017 REPORT'!A1" display="SY2016-2017 REPORT"/>
    <hyperlink ref="MFR191:MFT191" location="'SY 2016-2017 REPORT'!A1" display="SY2016-2017 REPORT"/>
    <hyperlink ref="MFZ191:MGB191" location="'SY 2016-2017 REPORT'!A1" display="SY2016-2017 REPORT"/>
    <hyperlink ref="MGH191:MGJ191" location="'SY 2016-2017 REPORT'!A1" display="SY2016-2017 REPORT"/>
    <hyperlink ref="MGP191:MGR191" location="'SY 2016-2017 REPORT'!A1" display="SY2016-2017 REPORT"/>
    <hyperlink ref="MGX191:MGZ191" location="'SY 2016-2017 REPORT'!A1" display="SY2016-2017 REPORT"/>
    <hyperlink ref="MHF191:MHH191" location="'SY 2016-2017 REPORT'!A1" display="SY2016-2017 REPORT"/>
    <hyperlink ref="MHN191:MHP191" location="'SY 2016-2017 REPORT'!A1" display="SY2016-2017 REPORT"/>
    <hyperlink ref="MHV191:MHX191" location="'SY 2016-2017 REPORT'!A1" display="SY2016-2017 REPORT"/>
    <hyperlink ref="MID191:MIF191" location="'SY 2016-2017 REPORT'!A1" display="SY2016-2017 REPORT"/>
    <hyperlink ref="MIL191:MIN191" location="'SY 2016-2017 REPORT'!A1" display="SY2016-2017 REPORT"/>
    <hyperlink ref="MIT191:MIV191" location="'SY 2016-2017 REPORT'!A1" display="SY2016-2017 REPORT"/>
    <hyperlink ref="MJB191:MJD191" location="'SY 2016-2017 REPORT'!A1" display="SY2016-2017 REPORT"/>
    <hyperlink ref="MJJ191:MJL191" location="'SY 2016-2017 REPORT'!A1" display="SY2016-2017 REPORT"/>
    <hyperlink ref="MJR191:MJT191" location="'SY 2016-2017 REPORT'!A1" display="SY2016-2017 REPORT"/>
    <hyperlink ref="MJZ191:MKB191" location="'SY 2016-2017 REPORT'!A1" display="SY2016-2017 REPORT"/>
    <hyperlink ref="MKH191:MKJ191" location="'SY 2016-2017 REPORT'!A1" display="SY2016-2017 REPORT"/>
    <hyperlink ref="MKP191:MKR191" location="'SY 2016-2017 REPORT'!A1" display="SY2016-2017 REPORT"/>
    <hyperlink ref="MKX191:MKZ191" location="'SY 2016-2017 REPORT'!A1" display="SY2016-2017 REPORT"/>
    <hyperlink ref="MLF191:MLH191" location="'SY 2016-2017 REPORT'!A1" display="SY2016-2017 REPORT"/>
    <hyperlink ref="MLN191:MLP191" location="'SY 2016-2017 REPORT'!A1" display="SY2016-2017 REPORT"/>
    <hyperlink ref="MLV191:MLX191" location="'SY 2016-2017 REPORT'!A1" display="SY2016-2017 REPORT"/>
    <hyperlink ref="MMD191:MMF191" location="'SY 2016-2017 REPORT'!A1" display="SY2016-2017 REPORT"/>
    <hyperlink ref="MML191:MMN191" location="'SY 2016-2017 REPORT'!A1" display="SY2016-2017 REPORT"/>
    <hyperlink ref="MMT191:MMV191" location="'SY 2016-2017 REPORT'!A1" display="SY2016-2017 REPORT"/>
    <hyperlink ref="MNB191:MND191" location="'SY 2016-2017 REPORT'!A1" display="SY2016-2017 REPORT"/>
    <hyperlink ref="MNJ191:MNL191" location="'SY 2016-2017 REPORT'!A1" display="SY2016-2017 REPORT"/>
    <hyperlink ref="MNR191:MNT191" location="'SY 2016-2017 REPORT'!A1" display="SY2016-2017 REPORT"/>
    <hyperlink ref="MNZ191:MOB191" location="'SY 2016-2017 REPORT'!A1" display="SY2016-2017 REPORT"/>
    <hyperlink ref="MOH191:MOJ191" location="'SY 2016-2017 REPORT'!A1" display="SY2016-2017 REPORT"/>
    <hyperlink ref="MOP191:MOR191" location="'SY 2016-2017 REPORT'!A1" display="SY2016-2017 REPORT"/>
    <hyperlink ref="MOX191:MOZ191" location="'SY 2016-2017 REPORT'!A1" display="SY2016-2017 REPORT"/>
    <hyperlink ref="MPF191:MPH191" location="'SY 2016-2017 REPORT'!A1" display="SY2016-2017 REPORT"/>
    <hyperlink ref="MPN191:MPP191" location="'SY 2016-2017 REPORT'!A1" display="SY2016-2017 REPORT"/>
    <hyperlink ref="MPV191:MPX191" location="'SY 2016-2017 REPORT'!A1" display="SY2016-2017 REPORT"/>
    <hyperlink ref="MQD191:MQF191" location="'SY 2016-2017 REPORT'!A1" display="SY2016-2017 REPORT"/>
    <hyperlink ref="MQL191:MQN191" location="'SY 2016-2017 REPORT'!A1" display="SY2016-2017 REPORT"/>
    <hyperlink ref="MQT191:MQV191" location="'SY 2016-2017 REPORT'!A1" display="SY2016-2017 REPORT"/>
    <hyperlink ref="MRB191:MRD191" location="'SY 2016-2017 REPORT'!A1" display="SY2016-2017 REPORT"/>
    <hyperlink ref="MRJ191:MRL191" location="'SY 2016-2017 REPORT'!A1" display="SY2016-2017 REPORT"/>
    <hyperlink ref="MRR191:MRT191" location="'SY 2016-2017 REPORT'!A1" display="SY2016-2017 REPORT"/>
    <hyperlink ref="MRZ191:MSB191" location="'SY 2016-2017 REPORT'!A1" display="SY2016-2017 REPORT"/>
    <hyperlink ref="MSH191:MSJ191" location="'SY 2016-2017 REPORT'!A1" display="SY2016-2017 REPORT"/>
    <hyperlink ref="MSP191:MSR191" location="'SY 2016-2017 REPORT'!A1" display="SY2016-2017 REPORT"/>
    <hyperlink ref="MSX191:MSZ191" location="'SY 2016-2017 REPORT'!A1" display="SY2016-2017 REPORT"/>
    <hyperlink ref="MTF191:MTH191" location="'SY 2016-2017 REPORT'!A1" display="SY2016-2017 REPORT"/>
    <hyperlink ref="MTN191:MTP191" location="'SY 2016-2017 REPORT'!A1" display="SY2016-2017 REPORT"/>
    <hyperlink ref="MTV191:MTX191" location="'SY 2016-2017 REPORT'!A1" display="SY2016-2017 REPORT"/>
    <hyperlink ref="MUD191:MUF191" location="'SY 2016-2017 REPORT'!A1" display="SY2016-2017 REPORT"/>
    <hyperlink ref="MUL191:MUN191" location="'SY 2016-2017 REPORT'!A1" display="SY2016-2017 REPORT"/>
    <hyperlink ref="MUT191:MUV191" location="'SY 2016-2017 REPORT'!A1" display="SY2016-2017 REPORT"/>
    <hyperlink ref="MVB191:MVD191" location="'SY 2016-2017 REPORT'!A1" display="SY2016-2017 REPORT"/>
    <hyperlink ref="MVJ191:MVL191" location="'SY 2016-2017 REPORT'!A1" display="SY2016-2017 REPORT"/>
    <hyperlink ref="MVR191:MVT191" location="'SY 2016-2017 REPORT'!A1" display="SY2016-2017 REPORT"/>
    <hyperlink ref="MVZ191:MWB191" location="'SY 2016-2017 REPORT'!A1" display="SY2016-2017 REPORT"/>
    <hyperlink ref="MWH191:MWJ191" location="'SY 2016-2017 REPORT'!A1" display="SY2016-2017 REPORT"/>
    <hyperlink ref="MWP191:MWR191" location="'SY 2016-2017 REPORT'!A1" display="SY2016-2017 REPORT"/>
    <hyperlink ref="MWX191:MWZ191" location="'SY 2016-2017 REPORT'!A1" display="SY2016-2017 REPORT"/>
    <hyperlink ref="MXF191:MXH191" location="'SY 2016-2017 REPORT'!A1" display="SY2016-2017 REPORT"/>
    <hyperlink ref="MXN191:MXP191" location="'SY 2016-2017 REPORT'!A1" display="SY2016-2017 REPORT"/>
    <hyperlink ref="MXV191:MXX191" location="'SY 2016-2017 REPORT'!A1" display="SY2016-2017 REPORT"/>
    <hyperlink ref="MYD191:MYF191" location="'SY 2016-2017 REPORT'!A1" display="SY2016-2017 REPORT"/>
    <hyperlink ref="MYL191:MYN191" location="'SY 2016-2017 REPORT'!A1" display="SY2016-2017 REPORT"/>
    <hyperlink ref="MYT191:MYV191" location="'SY 2016-2017 REPORT'!A1" display="SY2016-2017 REPORT"/>
    <hyperlink ref="MZB191:MZD191" location="'SY 2016-2017 REPORT'!A1" display="SY2016-2017 REPORT"/>
    <hyperlink ref="MZJ191:MZL191" location="'SY 2016-2017 REPORT'!A1" display="SY2016-2017 REPORT"/>
    <hyperlink ref="MZR191:MZT191" location="'SY 2016-2017 REPORT'!A1" display="SY2016-2017 REPORT"/>
    <hyperlink ref="MZZ191:NAB191" location="'SY 2016-2017 REPORT'!A1" display="SY2016-2017 REPORT"/>
    <hyperlink ref="NAH191:NAJ191" location="'SY 2016-2017 REPORT'!A1" display="SY2016-2017 REPORT"/>
    <hyperlink ref="NAP191:NAR191" location="'SY 2016-2017 REPORT'!A1" display="SY2016-2017 REPORT"/>
    <hyperlink ref="NAX191:NAZ191" location="'SY 2016-2017 REPORT'!A1" display="SY2016-2017 REPORT"/>
    <hyperlink ref="NBF191:NBH191" location="'SY 2016-2017 REPORT'!A1" display="SY2016-2017 REPORT"/>
    <hyperlink ref="NBN191:NBP191" location="'SY 2016-2017 REPORT'!A1" display="SY2016-2017 REPORT"/>
    <hyperlink ref="NBV191:NBX191" location="'SY 2016-2017 REPORT'!A1" display="SY2016-2017 REPORT"/>
    <hyperlink ref="NCD191:NCF191" location="'SY 2016-2017 REPORT'!A1" display="SY2016-2017 REPORT"/>
    <hyperlink ref="NCL191:NCN191" location="'SY 2016-2017 REPORT'!A1" display="SY2016-2017 REPORT"/>
    <hyperlink ref="NCT191:NCV191" location="'SY 2016-2017 REPORT'!A1" display="SY2016-2017 REPORT"/>
    <hyperlink ref="NDB191:NDD191" location="'SY 2016-2017 REPORT'!A1" display="SY2016-2017 REPORT"/>
    <hyperlink ref="NDJ191:NDL191" location="'SY 2016-2017 REPORT'!A1" display="SY2016-2017 REPORT"/>
    <hyperlink ref="NDR191:NDT191" location="'SY 2016-2017 REPORT'!A1" display="SY2016-2017 REPORT"/>
    <hyperlink ref="NDZ191:NEB191" location="'SY 2016-2017 REPORT'!A1" display="SY2016-2017 REPORT"/>
    <hyperlink ref="NEH191:NEJ191" location="'SY 2016-2017 REPORT'!A1" display="SY2016-2017 REPORT"/>
    <hyperlink ref="NEP191:NER191" location="'SY 2016-2017 REPORT'!A1" display="SY2016-2017 REPORT"/>
    <hyperlink ref="NEX191:NEZ191" location="'SY 2016-2017 REPORT'!A1" display="SY2016-2017 REPORT"/>
    <hyperlink ref="NFF191:NFH191" location="'SY 2016-2017 REPORT'!A1" display="SY2016-2017 REPORT"/>
    <hyperlink ref="NFN191:NFP191" location="'SY 2016-2017 REPORT'!A1" display="SY2016-2017 REPORT"/>
    <hyperlink ref="NFV191:NFX191" location="'SY 2016-2017 REPORT'!A1" display="SY2016-2017 REPORT"/>
    <hyperlink ref="NGD191:NGF191" location="'SY 2016-2017 REPORT'!A1" display="SY2016-2017 REPORT"/>
    <hyperlink ref="NGL191:NGN191" location="'SY 2016-2017 REPORT'!A1" display="SY2016-2017 REPORT"/>
    <hyperlink ref="NGT191:NGV191" location="'SY 2016-2017 REPORT'!A1" display="SY2016-2017 REPORT"/>
    <hyperlink ref="NHB191:NHD191" location="'SY 2016-2017 REPORT'!A1" display="SY2016-2017 REPORT"/>
    <hyperlink ref="NHJ191:NHL191" location="'SY 2016-2017 REPORT'!A1" display="SY2016-2017 REPORT"/>
    <hyperlink ref="NHR191:NHT191" location="'SY 2016-2017 REPORT'!A1" display="SY2016-2017 REPORT"/>
    <hyperlink ref="NHZ191:NIB191" location="'SY 2016-2017 REPORT'!A1" display="SY2016-2017 REPORT"/>
    <hyperlink ref="NIH191:NIJ191" location="'SY 2016-2017 REPORT'!A1" display="SY2016-2017 REPORT"/>
    <hyperlink ref="NIP191:NIR191" location="'SY 2016-2017 REPORT'!A1" display="SY2016-2017 REPORT"/>
    <hyperlink ref="NIX191:NIZ191" location="'SY 2016-2017 REPORT'!A1" display="SY2016-2017 REPORT"/>
    <hyperlink ref="NJF191:NJH191" location="'SY 2016-2017 REPORT'!A1" display="SY2016-2017 REPORT"/>
    <hyperlink ref="NJN191:NJP191" location="'SY 2016-2017 REPORT'!A1" display="SY2016-2017 REPORT"/>
    <hyperlink ref="NJV191:NJX191" location="'SY 2016-2017 REPORT'!A1" display="SY2016-2017 REPORT"/>
    <hyperlink ref="NKD191:NKF191" location="'SY 2016-2017 REPORT'!A1" display="SY2016-2017 REPORT"/>
    <hyperlink ref="NKL191:NKN191" location="'SY 2016-2017 REPORT'!A1" display="SY2016-2017 REPORT"/>
    <hyperlink ref="NKT191:NKV191" location="'SY 2016-2017 REPORT'!A1" display="SY2016-2017 REPORT"/>
    <hyperlink ref="NLB191:NLD191" location="'SY 2016-2017 REPORT'!A1" display="SY2016-2017 REPORT"/>
    <hyperlink ref="NLJ191:NLL191" location="'SY 2016-2017 REPORT'!A1" display="SY2016-2017 REPORT"/>
    <hyperlink ref="NLR191:NLT191" location="'SY 2016-2017 REPORT'!A1" display="SY2016-2017 REPORT"/>
    <hyperlink ref="NLZ191:NMB191" location="'SY 2016-2017 REPORT'!A1" display="SY2016-2017 REPORT"/>
    <hyperlink ref="NMH191:NMJ191" location="'SY 2016-2017 REPORT'!A1" display="SY2016-2017 REPORT"/>
    <hyperlink ref="NMP191:NMR191" location="'SY 2016-2017 REPORT'!A1" display="SY2016-2017 REPORT"/>
    <hyperlink ref="NMX191:NMZ191" location="'SY 2016-2017 REPORT'!A1" display="SY2016-2017 REPORT"/>
    <hyperlink ref="NNF191:NNH191" location="'SY 2016-2017 REPORT'!A1" display="SY2016-2017 REPORT"/>
    <hyperlink ref="NNN191:NNP191" location="'SY 2016-2017 REPORT'!A1" display="SY2016-2017 REPORT"/>
    <hyperlink ref="NNV191:NNX191" location="'SY 2016-2017 REPORT'!A1" display="SY2016-2017 REPORT"/>
    <hyperlink ref="NOD191:NOF191" location="'SY 2016-2017 REPORT'!A1" display="SY2016-2017 REPORT"/>
    <hyperlink ref="NOL191:NON191" location="'SY 2016-2017 REPORT'!A1" display="SY2016-2017 REPORT"/>
    <hyperlink ref="NOT191:NOV191" location="'SY 2016-2017 REPORT'!A1" display="SY2016-2017 REPORT"/>
    <hyperlink ref="NPB191:NPD191" location="'SY 2016-2017 REPORT'!A1" display="SY2016-2017 REPORT"/>
    <hyperlink ref="NPJ191:NPL191" location="'SY 2016-2017 REPORT'!A1" display="SY2016-2017 REPORT"/>
    <hyperlink ref="NPR191:NPT191" location="'SY 2016-2017 REPORT'!A1" display="SY2016-2017 REPORT"/>
    <hyperlink ref="NPZ191:NQB191" location="'SY 2016-2017 REPORT'!A1" display="SY2016-2017 REPORT"/>
    <hyperlink ref="NQH191:NQJ191" location="'SY 2016-2017 REPORT'!A1" display="SY2016-2017 REPORT"/>
    <hyperlink ref="NQP191:NQR191" location="'SY 2016-2017 REPORT'!A1" display="SY2016-2017 REPORT"/>
    <hyperlink ref="NQX191:NQZ191" location="'SY 2016-2017 REPORT'!A1" display="SY2016-2017 REPORT"/>
    <hyperlink ref="NRF191:NRH191" location="'SY 2016-2017 REPORT'!A1" display="SY2016-2017 REPORT"/>
    <hyperlink ref="NRN191:NRP191" location="'SY 2016-2017 REPORT'!A1" display="SY2016-2017 REPORT"/>
    <hyperlink ref="NRV191:NRX191" location="'SY 2016-2017 REPORT'!A1" display="SY2016-2017 REPORT"/>
    <hyperlink ref="NSD191:NSF191" location="'SY 2016-2017 REPORT'!A1" display="SY2016-2017 REPORT"/>
    <hyperlink ref="NSL191:NSN191" location="'SY 2016-2017 REPORT'!A1" display="SY2016-2017 REPORT"/>
    <hyperlink ref="NST191:NSV191" location="'SY 2016-2017 REPORT'!A1" display="SY2016-2017 REPORT"/>
    <hyperlink ref="NTB191:NTD191" location="'SY 2016-2017 REPORT'!A1" display="SY2016-2017 REPORT"/>
    <hyperlink ref="NTJ191:NTL191" location="'SY 2016-2017 REPORT'!A1" display="SY2016-2017 REPORT"/>
    <hyperlink ref="NTR191:NTT191" location="'SY 2016-2017 REPORT'!A1" display="SY2016-2017 REPORT"/>
    <hyperlink ref="NTZ191:NUB191" location="'SY 2016-2017 REPORT'!A1" display="SY2016-2017 REPORT"/>
    <hyperlink ref="NUH191:NUJ191" location="'SY 2016-2017 REPORT'!A1" display="SY2016-2017 REPORT"/>
    <hyperlink ref="NUP191:NUR191" location="'SY 2016-2017 REPORT'!A1" display="SY2016-2017 REPORT"/>
    <hyperlink ref="NUX191:NUZ191" location="'SY 2016-2017 REPORT'!A1" display="SY2016-2017 REPORT"/>
    <hyperlink ref="NVF191:NVH191" location="'SY 2016-2017 REPORT'!A1" display="SY2016-2017 REPORT"/>
    <hyperlink ref="NVN191:NVP191" location="'SY 2016-2017 REPORT'!A1" display="SY2016-2017 REPORT"/>
    <hyperlink ref="NVV191:NVX191" location="'SY 2016-2017 REPORT'!A1" display="SY2016-2017 REPORT"/>
    <hyperlink ref="NWD191:NWF191" location="'SY 2016-2017 REPORT'!A1" display="SY2016-2017 REPORT"/>
    <hyperlink ref="NWL191:NWN191" location="'SY 2016-2017 REPORT'!A1" display="SY2016-2017 REPORT"/>
    <hyperlink ref="NWT191:NWV191" location="'SY 2016-2017 REPORT'!A1" display="SY2016-2017 REPORT"/>
    <hyperlink ref="NXB191:NXD191" location="'SY 2016-2017 REPORT'!A1" display="SY2016-2017 REPORT"/>
    <hyperlink ref="NXJ191:NXL191" location="'SY 2016-2017 REPORT'!A1" display="SY2016-2017 REPORT"/>
    <hyperlink ref="NXR191:NXT191" location="'SY 2016-2017 REPORT'!A1" display="SY2016-2017 REPORT"/>
    <hyperlink ref="NXZ191:NYB191" location="'SY 2016-2017 REPORT'!A1" display="SY2016-2017 REPORT"/>
    <hyperlink ref="NYH191:NYJ191" location="'SY 2016-2017 REPORT'!A1" display="SY2016-2017 REPORT"/>
    <hyperlink ref="NYP191:NYR191" location="'SY 2016-2017 REPORT'!A1" display="SY2016-2017 REPORT"/>
    <hyperlink ref="NYX191:NYZ191" location="'SY 2016-2017 REPORT'!A1" display="SY2016-2017 REPORT"/>
    <hyperlink ref="NZF191:NZH191" location="'SY 2016-2017 REPORT'!A1" display="SY2016-2017 REPORT"/>
    <hyperlink ref="NZN191:NZP191" location="'SY 2016-2017 REPORT'!A1" display="SY2016-2017 REPORT"/>
    <hyperlink ref="NZV191:NZX191" location="'SY 2016-2017 REPORT'!A1" display="SY2016-2017 REPORT"/>
    <hyperlink ref="OAD191:OAF191" location="'SY 2016-2017 REPORT'!A1" display="SY2016-2017 REPORT"/>
    <hyperlink ref="OAL191:OAN191" location="'SY 2016-2017 REPORT'!A1" display="SY2016-2017 REPORT"/>
    <hyperlink ref="OAT191:OAV191" location="'SY 2016-2017 REPORT'!A1" display="SY2016-2017 REPORT"/>
    <hyperlink ref="OBB191:OBD191" location="'SY 2016-2017 REPORT'!A1" display="SY2016-2017 REPORT"/>
    <hyperlink ref="OBJ191:OBL191" location="'SY 2016-2017 REPORT'!A1" display="SY2016-2017 REPORT"/>
    <hyperlink ref="OBR191:OBT191" location="'SY 2016-2017 REPORT'!A1" display="SY2016-2017 REPORT"/>
    <hyperlink ref="OBZ191:OCB191" location="'SY 2016-2017 REPORT'!A1" display="SY2016-2017 REPORT"/>
    <hyperlink ref="OCH191:OCJ191" location="'SY 2016-2017 REPORT'!A1" display="SY2016-2017 REPORT"/>
    <hyperlink ref="OCP191:OCR191" location="'SY 2016-2017 REPORT'!A1" display="SY2016-2017 REPORT"/>
    <hyperlink ref="OCX191:OCZ191" location="'SY 2016-2017 REPORT'!A1" display="SY2016-2017 REPORT"/>
    <hyperlink ref="ODF191:ODH191" location="'SY 2016-2017 REPORT'!A1" display="SY2016-2017 REPORT"/>
    <hyperlink ref="ODN191:ODP191" location="'SY 2016-2017 REPORT'!A1" display="SY2016-2017 REPORT"/>
    <hyperlink ref="ODV191:ODX191" location="'SY 2016-2017 REPORT'!A1" display="SY2016-2017 REPORT"/>
    <hyperlink ref="OED191:OEF191" location="'SY 2016-2017 REPORT'!A1" display="SY2016-2017 REPORT"/>
    <hyperlink ref="OEL191:OEN191" location="'SY 2016-2017 REPORT'!A1" display="SY2016-2017 REPORT"/>
    <hyperlink ref="OET191:OEV191" location="'SY 2016-2017 REPORT'!A1" display="SY2016-2017 REPORT"/>
    <hyperlink ref="OFB191:OFD191" location="'SY 2016-2017 REPORT'!A1" display="SY2016-2017 REPORT"/>
    <hyperlink ref="OFJ191:OFL191" location="'SY 2016-2017 REPORT'!A1" display="SY2016-2017 REPORT"/>
    <hyperlink ref="OFR191:OFT191" location="'SY 2016-2017 REPORT'!A1" display="SY2016-2017 REPORT"/>
    <hyperlink ref="OFZ191:OGB191" location="'SY 2016-2017 REPORT'!A1" display="SY2016-2017 REPORT"/>
    <hyperlink ref="OGH191:OGJ191" location="'SY 2016-2017 REPORT'!A1" display="SY2016-2017 REPORT"/>
    <hyperlink ref="OGP191:OGR191" location="'SY 2016-2017 REPORT'!A1" display="SY2016-2017 REPORT"/>
    <hyperlink ref="OGX191:OGZ191" location="'SY 2016-2017 REPORT'!A1" display="SY2016-2017 REPORT"/>
    <hyperlink ref="OHF191:OHH191" location="'SY 2016-2017 REPORT'!A1" display="SY2016-2017 REPORT"/>
    <hyperlink ref="OHN191:OHP191" location="'SY 2016-2017 REPORT'!A1" display="SY2016-2017 REPORT"/>
    <hyperlink ref="OHV191:OHX191" location="'SY 2016-2017 REPORT'!A1" display="SY2016-2017 REPORT"/>
    <hyperlink ref="OID191:OIF191" location="'SY 2016-2017 REPORT'!A1" display="SY2016-2017 REPORT"/>
    <hyperlink ref="OIL191:OIN191" location="'SY 2016-2017 REPORT'!A1" display="SY2016-2017 REPORT"/>
    <hyperlink ref="OIT191:OIV191" location="'SY 2016-2017 REPORT'!A1" display="SY2016-2017 REPORT"/>
    <hyperlink ref="OJB191:OJD191" location="'SY 2016-2017 REPORT'!A1" display="SY2016-2017 REPORT"/>
    <hyperlink ref="OJJ191:OJL191" location="'SY 2016-2017 REPORT'!A1" display="SY2016-2017 REPORT"/>
    <hyperlink ref="OJR191:OJT191" location="'SY 2016-2017 REPORT'!A1" display="SY2016-2017 REPORT"/>
    <hyperlink ref="OJZ191:OKB191" location="'SY 2016-2017 REPORT'!A1" display="SY2016-2017 REPORT"/>
    <hyperlink ref="OKH191:OKJ191" location="'SY 2016-2017 REPORT'!A1" display="SY2016-2017 REPORT"/>
    <hyperlink ref="OKP191:OKR191" location="'SY 2016-2017 REPORT'!A1" display="SY2016-2017 REPORT"/>
    <hyperlink ref="OKX191:OKZ191" location="'SY 2016-2017 REPORT'!A1" display="SY2016-2017 REPORT"/>
    <hyperlink ref="OLF191:OLH191" location="'SY 2016-2017 REPORT'!A1" display="SY2016-2017 REPORT"/>
    <hyperlink ref="OLN191:OLP191" location="'SY 2016-2017 REPORT'!A1" display="SY2016-2017 REPORT"/>
    <hyperlink ref="OLV191:OLX191" location="'SY 2016-2017 REPORT'!A1" display="SY2016-2017 REPORT"/>
    <hyperlink ref="OMD191:OMF191" location="'SY 2016-2017 REPORT'!A1" display="SY2016-2017 REPORT"/>
    <hyperlink ref="OML191:OMN191" location="'SY 2016-2017 REPORT'!A1" display="SY2016-2017 REPORT"/>
    <hyperlink ref="OMT191:OMV191" location="'SY 2016-2017 REPORT'!A1" display="SY2016-2017 REPORT"/>
    <hyperlink ref="ONB191:OND191" location="'SY 2016-2017 REPORT'!A1" display="SY2016-2017 REPORT"/>
    <hyperlink ref="ONJ191:ONL191" location="'SY 2016-2017 REPORT'!A1" display="SY2016-2017 REPORT"/>
    <hyperlink ref="ONR191:ONT191" location="'SY 2016-2017 REPORT'!A1" display="SY2016-2017 REPORT"/>
    <hyperlink ref="ONZ191:OOB191" location="'SY 2016-2017 REPORT'!A1" display="SY2016-2017 REPORT"/>
    <hyperlink ref="OOH191:OOJ191" location="'SY 2016-2017 REPORT'!A1" display="SY2016-2017 REPORT"/>
    <hyperlink ref="OOP191:OOR191" location="'SY 2016-2017 REPORT'!A1" display="SY2016-2017 REPORT"/>
    <hyperlink ref="OOX191:OOZ191" location="'SY 2016-2017 REPORT'!A1" display="SY2016-2017 REPORT"/>
    <hyperlink ref="OPF191:OPH191" location="'SY 2016-2017 REPORT'!A1" display="SY2016-2017 REPORT"/>
    <hyperlink ref="OPN191:OPP191" location="'SY 2016-2017 REPORT'!A1" display="SY2016-2017 REPORT"/>
    <hyperlink ref="OPV191:OPX191" location="'SY 2016-2017 REPORT'!A1" display="SY2016-2017 REPORT"/>
    <hyperlink ref="OQD191:OQF191" location="'SY 2016-2017 REPORT'!A1" display="SY2016-2017 REPORT"/>
    <hyperlink ref="OQL191:OQN191" location="'SY 2016-2017 REPORT'!A1" display="SY2016-2017 REPORT"/>
    <hyperlink ref="OQT191:OQV191" location="'SY 2016-2017 REPORT'!A1" display="SY2016-2017 REPORT"/>
    <hyperlink ref="ORB191:ORD191" location="'SY 2016-2017 REPORT'!A1" display="SY2016-2017 REPORT"/>
    <hyperlink ref="ORJ191:ORL191" location="'SY 2016-2017 REPORT'!A1" display="SY2016-2017 REPORT"/>
    <hyperlink ref="ORR191:ORT191" location="'SY 2016-2017 REPORT'!A1" display="SY2016-2017 REPORT"/>
    <hyperlink ref="ORZ191:OSB191" location="'SY 2016-2017 REPORT'!A1" display="SY2016-2017 REPORT"/>
    <hyperlink ref="OSH191:OSJ191" location="'SY 2016-2017 REPORT'!A1" display="SY2016-2017 REPORT"/>
    <hyperlink ref="OSP191:OSR191" location="'SY 2016-2017 REPORT'!A1" display="SY2016-2017 REPORT"/>
    <hyperlink ref="OSX191:OSZ191" location="'SY 2016-2017 REPORT'!A1" display="SY2016-2017 REPORT"/>
    <hyperlink ref="OTF191:OTH191" location="'SY 2016-2017 REPORT'!A1" display="SY2016-2017 REPORT"/>
    <hyperlink ref="OTN191:OTP191" location="'SY 2016-2017 REPORT'!A1" display="SY2016-2017 REPORT"/>
    <hyperlink ref="OTV191:OTX191" location="'SY 2016-2017 REPORT'!A1" display="SY2016-2017 REPORT"/>
    <hyperlink ref="OUD191:OUF191" location="'SY 2016-2017 REPORT'!A1" display="SY2016-2017 REPORT"/>
    <hyperlink ref="OUL191:OUN191" location="'SY 2016-2017 REPORT'!A1" display="SY2016-2017 REPORT"/>
    <hyperlink ref="OUT191:OUV191" location="'SY 2016-2017 REPORT'!A1" display="SY2016-2017 REPORT"/>
    <hyperlink ref="OVB191:OVD191" location="'SY 2016-2017 REPORT'!A1" display="SY2016-2017 REPORT"/>
    <hyperlink ref="OVJ191:OVL191" location="'SY 2016-2017 REPORT'!A1" display="SY2016-2017 REPORT"/>
    <hyperlink ref="OVR191:OVT191" location="'SY 2016-2017 REPORT'!A1" display="SY2016-2017 REPORT"/>
    <hyperlink ref="OVZ191:OWB191" location="'SY 2016-2017 REPORT'!A1" display="SY2016-2017 REPORT"/>
    <hyperlink ref="OWH191:OWJ191" location="'SY 2016-2017 REPORT'!A1" display="SY2016-2017 REPORT"/>
    <hyperlink ref="OWP191:OWR191" location="'SY 2016-2017 REPORT'!A1" display="SY2016-2017 REPORT"/>
    <hyperlink ref="OWX191:OWZ191" location="'SY 2016-2017 REPORT'!A1" display="SY2016-2017 REPORT"/>
    <hyperlink ref="OXF191:OXH191" location="'SY 2016-2017 REPORT'!A1" display="SY2016-2017 REPORT"/>
    <hyperlink ref="OXN191:OXP191" location="'SY 2016-2017 REPORT'!A1" display="SY2016-2017 REPORT"/>
    <hyperlink ref="OXV191:OXX191" location="'SY 2016-2017 REPORT'!A1" display="SY2016-2017 REPORT"/>
    <hyperlink ref="OYD191:OYF191" location="'SY 2016-2017 REPORT'!A1" display="SY2016-2017 REPORT"/>
    <hyperlink ref="OYL191:OYN191" location="'SY 2016-2017 REPORT'!A1" display="SY2016-2017 REPORT"/>
    <hyperlink ref="OYT191:OYV191" location="'SY 2016-2017 REPORT'!A1" display="SY2016-2017 REPORT"/>
    <hyperlink ref="OZB191:OZD191" location="'SY 2016-2017 REPORT'!A1" display="SY2016-2017 REPORT"/>
    <hyperlink ref="OZJ191:OZL191" location="'SY 2016-2017 REPORT'!A1" display="SY2016-2017 REPORT"/>
    <hyperlink ref="OZR191:OZT191" location="'SY 2016-2017 REPORT'!A1" display="SY2016-2017 REPORT"/>
    <hyperlink ref="OZZ191:PAB191" location="'SY 2016-2017 REPORT'!A1" display="SY2016-2017 REPORT"/>
    <hyperlink ref="PAH191:PAJ191" location="'SY 2016-2017 REPORT'!A1" display="SY2016-2017 REPORT"/>
    <hyperlink ref="PAP191:PAR191" location="'SY 2016-2017 REPORT'!A1" display="SY2016-2017 REPORT"/>
    <hyperlink ref="PAX191:PAZ191" location="'SY 2016-2017 REPORT'!A1" display="SY2016-2017 REPORT"/>
    <hyperlink ref="PBF191:PBH191" location="'SY 2016-2017 REPORT'!A1" display="SY2016-2017 REPORT"/>
    <hyperlink ref="PBN191:PBP191" location="'SY 2016-2017 REPORT'!A1" display="SY2016-2017 REPORT"/>
    <hyperlink ref="PBV191:PBX191" location="'SY 2016-2017 REPORT'!A1" display="SY2016-2017 REPORT"/>
    <hyperlink ref="PCD191:PCF191" location="'SY 2016-2017 REPORT'!A1" display="SY2016-2017 REPORT"/>
    <hyperlink ref="PCL191:PCN191" location="'SY 2016-2017 REPORT'!A1" display="SY2016-2017 REPORT"/>
    <hyperlink ref="PCT191:PCV191" location="'SY 2016-2017 REPORT'!A1" display="SY2016-2017 REPORT"/>
    <hyperlink ref="PDB191:PDD191" location="'SY 2016-2017 REPORT'!A1" display="SY2016-2017 REPORT"/>
    <hyperlink ref="PDJ191:PDL191" location="'SY 2016-2017 REPORT'!A1" display="SY2016-2017 REPORT"/>
    <hyperlink ref="PDR191:PDT191" location="'SY 2016-2017 REPORT'!A1" display="SY2016-2017 REPORT"/>
    <hyperlink ref="PDZ191:PEB191" location="'SY 2016-2017 REPORT'!A1" display="SY2016-2017 REPORT"/>
    <hyperlink ref="PEH191:PEJ191" location="'SY 2016-2017 REPORT'!A1" display="SY2016-2017 REPORT"/>
    <hyperlink ref="PEP191:PER191" location="'SY 2016-2017 REPORT'!A1" display="SY2016-2017 REPORT"/>
    <hyperlink ref="PEX191:PEZ191" location="'SY 2016-2017 REPORT'!A1" display="SY2016-2017 REPORT"/>
    <hyperlink ref="PFF191:PFH191" location="'SY 2016-2017 REPORT'!A1" display="SY2016-2017 REPORT"/>
    <hyperlink ref="PFN191:PFP191" location="'SY 2016-2017 REPORT'!A1" display="SY2016-2017 REPORT"/>
    <hyperlink ref="PFV191:PFX191" location="'SY 2016-2017 REPORT'!A1" display="SY2016-2017 REPORT"/>
    <hyperlink ref="PGD191:PGF191" location="'SY 2016-2017 REPORT'!A1" display="SY2016-2017 REPORT"/>
    <hyperlink ref="PGL191:PGN191" location="'SY 2016-2017 REPORT'!A1" display="SY2016-2017 REPORT"/>
    <hyperlink ref="PGT191:PGV191" location="'SY 2016-2017 REPORT'!A1" display="SY2016-2017 REPORT"/>
    <hyperlink ref="PHB191:PHD191" location="'SY 2016-2017 REPORT'!A1" display="SY2016-2017 REPORT"/>
    <hyperlink ref="PHJ191:PHL191" location="'SY 2016-2017 REPORT'!A1" display="SY2016-2017 REPORT"/>
    <hyperlink ref="PHR191:PHT191" location="'SY 2016-2017 REPORT'!A1" display="SY2016-2017 REPORT"/>
    <hyperlink ref="PHZ191:PIB191" location="'SY 2016-2017 REPORT'!A1" display="SY2016-2017 REPORT"/>
    <hyperlink ref="PIH191:PIJ191" location="'SY 2016-2017 REPORT'!A1" display="SY2016-2017 REPORT"/>
    <hyperlink ref="PIP191:PIR191" location="'SY 2016-2017 REPORT'!A1" display="SY2016-2017 REPORT"/>
    <hyperlink ref="PIX191:PIZ191" location="'SY 2016-2017 REPORT'!A1" display="SY2016-2017 REPORT"/>
    <hyperlink ref="PJF191:PJH191" location="'SY 2016-2017 REPORT'!A1" display="SY2016-2017 REPORT"/>
    <hyperlink ref="PJN191:PJP191" location="'SY 2016-2017 REPORT'!A1" display="SY2016-2017 REPORT"/>
    <hyperlink ref="PJV191:PJX191" location="'SY 2016-2017 REPORT'!A1" display="SY2016-2017 REPORT"/>
    <hyperlink ref="PKD191:PKF191" location="'SY 2016-2017 REPORT'!A1" display="SY2016-2017 REPORT"/>
    <hyperlink ref="PKL191:PKN191" location="'SY 2016-2017 REPORT'!A1" display="SY2016-2017 REPORT"/>
    <hyperlink ref="PKT191:PKV191" location="'SY 2016-2017 REPORT'!A1" display="SY2016-2017 REPORT"/>
    <hyperlink ref="PLB191:PLD191" location="'SY 2016-2017 REPORT'!A1" display="SY2016-2017 REPORT"/>
    <hyperlink ref="PLJ191:PLL191" location="'SY 2016-2017 REPORT'!A1" display="SY2016-2017 REPORT"/>
    <hyperlink ref="PLR191:PLT191" location="'SY 2016-2017 REPORT'!A1" display="SY2016-2017 REPORT"/>
    <hyperlink ref="PLZ191:PMB191" location="'SY 2016-2017 REPORT'!A1" display="SY2016-2017 REPORT"/>
    <hyperlink ref="PMH191:PMJ191" location="'SY 2016-2017 REPORT'!A1" display="SY2016-2017 REPORT"/>
    <hyperlink ref="PMP191:PMR191" location="'SY 2016-2017 REPORT'!A1" display="SY2016-2017 REPORT"/>
    <hyperlink ref="PMX191:PMZ191" location="'SY 2016-2017 REPORT'!A1" display="SY2016-2017 REPORT"/>
    <hyperlink ref="PNF191:PNH191" location="'SY 2016-2017 REPORT'!A1" display="SY2016-2017 REPORT"/>
    <hyperlink ref="PNN191:PNP191" location="'SY 2016-2017 REPORT'!A1" display="SY2016-2017 REPORT"/>
    <hyperlink ref="PNV191:PNX191" location="'SY 2016-2017 REPORT'!A1" display="SY2016-2017 REPORT"/>
    <hyperlink ref="POD191:POF191" location="'SY 2016-2017 REPORT'!A1" display="SY2016-2017 REPORT"/>
    <hyperlink ref="POL191:PON191" location="'SY 2016-2017 REPORT'!A1" display="SY2016-2017 REPORT"/>
    <hyperlink ref="POT191:POV191" location="'SY 2016-2017 REPORT'!A1" display="SY2016-2017 REPORT"/>
    <hyperlink ref="PPB191:PPD191" location="'SY 2016-2017 REPORT'!A1" display="SY2016-2017 REPORT"/>
    <hyperlink ref="PPJ191:PPL191" location="'SY 2016-2017 REPORT'!A1" display="SY2016-2017 REPORT"/>
    <hyperlink ref="PPR191:PPT191" location="'SY 2016-2017 REPORT'!A1" display="SY2016-2017 REPORT"/>
    <hyperlink ref="PPZ191:PQB191" location="'SY 2016-2017 REPORT'!A1" display="SY2016-2017 REPORT"/>
    <hyperlink ref="PQH191:PQJ191" location="'SY 2016-2017 REPORT'!A1" display="SY2016-2017 REPORT"/>
    <hyperlink ref="PQP191:PQR191" location="'SY 2016-2017 REPORT'!A1" display="SY2016-2017 REPORT"/>
    <hyperlink ref="PQX191:PQZ191" location="'SY 2016-2017 REPORT'!A1" display="SY2016-2017 REPORT"/>
    <hyperlink ref="PRF191:PRH191" location="'SY 2016-2017 REPORT'!A1" display="SY2016-2017 REPORT"/>
    <hyperlink ref="PRN191:PRP191" location="'SY 2016-2017 REPORT'!A1" display="SY2016-2017 REPORT"/>
    <hyperlink ref="PRV191:PRX191" location="'SY 2016-2017 REPORT'!A1" display="SY2016-2017 REPORT"/>
    <hyperlink ref="PSD191:PSF191" location="'SY 2016-2017 REPORT'!A1" display="SY2016-2017 REPORT"/>
    <hyperlink ref="PSL191:PSN191" location="'SY 2016-2017 REPORT'!A1" display="SY2016-2017 REPORT"/>
    <hyperlink ref="PST191:PSV191" location="'SY 2016-2017 REPORT'!A1" display="SY2016-2017 REPORT"/>
    <hyperlink ref="PTB191:PTD191" location="'SY 2016-2017 REPORT'!A1" display="SY2016-2017 REPORT"/>
    <hyperlink ref="PTJ191:PTL191" location="'SY 2016-2017 REPORT'!A1" display="SY2016-2017 REPORT"/>
    <hyperlink ref="PTR191:PTT191" location="'SY 2016-2017 REPORT'!A1" display="SY2016-2017 REPORT"/>
    <hyperlink ref="PTZ191:PUB191" location="'SY 2016-2017 REPORT'!A1" display="SY2016-2017 REPORT"/>
    <hyperlink ref="PUH191:PUJ191" location="'SY 2016-2017 REPORT'!A1" display="SY2016-2017 REPORT"/>
    <hyperlink ref="PUP191:PUR191" location="'SY 2016-2017 REPORT'!A1" display="SY2016-2017 REPORT"/>
    <hyperlink ref="PUX191:PUZ191" location="'SY 2016-2017 REPORT'!A1" display="SY2016-2017 REPORT"/>
    <hyperlink ref="PVF191:PVH191" location="'SY 2016-2017 REPORT'!A1" display="SY2016-2017 REPORT"/>
    <hyperlink ref="PVN191:PVP191" location="'SY 2016-2017 REPORT'!A1" display="SY2016-2017 REPORT"/>
    <hyperlink ref="PVV191:PVX191" location="'SY 2016-2017 REPORT'!A1" display="SY2016-2017 REPORT"/>
    <hyperlink ref="PWD191:PWF191" location="'SY 2016-2017 REPORT'!A1" display="SY2016-2017 REPORT"/>
    <hyperlink ref="PWL191:PWN191" location="'SY 2016-2017 REPORT'!A1" display="SY2016-2017 REPORT"/>
    <hyperlink ref="PWT191:PWV191" location="'SY 2016-2017 REPORT'!A1" display="SY2016-2017 REPORT"/>
    <hyperlink ref="PXB191:PXD191" location="'SY 2016-2017 REPORT'!A1" display="SY2016-2017 REPORT"/>
    <hyperlink ref="PXJ191:PXL191" location="'SY 2016-2017 REPORT'!A1" display="SY2016-2017 REPORT"/>
    <hyperlink ref="PXR191:PXT191" location="'SY 2016-2017 REPORT'!A1" display="SY2016-2017 REPORT"/>
    <hyperlink ref="PXZ191:PYB191" location="'SY 2016-2017 REPORT'!A1" display="SY2016-2017 REPORT"/>
    <hyperlink ref="PYH191:PYJ191" location="'SY 2016-2017 REPORT'!A1" display="SY2016-2017 REPORT"/>
    <hyperlink ref="PYP191:PYR191" location="'SY 2016-2017 REPORT'!A1" display="SY2016-2017 REPORT"/>
    <hyperlink ref="PYX191:PYZ191" location="'SY 2016-2017 REPORT'!A1" display="SY2016-2017 REPORT"/>
    <hyperlink ref="PZF191:PZH191" location="'SY 2016-2017 REPORT'!A1" display="SY2016-2017 REPORT"/>
    <hyperlink ref="PZN191:PZP191" location="'SY 2016-2017 REPORT'!A1" display="SY2016-2017 REPORT"/>
    <hyperlink ref="PZV191:PZX191" location="'SY 2016-2017 REPORT'!A1" display="SY2016-2017 REPORT"/>
    <hyperlink ref="QAD191:QAF191" location="'SY 2016-2017 REPORT'!A1" display="SY2016-2017 REPORT"/>
    <hyperlink ref="QAL191:QAN191" location="'SY 2016-2017 REPORT'!A1" display="SY2016-2017 REPORT"/>
    <hyperlink ref="QAT191:QAV191" location="'SY 2016-2017 REPORT'!A1" display="SY2016-2017 REPORT"/>
    <hyperlink ref="QBB191:QBD191" location="'SY 2016-2017 REPORT'!A1" display="SY2016-2017 REPORT"/>
    <hyperlink ref="QBJ191:QBL191" location="'SY 2016-2017 REPORT'!A1" display="SY2016-2017 REPORT"/>
    <hyperlink ref="QBR191:QBT191" location="'SY 2016-2017 REPORT'!A1" display="SY2016-2017 REPORT"/>
    <hyperlink ref="QBZ191:QCB191" location="'SY 2016-2017 REPORT'!A1" display="SY2016-2017 REPORT"/>
    <hyperlink ref="QCH191:QCJ191" location="'SY 2016-2017 REPORT'!A1" display="SY2016-2017 REPORT"/>
    <hyperlink ref="QCP191:QCR191" location="'SY 2016-2017 REPORT'!A1" display="SY2016-2017 REPORT"/>
    <hyperlink ref="QCX191:QCZ191" location="'SY 2016-2017 REPORT'!A1" display="SY2016-2017 REPORT"/>
    <hyperlink ref="QDF191:QDH191" location="'SY 2016-2017 REPORT'!A1" display="SY2016-2017 REPORT"/>
    <hyperlink ref="QDN191:QDP191" location="'SY 2016-2017 REPORT'!A1" display="SY2016-2017 REPORT"/>
    <hyperlink ref="QDV191:QDX191" location="'SY 2016-2017 REPORT'!A1" display="SY2016-2017 REPORT"/>
    <hyperlink ref="QED191:QEF191" location="'SY 2016-2017 REPORT'!A1" display="SY2016-2017 REPORT"/>
    <hyperlink ref="QEL191:QEN191" location="'SY 2016-2017 REPORT'!A1" display="SY2016-2017 REPORT"/>
    <hyperlink ref="QET191:QEV191" location="'SY 2016-2017 REPORT'!A1" display="SY2016-2017 REPORT"/>
    <hyperlink ref="QFB191:QFD191" location="'SY 2016-2017 REPORT'!A1" display="SY2016-2017 REPORT"/>
    <hyperlink ref="QFJ191:QFL191" location="'SY 2016-2017 REPORT'!A1" display="SY2016-2017 REPORT"/>
    <hyperlink ref="QFR191:QFT191" location="'SY 2016-2017 REPORT'!A1" display="SY2016-2017 REPORT"/>
    <hyperlink ref="QFZ191:QGB191" location="'SY 2016-2017 REPORT'!A1" display="SY2016-2017 REPORT"/>
    <hyperlink ref="QGH191:QGJ191" location="'SY 2016-2017 REPORT'!A1" display="SY2016-2017 REPORT"/>
    <hyperlink ref="QGP191:QGR191" location="'SY 2016-2017 REPORT'!A1" display="SY2016-2017 REPORT"/>
    <hyperlink ref="QGX191:QGZ191" location="'SY 2016-2017 REPORT'!A1" display="SY2016-2017 REPORT"/>
    <hyperlink ref="QHF191:QHH191" location="'SY 2016-2017 REPORT'!A1" display="SY2016-2017 REPORT"/>
    <hyperlink ref="QHN191:QHP191" location="'SY 2016-2017 REPORT'!A1" display="SY2016-2017 REPORT"/>
    <hyperlink ref="QHV191:QHX191" location="'SY 2016-2017 REPORT'!A1" display="SY2016-2017 REPORT"/>
    <hyperlink ref="QID191:QIF191" location="'SY 2016-2017 REPORT'!A1" display="SY2016-2017 REPORT"/>
    <hyperlink ref="QIL191:QIN191" location="'SY 2016-2017 REPORT'!A1" display="SY2016-2017 REPORT"/>
    <hyperlink ref="QIT191:QIV191" location="'SY 2016-2017 REPORT'!A1" display="SY2016-2017 REPORT"/>
    <hyperlink ref="QJB191:QJD191" location="'SY 2016-2017 REPORT'!A1" display="SY2016-2017 REPORT"/>
    <hyperlink ref="QJJ191:QJL191" location="'SY 2016-2017 REPORT'!A1" display="SY2016-2017 REPORT"/>
    <hyperlink ref="QJR191:QJT191" location="'SY 2016-2017 REPORT'!A1" display="SY2016-2017 REPORT"/>
    <hyperlink ref="QJZ191:QKB191" location="'SY 2016-2017 REPORT'!A1" display="SY2016-2017 REPORT"/>
    <hyperlink ref="QKH191:QKJ191" location="'SY 2016-2017 REPORT'!A1" display="SY2016-2017 REPORT"/>
    <hyperlink ref="QKP191:QKR191" location="'SY 2016-2017 REPORT'!A1" display="SY2016-2017 REPORT"/>
    <hyperlink ref="QKX191:QKZ191" location="'SY 2016-2017 REPORT'!A1" display="SY2016-2017 REPORT"/>
    <hyperlink ref="QLF191:QLH191" location="'SY 2016-2017 REPORT'!A1" display="SY2016-2017 REPORT"/>
    <hyperlink ref="QLN191:QLP191" location="'SY 2016-2017 REPORT'!A1" display="SY2016-2017 REPORT"/>
    <hyperlink ref="QLV191:QLX191" location="'SY 2016-2017 REPORT'!A1" display="SY2016-2017 REPORT"/>
    <hyperlink ref="QMD191:QMF191" location="'SY 2016-2017 REPORT'!A1" display="SY2016-2017 REPORT"/>
    <hyperlink ref="QML191:QMN191" location="'SY 2016-2017 REPORT'!A1" display="SY2016-2017 REPORT"/>
    <hyperlink ref="QMT191:QMV191" location="'SY 2016-2017 REPORT'!A1" display="SY2016-2017 REPORT"/>
    <hyperlink ref="QNB191:QND191" location="'SY 2016-2017 REPORT'!A1" display="SY2016-2017 REPORT"/>
    <hyperlink ref="QNJ191:QNL191" location="'SY 2016-2017 REPORT'!A1" display="SY2016-2017 REPORT"/>
    <hyperlink ref="QNR191:QNT191" location="'SY 2016-2017 REPORT'!A1" display="SY2016-2017 REPORT"/>
    <hyperlink ref="QNZ191:QOB191" location="'SY 2016-2017 REPORT'!A1" display="SY2016-2017 REPORT"/>
    <hyperlink ref="QOH191:QOJ191" location="'SY 2016-2017 REPORT'!A1" display="SY2016-2017 REPORT"/>
    <hyperlink ref="QOP191:QOR191" location="'SY 2016-2017 REPORT'!A1" display="SY2016-2017 REPORT"/>
    <hyperlink ref="QOX191:QOZ191" location="'SY 2016-2017 REPORT'!A1" display="SY2016-2017 REPORT"/>
    <hyperlink ref="QPF191:QPH191" location="'SY 2016-2017 REPORT'!A1" display="SY2016-2017 REPORT"/>
    <hyperlink ref="QPN191:QPP191" location="'SY 2016-2017 REPORT'!A1" display="SY2016-2017 REPORT"/>
    <hyperlink ref="QPV191:QPX191" location="'SY 2016-2017 REPORT'!A1" display="SY2016-2017 REPORT"/>
    <hyperlink ref="QQD191:QQF191" location="'SY 2016-2017 REPORT'!A1" display="SY2016-2017 REPORT"/>
    <hyperlink ref="QQL191:QQN191" location="'SY 2016-2017 REPORT'!A1" display="SY2016-2017 REPORT"/>
    <hyperlink ref="QQT191:QQV191" location="'SY 2016-2017 REPORT'!A1" display="SY2016-2017 REPORT"/>
    <hyperlink ref="QRB191:QRD191" location="'SY 2016-2017 REPORT'!A1" display="SY2016-2017 REPORT"/>
    <hyperlink ref="QRJ191:QRL191" location="'SY 2016-2017 REPORT'!A1" display="SY2016-2017 REPORT"/>
    <hyperlink ref="QRR191:QRT191" location="'SY 2016-2017 REPORT'!A1" display="SY2016-2017 REPORT"/>
    <hyperlink ref="QRZ191:QSB191" location="'SY 2016-2017 REPORT'!A1" display="SY2016-2017 REPORT"/>
    <hyperlink ref="QSH191:QSJ191" location="'SY 2016-2017 REPORT'!A1" display="SY2016-2017 REPORT"/>
    <hyperlink ref="QSP191:QSR191" location="'SY 2016-2017 REPORT'!A1" display="SY2016-2017 REPORT"/>
    <hyperlink ref="QSX191:QSZ191" location="'SY 2016-2017 REPORT'!A1" display="SY2016-2017 REPORT"/>
    <hyperlink ref="QTF191:QTH191" location="'SY 2016-2017 REPORT'!A1" display="SY2016-2017 REPORT"/>
    <hyperlink ref="QTN191:QTP191" location="'SY 2016-2017 REPORT'!A1" display="SY2016-2017 REPORT"/>
    <hyperlink ref="QTV191:QTX191" location="'SY 2016-2017 REPORT'!A1" display="SY2016-2017 REPORT"/>
    <hyperlink ref="QUD191:QUF191" location="'SY 2016-2017 REPORT'!A1" display="SY2016-2017 REPORT"/>
    <hyperlink ref="QUL191:QUN191" location="'SY 2016-2017 REPORT'!A1" display="SY2016-2017 REPORT"/>
    <hyperlink ref="QUT191:QUV191" location="'SY 2016-2017 REPORT'!A1" display="SY2016-2017 REPORT"/>
    <hyperlink ref="QVB191:QVD191" location="'SY 2016-2017 REPORT'!A1" display="SY2016-2017 REPORT"/>
    <hyperlink ref="QVJ191:QVL191" location="'SY 2016-2017 REPORT'!A1" display="SY2016-2017 REPORT"/>
    <hyperlink ref="QVR191:QVT191" location="'SY 2016-2017 REPORT'!A1" display="SY2016-2017 REPORT"/>
    <hyperlink ref="QVZ191:QWB191" location="'SY 2016-2017 REPORT'!A1" display="SY2016-2017 REPORT"/>
    <hyperlink ref="QWH191:QWJ191" location="'SY 2016-2017 REPORT'!A1" display="SY2016-2017 REPORT"/>
    <hyperlink ref="QWP191:QWR191" location="'SY 2016-2017 REPORT'!A1" display="SY2016-2017 REPORT"/>
    <hyperlink ref="QWX191:QWZ191" location="'SY 2016-2017 REPORT'!A1" display="SY2016-2017 REPORT"/>
    <hyperlink ref="QXF191:QXH191" location="'SY 2016-2017 REPORT'!A1" display="SY2016-2017 REPORT"/>
    <hyperlink ref="QXN191:QXP191" location="'SY 2016-2017 REPORT'!A1" display="SY2016-2017 REPORT"/>
    <hyperlink ref="QXV191:QXX191" location="'SY 2016-2017 REPORT'!A1" display="SY2016-2017 REPORT"/>
    <hyperlink ref="QYD191:QYF191" location="'SY 2016-2017 REPORT'!A1" display="SY2016-2017 REPORT"/>
    <hyperlink ref="QYL191:QYN191" location="'SY 2016-2017 REPORT'!A1" display="SY2016-2017 REPORT"/>
    <hyperlink ref="QYT191:QYV191" location="'SY 2016-2017 REPORT'!A1" display="SY2016-2017 REPORT"/>
    <hyperlink ref="QZB191:QZD191" location="'SY 2016-2017 REPORT'!A1" display="SY2016-2017 REPORT"/>
    <hyperlink ref="QZJ191:QZL191" location="'SY 2016-2017 REPORT'!A1" display="SY2016-2017 REPORT"/>
    <hyperlink ref="QZR191:QZT191" location="'SY 2016-2017 REPORT'!A1" display="SY2016-2017 REPORT"/>
    <hyperlink ref="QZZ191:RAB191" location="'SY 2016-2017 REPORT'!A1" display="SY2016-2017 REPORT"/>
    <hyperlink ref="RAH191:RAJ191" location="'SY 2016-2017 REPORT'!A1" display="SY2016-2017 REPORT"/>
    <hyperlink ref="RAP191:RAR191" location="'SY 2016-2017 REPORT'!A1" display="SY2016-2017 REPORT"/>
    <hyperlink ref="RAX191:RAZ191" location="'SY 2016-2017 REPORT'!A1" display="SY2016-2017 REPORT"/>
    <hyperlink ref="RBF191:RBH191" location="'SY 2016-2017 REPORT'!A1" display="SY2016-2017 REPORT"/>
    <hyperlink ref="RBN191:RBP191" location="'SY 2016-2017 REPORT'!A1" display="SY2016-2017 REPORT"/>
    <hyperlink ref="RBV191:RBX191" location="'SY 2016-2017 REPORT'!A1" display="SY2016-2017 REPORT"/>
    <hyperlink ref="RCD191:RCF191" location="'SY 2016-2017 REPORT'!A1" display="SY2016-2017 REPORT"/>
    <hyperlink ref="RCL191:RCN191" location="'SY 2016-2017 REPORT'!A1" display="SY2016-2017 REPORT"/>
    <hyperlink ref="RCT191:RCV191" location="'SY 2016-2017 REPORT'!A1" display="SY2016-2017 REPORT"/>
    <hyperlink ref="RDB191:RDD191" location="'SY 2016-2017 REPORT'!A1" display="SY2016-2017 REPORT"/>
    <hyperlink ref="RDJ191:RDL191" location="'SY 2016-2017 REPORT'!A1" display="SY2016-2017 REPORT"/>
    <hyperlink ref="RDR191:RDT191" location="'SY 2016-2017 REPORT'!A1" display="SY2016-2017 REPORT"/>
    <hyperlink ref="RDZ191:REB191" location="'SY 2016-2017 REPORT'!A1" display="SY2016-2017 REPORT"/>
    <hyperlink ref="REH191:REJ191" location="'SY 2016-2017 REPORT'!A1" display="SY2016-2017 REPORT"/>
    <hyperlink ref="REP191:RER191" location="'SY 2016-2017 REPORT'!A1" display="SY2016-2017 REPORT"/>
    <hyperlink ref="REX191:REZ191" location="'SY 2016-2017 REPORT'!A1" display="SY2016-2017 REPORT"/>
    <hyperlink ref="RFF191:RFH191" location="'SY 2016-2017 REPORT'!A1" display="SY2016-2017 REPORT"/>
    <hyperlink ref="RFN191:RFP191" location="'SY 2016-2017 REPORT'!A1" display="SY2016-2017 REPORT"/>
    <hyperlink ref="RFV191:RFX191" location="'SY 2016-2017 REPORT'!A1" display="SY2016-2017 REPORT"/>
    <hyperlink ref="RGD191:RGF191" location="'SY 2016-2017 REPORT'!A1" display="SY2016-2017 REPORT"/>
    <hyperlink ref="RGL191:RGN191" location="'SY 2016-2017 REPORT'!A1" display="SY2016-2017 REPORT"/>
    <hyperlink ref="RGT191:RGV191" location="'SY 2016-2017 REPORT'!A1" display="SY2016-2017 REPORT"/>
    <hyperlink ref="RHB191:RHD191" location="'SY 2016-2017 REPORT'!A1" display="SY2016-2017 REPORT"/>
    <hyperlink ref="RHJ191:RHL191" location="'SY 2016-2017 REPORT'!A1" display="SY2016-2017 REPORT"/>
    <hyperlink ref="RHR191:RHT191" location="'SY 2016-2017 REPORT'!A1" display="SY2016-2017 REPORT"/>
    <hyperlink ref="RHZ191:RIB191" location="'SY 2016-2017 REPORT'!A1" display="SY2016-2017 REPORT"/>
    <hyperlink ref="RIH191:RIJ191" location="'SY 2016-2017 REPORT'!A1" display="SY2016-2017 REPORT"/>
    <hyperlink ref="RIP191:RIR191" location="'SY 2016-2017 REPORT'!A1" display="SY2016-2017 REPORT"/>
    <hyperlink ref="RIX191:RIZ191" location="'SY 2016-2017 REPORT'!A1" display="SY2016-2017 REPORT"/>
    <hyperlink ref="RJF191:RJH191" location="'SY 2016-2017 REPORT'!A1" display="SY2016-2017 REPORT"/>
    <hyperlink ref="RJN191:RJP191" location="'SY 2016-2017 REPORT'!A1" display="SY2016-2017 REPORT"/>
    <hyperlink ref="RJV191:RJX191" location="'SY 2016-2017 REPORT'!A1" display="SY2016-2017 REPORT"/>
    <hyperlink ref="RKD191:RKF191" location="'SY 2016-2017 REPORT'!A1" display="SY2016-2017 REPORT"/>
    <hyperlink ref="RKL191:RKN191" location="'SY 2016-2017 REPORT'!A1" display="SY2016-2017 REPORT"/>
    <hyperlink ref="RKT191:RKV191" location="'SY 2016-2017 REPORT'!A1" display="SY2016-2017 REPORT"/>
    <hyperlink ref="RLB191:RLD191" location="'SY 2016-2017 REPORT'!A1" display="SY2016-2017 REPORT"/>
    <hyperlink ref="RLJ191:RLL191" location="'SY 2016-2017 REPORT'!A1" display="SY2016-2017 REPORT"/>
    <hyperlink ref="RLR191:RLT191" location="'SY 2016-2017 REPORT'!A1" display="SY2016-2017 REPORT"/>
    <hyperlink ref="RLZ191:RMB191" location="'SY 2016-2017 REPORT'!A1" display="SY2016-2017 REPORT"/>
    <hyperlink ref="RMH191:RMJ191" location="'SY 2016-2017 REPORT'!A1" display="SY2016-2017 REPORT"/>
    <hyperlink ref="RMP191:RMR191" location="'SY 2016-2017 REPORT'!A1" display="SY2016-2017 REPORT"/>
    <hyperlink ref="RMX191:RMZ191" location="'SY 2016-2017 REPORT'!A1" display="SY2016-2017 REPORT"/>
    <hyperlink ref="RNF191:RNH191" location="'SY 2016-2017 REPORT'!A1" display="SY2016-2017 REPORT"/>
    <hyperlink ref="RNN191:RNP191" location="'SY 2016-2017 REPORT'!A1" display="SY2016-2017 REPORT"/>
    <hyperlink ref="RNV191:RNX191" location="'SY 2016-2017 REPORT'!A1" display="SY2016-2017 REPORT"/>
    <hyperlink ref="ROD191:ROF191" location="'SY 2016-2017 REPORT'!A1" display="SY2016-2017 REPORT"/>
    <hyperlink ref="ROL191:RON191" location="'SY 2016-2017 REPORT'!A1" display="SY2016-2017 REPORT"/>
    <hyperlink ref="ROT191:ROV191" location="'SY 2016-2017 REPORT'!A1" display="SY2016-2017 REPORT"/>
    <hyperlink ref="RPB191:RPD191" location="'SY 2016-2017 REPORT'!A1" display="SY2016-2017 REPORT"/>
    <hyperlink ref="RPJ191:RPL191" location="'SY 2016-2017 REPORT'!A1" display="SY2016-2017 REPORT"/>
    <hyperlink ref="RPR191:RPT191" location="'SY 2016-2017 REPORT'!A1" display="SY2016-2017 REPORT"/>
    <hyperlink ref="RPZ191:RQB191" location="'SY 2016-2017 REPORT'!A1" display="SY2016-2017 REPORT"/>
    <hyperlink ref="RQH191:RQJ191" location="'SY 2016-2017 REPORT'!A1" display="SY2016-2017 REPORT"/>
    <hyperlink ref="RQP191:RQR191" location="'SY 2016-2017 REPORT'!A1" display="SY2016-2017 REPORT"/>
    <hyperlink ref="RQX191:RQZ191" location="'SY 2016-2017 REPORT'!A1" display="SY2016-2017 REPORT"/>
    <hyperlink ref="RRF191:RRH191" location="'SY 2016-2017 REPORT'!A1" display="SY2016-2017 REPORT"/>
    <hyperlink ref="RRN191:RRP191" location="'SY 2016-2017 REPORT'!A1" display="SY2016-2017 REPORT"/>
    <hyperlink ref="RRV191:RRX191" location="'SY 2016-2017 REPORT'!A1" display="SY2016-2017 REPORT"/>
    <hyperlink ref="RSD191:RSF191" location="'SY 2016-2017 REPORT'!A1" display="SY2016-2017 REPORT"/>
    <hyperlink ref="RSL191:RSN191" location="'SY 2016-2017 REPORT'!A1" display="SY2016-2017 REPORT"/>
    <hyperlink ref="RST191:RSV191" location="'SY 2016-2017 REPORT'!A1" display="SY2016-2017 REPORT"/>
    <hyperlink ref="RTB191:RTD191" location="'SY 2016-2017 REPORT'!A1" display="SY2016-2017 REPORT"/>
    <hyperlink ref="RTJ191:RTL191" location="'SY 2016-2017 REPORT'!A1" display="SY2016-2017 REPORT"/>
    <hyperlink ref="RTR191:RTT191" location="'SY 2016-2017 REPORT'!A1" display="SY2016-2017 REPORT"/>
    <hyperlink ref="RTZ191:RUB191" location="'SY 2016-2017 REPORT'!A1" display="SY2016-2017 REPORT"/>
    <hyperlink ref="RUH191:RUJ191" location="'SY 2016-2017 REPORT'!A1" display="SY2016-2017 REPORT"/>
    <hyperlink ref="RUP191:RUR191" location="'SY 2016-2017 REPORT'!A1" display="SY2016-2017 REPORT"/>
    <hyperlink ref="RUX191:RUZ191" location="'SY 2016-2017 REPORT'!A1" display="SY2016-2017 REPORT"/>
    <hyperlink ref="RVF191:RVH191" location="'SY 2016-2017 REPORT'!A1" display="SY2016-2017 REPORT"/>
    <hyperlink ref="RVN191:RVP191" location="'SY 2016-2017 REPORT'!A1" display="SY2016-2017 REPORT"/>
    <hyperlink ref="RVV191:RVX191" location="'SY 2016-2017 REPORT'!A1" display="SY2016-2017 REPORT"/>
    <hyperlink ref="RWD191:RWF191" location="'SY 2016-2017 REPORT'!A1" display="SY2016-2017 REPORT"/>
    <hyperlink ref="RWL191:RWN191" location="'SY 2016-2017 REPORT'!A1" display="SY2016-2017 REPORT"/>
    <hyperlink ref="RWT191:RWV191" location="'SY 2016-2017 REPORT'!A1" display="SY2016-2017 REPORT"/>
    <hyperlink ref="RXB191:RXD191" location="'SY 2016-2017 REPORT'!A1" display="SY2016-2017 REPORT"/>
    <hyperlink ref="RXJ191:RXL191" location="'SY 2016-2017 REPORT'!A1" display="SY2016-2017 REPORT"/>
    <hyperlink ref="RXR191:RXT191" location="'SY 2016-2017 REPORT'!A1" display="SY2016-2017 REPORT"/>
    <hyperlink ref="RXZ191:RYB191" location="'SY 2016-2017 REPORT'!A1" display="SY2016-2017 REPORT"/>
    <hyperlink ref="RYH191:RYJ191" location="'SY 2016-2017 REPORT'!A1" display="SY2016-2017 REPORT"/>
    <hyperlink ref="RYP191:RYR191" location="'SY 2016-2017 REPORT'!A1" display="SY2016-2017 REPORT"/>
    <hyperlink ref="RYX191:RYZ191" location="'SY 2016-2017 REPORT'!A1" display="SY2016-2017 REPORT"/>
    <hyperlink ref="RZF191:RZH191" location="'SY 2016-2017 REPORT'!A1" display="SY2016-2017 REPORT"/>
    <hyperlink ref="RZN191:RZP191" location="'SY 2016-2017 REPORT'!A1" display="SY2016-2017 REPORT"/>
    <hyperlink ref="RZV191:RZX191" location="'SY 2016-2017 REPORT'!A1" display="SY2016-2017 REPORT"/>
    <hyperlink ref="SAD191:SAF191" location="'SY 2016-2017 REPORT'!A1" display="SY2016-2017 REPORT"/>
    <hyperlink ref="SAL191:SAN191" location="'SY 2016-2017 REPORT'!A1" display="SY2016-2017 REPORT"/>
    <hyperlink ref="SAT191:SAV191" location="'SY 2016-2017 REPORT'!A1" display="SY2016-2017 REPORT"/>
    <hyperlink ref="SBB191:SBD191" location="'SY 2016-2017 REPORT'!A1" display="SY2016-2017 REPORT"/>
    <hyperlink ref="SBJ191:SBL191" location="'SY 2016-2017 REPORT'!A1" display="SY2016-2017 REPORT"/>
    <hyperlink ref="SBR191:SBT191" location="'SY 2016-2017 REPORT'!A1" display="SY2016-2017 REPORT"/>
    <hyperlink ref="SBZ191:SCB191" location="'SY 2016-2017 REPORT'!A1" display="SY2016-2017 REPORT"/>
    <hyperlink ref="SCH191:SCJ191" location="'SY 2016-2017 REPORT'!A1" display="SY2016-2017 REPORT"/>
    <hyperlink ref="SCP191:SCR191" location="'SY 2016-2017 REPORT'!A1" display="SY2016-2017 REPORT"/>
    <hyperlink ref="SCX191:SCZ191" location="'SY 2016-2017 REPORT'!A1" display="SY2016-2017 REPORT"/>
    <hyperlink ref="SDF191:SDH191" location="'SY 2016-2017 REPORT'!A1" display="SY2016-2017 REPORT"/>
    <hyperlink ref="SDN191:SDP191" location="'SY 2016-2017 REPORT'!A1" display="SY2016-2017 REPORT"/>
    <hyperlink ref="SDV191:SDX191" location="'SY 2016-2017 REPORT'!A1" display="SY2016-2017 REPORT"/>
    <hyperlink ref="SED191:SEF191" location="'SY 2016-2017 REPORT'!A1" display="SY2016-2017 REPORT"/>
    <hyperlink ref="SEL191:SEN191" location="'SY 2016-2017 REPORT'!A1" display="SY2016-2017 REPORT"/>
    <hyperlink ref="SET191:SEV191" location="'SY 2016-2017 REPORT'!A1" display="SY2016-2017 REPORT"/>
    <hyperlink ref="SFB191:SFD191" location="'SY 2016-2017 REPORT'!A1" display="SY2016-2017 REPORT"/>
    <hyperlink ref="SFJ191:SFL191" location="'SY 2016-2017 REPORT'!A1" display="SY2016-2017 REPORT"/>
    <hyperlink ref="SFR191:SFT191" location="'SY 2016-2017 REPORT'!A1" display="SY2016-2017 REPORT"/>
    <hyperlink ref="SFZ191:SGB191" location="'SY 2016-2017 REPORT'!A1" display="SY2016-2017 REPORT"/>
    <hyperlink ref="SGH191:SGJ191" location="'SY 2016-2017 REPORT'!A1" display="SY2016-2017 REPORT"/>
    <hyperlink ref="SGP191:SGR191" location="'SY 2016-2017 REPORT'!A1" display="SY2016-2017 REPORT"/>
    <hyperlink ref="SGX191:SGZ191" location="'SY 2016-2017 REPORT'!A1" display="SY2016-2017 REPORT"/>
    <hyperlink ref="SHF191:SHH191" location="'SY 2016-2017 REPORT'!A1" display="SY2016-2017 REPORT"/>
    <hyperlink ref="SHN191:SHP191" location="'SY 2016-2017 REPORT'!A1" display="SY2016-2017 REPORT"/>
    <hyperlink ref="SHV191:SHX191" location="'SY 2016-2017 REPORT'!A1" display="SY2016-2017 REPORT"/>
    <hyperlink ref="SID191:SIF191" location="'SY 2016-2017 REPORT'!A1" display="SY2016-2017 REPORT"/>
    <hyperlink ref="SIL191:SIN191" location="'SY 2016-2017 REPORT'!A1" display="SY2016-2017 REPORT"/>
    <hyperlink ref="SIT191:SIV191" location="'SY 2016-2017 REPORT'!A1" display="SY2016-2017 REPORT"/>
    <hyperlink ref="SJB191:SJD191" location="'SY 2016-2017 REPORT'!A1" display="SY2016-2017 REPORT"/>
    <hyperlink ref="SJJ191:SJL191" location="'SY 2016-2017 REPORT'!A1" display="SY2016-2017 REPORT"/>
    <hyperlink ref="SJR191:SJT191" location="'SY 2016-2017 REPORT'!A1" display="SY2016-2017 REPORT"/>
    <hyperlink ref="SJZ191:SKB191" location="'SY 2016-2017 REPORT'!A1" display="SY2016-2017 REPORT"/>
    <hyperlink ref="SKH191:SKJ191" location="'SY 2016-2017 REPORT'!A1" display="SY2016-2017 REPORT"/>
    <hyperlink ref="SKP191:SKR191" location="'SY 2016-2017 REPORT'!A1" display="SY2016-2017 REPORT"/>
    <hyperlink ref="SKX191:SKZ191" location="'SY 2016-2017 REPORT'!A1" display="SY2016-2017 REPORT"/>
    <hyperlink ref="SLF191:SLH191" location="'SY 2016-2017 REPORT'!A1" display="SY2016-2017 REPORT"/>
    <hyperlink ref="SLN191:SLP191" location="'SY 2016-2017 REPORT'!A1" display="SY2016-2017 REPORT"/>
    <hyperlink ref="SLV191:SLX191" location="'SY 2016-2017 REPORT'!A1" display="SY2016-2017 REPORT"/>
    <hyperlink ref="SMD191:SMF191" location="'SY 2016-2017 REPORT'!A1" display="SY2016-2017 REPORT"/>
    <hyperlink ref="SML191:SMN191" location="'SY 2016-2017 REPORT'!A1" display="SY2016-2017 REPORT"/>
    <hyperlink ref="SMT191:SMV191" location="'SY 2016-2017 REPORT'!A1" display="SY2016-2017 REPORT"/>
    <hyperlink ref="SNB191:SND191" location="'SY 2016-2017 REPORT'!A1" display="SY2016-2017 REPORT"/>
    <hyperlink ref="SNJ191:SNL191" location="'SY 2016-2017 REPORT'!A1" display="SY2016-2017 REPORT"/>
    <hyperlink ref="SNR191:SNT191" location="'SY 2016-2017 REPORT'!A1" display="SY2016-2017 REPORT"/>
    <hyperlink ref="SNZ191:SOB191" location="'SY 2016-2017 REPORT'!A1" display="SY2016-2017 REPORT"/>
    <hyperlink ref="SOH191:SOJ191" location="'SY 2016-2017 REPORT'!A1" display="SY2016-2017 REPORT"/>
    <hyperlink ref="SOP191:SOR191" location="'SY 2016-2017 REPORT'!A1" display="SY2016-2017 REPORT"/>
    <hyperlink ref="SOX191:SOZ191" location="'SY 2016-2017 REPORT'!A1" display="SY2016-2017 REPORT"/>
    <hyperlink ref="SPF191:SPH191" location="'SY 2016-2017 REPORT'!A1" display="SY2016-2017 REPORT"/>
    <hyperlink ref="SPN191:SPP191" location="'SY 2016-2017 REPORT'!A1" display="SY2016-2017 REPORT"/>
    <hyperlink ref="SPV191:SPX191" location="'SY 2016-2017 REPORT'!A1" display="SY2016-2017 REPORT"/>
    <hyperlink ref="SQD191:SQF191" location="'SY 2016-2017 REPORT'!A1" display="SY2016-2017 REPORT"/>
    <hyperlink ref="SQL191:SQN191" location="'SY 2016-2017 REPORT'!A1" display="SY2016-2017 REPORT"/>
    <hyperlink ref="SQT191:SQV191" location="'SY 2016-2017 REPORT'!A1" display="SY2016-2017 REPORT"/>
    <hyperlink ref="SRB191:SRD191" location="'SY 2016-2017 REPORT'!A1" display="SY2016-2017 REPORT"/>
    <hyperlink ref="SRJ191:SRL191" location="'SY 2016-2017 REPORT'!A1" display="SY2016-2017 REPORT"/>
    <hyperlink ref="SRR191:SRT191" location="'SY 2016-2017 REPORT'!A1" display="SY2016-2017 REPORT"/>
    <hyperlink ref="SRZ191:SSB191" location="'SY 2016-2017 REPORT'!A1" display="SY2016-2017 REPORT"/>
    <hyperlink ref="SSH191:SSJ191" location="'SY 2016-2017 REPORT'!A1" display="SY2016-2017 REPORT"/>
    <hyperlink ref="SSP191:SSR191" location="'SY 2016-2017 REPORT'!A1" display="SY2016-2017 REPORT"/>
    <hyperlink ref="SSX191:SSZ191" location="'SY 2016-2017 REPORT'!A1" display="SY2016-2017 REPORT"/>
    <hyperlink ref="STF191:STH191" location="'SY 2016-2017 REPORT'!A1" display="SY2016-2017 REPORT"/>
    <hyperlink ref="STN191:STP191" location="'SY 2016-2017 REPORT'!A1" display="SY2016-2017 REPORT"/>
    <hyperlink ref="STV191:STX191" location="'SY 2016-2017 REPORT'!A1" display="SY2016-2017 REPORT"/>
    <hyperlink ref="SUD191:SUF191" location="'SY 2016-2017 REPORT'!A1" display="SY2016-2017 REPORT"/>
    <hyperlink ref="SUL191:SUN191" location="'SY 2016-2017 REPORT'!A1" display="SY2016-2017 REPORT"/>
    <hyperlink ref="SUT191:SUV191" location="'SY 2016-2017 REPORT'!A1" display="SY2016-2017 REPORT"/>
    <hyperlink ref="SVB191:SVD191" location="'SY 2016-2017 REPORT'!A1" display="SY2016-2017 REPORT"/>
    <hyperlink ref="SVJ191:SVL191" location="'SY 2016-2017 REPORT'!A1" display="SY2016-2017 REPORT"/>
    <hyperlink ref="SVR191:SVT191" location="'SY 2016-2017 REPORT'!A1" display="SY2016-2017 REPORT"/>
    <hyperlink ref="SVZ191:SWB191" location="'SY 2016-2017 REPORT'!A1" display="SY2016-2017 REPORT"/>
    <hyperlink ref="SWH191:SWJ191" location="'SY 2016-2017 REPORT'!A1" display="SY2016-2017 REPORT"/>
    <hyperlink ref="SWP191:SWR191" location="'SY 2016-2017 REPORT'!A1" display="SY2016-2017 REPORT"/>
    <hyperlink ref="SWX191:SWZ191" location="'SY 2016-2017 REPORT'!A1" display="SY2016-2017 REPORT"/>
    <hyperlink ref="SXF191:SXH191" location="'SY 2016-2017 REPORT'!A1" display="SY2016-2017 REPORT"/>
    <hyperlink ref="SXN191:SXP191" location="'SY 2016-2017 REPORT'!A1" display="SY2016-2017 REPORT"/>
    <hyperlink ref="SXV191:SXX191" location="'SY 2016-2017 REPORT'!A1" display="SY2016-2017 REPORT"/>
    <hyperlink ref="SYD191:SYF191" location="'SY 2016-2017 REPORT'!A1" display="SY2016-2017 REPORT"/>
    <hyperlink ref="SYL191:SYN191" location="'SY 2016-2017 REPORT'!A1" display="SY2016-2017 REPORT"/>
    <hyperlink ref="SYT191:SYV191" location="'SY 2016-2017 REPORT'!A1" display="SY2016-2017 REPORT"/>
    <hyperlink ref="SZB191:SZD191" location="'SY 2016-2017 REPORT'!A1" display="SY2016-2017 REPORT"/>
    <hyperlink ref="SZJ191:SZL191" location="'SY 2016-2017 REPORT'!A1" display="SY2016-2017 REPORT"/>
    <hyperlink ref="SZR191:SZT191" location="'SY 2016-2017 REPORT'!A1" display="SY2016-2017 REPORT"/>
    <hyperlink ref="SZZ191:TAB191" location="'SY 2016-2017 REPORT'!A1" display="SY2016-2017 REPORT"/>
    <hyperlink ref="TAH191:TAJ191" location="'SY 2016-2017 REPORT'!A1" display="SY2016-2017 REPORT"/>
    <hyperlink ref="TAP191:TAR191" location="'SY 2016-2017 REPORT'!A1" display="SY2016-2017 REPORT"/>
    <hyperlink ref="TAX191:TAZ191" location="'SY 2016-2017 REPORT'!A1" display="SY2016-2017 REPORT"/>
    <hyperlink ref="TBF191:TBH191" location="'SY 2016-2017 REPORT'!A1" display="SY2016-2017 REPORT"/>
    <hyperlink ref="TBN191:TBP191" location="'SY 2016-2017 REPORT'!A1" display="SY2016-2017 REPORT"/>
    <hyperlink ref="TBV191:TBX191" location="'SY 2016-2017 REPORT'!A1" display="SY2016-2017 REPORT"/>
    <hyperlink ref="TCD191:TCF191" location="'SY 2016-2017 REPORT'!A1" display="SY2016-2017 REPORT"/>
    <hyperlink ref="TCL191:TCN191" location="'SY 2016-2017 REPORT'!A1" display="SY2016-2017 REPORT"/>
    <hyperlink ref="TCT191:TCV191" location="'SY 2016-2017 REPORT'!A1" display="SY2016-2017 REPORT"/>
    <hyperlink ref="TDB191:TDD191" location="'SY 2016-2017 REPORT'!A1" display="SY2016-2017 REPORT"/>
    <hyperlink ref="TDJ191:TDL191" location="'SY 2016-2017 REPORT'!A1" display="SY2016-2017 REPORT"/>
    <hyperlink ref="TDR191:TDT191" location="'SY 2016-2017 REPORT'!A1" display="SY2016-2017 REPORT"/>
    <hyperlink ref="TDZ191:TEB191" location="'SY 2016-2017 REPORT'!A1" display="SY2016-2017 REPORT"/>
    <hyperlink ref="TEH191:TEJ191" location="'SY 2016-2017 REPORT'!A1" display="SY2016-2017 REPORT"/>
    <hyperlink ref="TEP191:TER191" location="'SY 2016-2017 REPORT'!A1" display="SY2016-2017 REPORT"/>
    <hyperlink ref="TEX191:TEZ191" location="'SY 2016-2017 REPORT'!A1" display="SY2016-2017 REPORT"/>
    <hyperlink ref="TFF191:TFH191" location="'SY 2016-2017 REPORT'!A1" display="SY2016-2017 REPORT"/>
    <hyperlink ref="TFN191:TFP191" location="'SY 2016-2017 REPORT'!A1" display="SY2016-2017 REPORT"/>
    <hyperlink ref="TFV191:TFX191" location="'SY 2016-2017 REPORT'!A1" display="SY2016-2017 REPORT"/>
    <hyperlink ref="TGD191:TGF191" location="'SY 2016-2017 REPORT'!A1" display="SY2016-2017 REPORT"/>
    <hyperlink ref="TGL191:TGN191" location="'SY 2016-2017 REPORT'!A1" display="SY2016-2017 REPORT"/>
    <hyperlink ref="TGT191:TGV191" location="'SY 2016-2017 REPORT'!A1" display="SY2016-2017 REPORT"/>
    <hyperlink ref="THB191:THD191" location="'SY 2016-2017 REPORT'!A1" display="SY2016-2017 REPORT"/>
    <hyperlink ref="THJ191:THL191" location="'SY 2016-2017 REPORT'!A1" display="SY2016-2017 REPORT"/>
    <hyperlink ref="THR191:THT191" location="'SY 2016-2017 REPORT'!A1" display="SY2016-2017 REPORT"/>
    <hyperlink ref="THZ191:TIB191" location="'SY 2016-2017 REPORT'!A1" display="SY2016-2017 REPORT"/>
    <hyperlink ref="TIH191:TIJ191" location="'SY 2016-2017 REPORT'!A1" display="SY2016-2017 REPORT"/>
    <hyperlink ref="TIP191:TIR191" location="'SY 2016-2017 REPORT'!A1" display="SY2016-2017 REPORT"/>
    <hyperlink ref="TIX191:TIZ191" location="'SY 2016-2017 REPORT'!A1" display="SY2016-2017 REPORT"/>
    <hyperlink ref="TJF191:TJH191" location="'SY 2016-2017 REPORT'!A1" display="SY2016-2017 REPORT"/>
    <hyperlink ref="TJN191:TJP191" location="'SY 2016-2017 REPORT'!A1" display="SY2016-2017 REPORT"/>
    <hyperlink ref="TJV191:TJX191" location="'SY 2016-2017 REPORT'!A1" display="SY2016-2017 REPORT"/>
    <hyperlink ref="TKD191:TKF191" location="'SY 2016-2017 REPORT'!A1" display="SY2016-2017 REPORT"/>
    <hyperlink ref="TKL191:TKN191" location="'SY 2016-2017 REPORT'!A1" display="SY2016-2017 REPORT"/>
    <hyperlink ref="TKT191:TKV191" location="'SY 2016-2017 REPORT'!A1" display="SY2016-2017 REPORT"/>
    <hyperlink ref="TLB191:TLD191" location="'SY 2016-2017 REPORT'!A1" display="SY2016-2017 REPORT"/>
    <hyperlink ref="TLJ191:TLL191" location="'SY 2016-2017 REPORT'!A1" display="SY2016-2017 REPORT"/>
    <hyperlink ref="TLR191:TLT191" location="'SY 2016-2017 REPORT'!A1" display="SY2016-2017 REPORT"/>
    <hyperlink ref="TLZ191:TMB191" location="'SY 2016-2017 REPORT'!A1" display="SY2016-2017 REPORT"/>
    <hyperlink ref="TMH191:TMJ191" location="'SY 2016-2017 REPORT'!A1" display="SY2016-2017 REPORT"/>
    <hyperlink ref="TMP191:TMR191" location="'SY 2016-2017 REPORT'!A1" display="SY2016-2017 REPORT"/>
    <hyperlink ref="TMX191:TMZ191" location="'SY 2016-2017 REPORT'!A1" display="SY2016-2017 REPORT"/>
    <hyperlink ref="TNF191:TNH191" location="'SY 2016-2017 REPORT'!A1" display="SY2016-2017 REPORT"/>
    <hyperlink ref="TNN191:TNP191" location="'SY 2016-2017 REPORT'!A1" display="SY2016-2017 REPORT"/>
    <hyperlink ref="TNV191:TNX191" location="'SY 2016-2017 REPORT'!A1" display="SY2016-2017 REPORT"/>
    <hyperlink ref="TOD191:TOF191" location="'SY 2016-2017 REPORT'!A1" display="SY2016-2017 REPORT"/>
    <hyperlink ref="TOL191:TON191" location="'SY 2016-2017 REPORT'!A1" display="SY2016-2017 REPORT"/>
    <hyperlink ref="TOT191:TOV191" location="'SY 2016-2017 REPORT'!A1" display="SY2016-2017 REPORT"/>
    <hyperlink ref="TPB191:TPD191" location="'SY 2016-2017 REPORT'!A1" display="SY2016-2017 REPORT"/>
    <hyperlink ref="TPJ191:TPL191" location="'SY 2016-2017 REPORT'!A1" display="SY2016-2017 REPORT"/>
    <hyperlink ref="TPR191:TPT191" location="'SY 2016-2017 REPORT'!A1" display="SY2016-2017 REPORT"/>
    <hyperlink ref="TPZ191:TQB191" location="'SY 2016-2017 REPORT'!A1" display="SY2016-2017 REPORT"/>
    <hyperlink ref="TQH191:TQJ191" location="'SY 2016-2017 REPORT'!A1" display="SY2016-2017 REPORT"/>
    <hyperlink ref="TQP191:TQR191" location="'SY 2016-2017 REPORT'!A1" display="SY2016-2017 REPORT"/>
    <hyperlink ref="TQX191:TQZ191" location="'SY 2016-2017 REPORT'!A1" display="SY2016-2017 REPORT"/>
    <hyperlink ref="TRF191:TRH191" location="'SY 2016-2017 REPORT'!A1" display="SY2016-2017 REPORT"/>
    <hyperlink ref="TRN191:TRP191" location="'SY 2016-2017 REPORT'!A1" display="SY2016-2017 REPORT"/>
    <hyperlink ref="TRV191:TRX191" location="'SY 2016-2017 REPORT'!A1" display="SY2016-2017 REPORT"/>
    <hyperlink ref="TSD191:TSF191" location="'SY 2016-2017 REPORT'!A1" display="SY2016-2017 REPORT"/>
    <hyperlink ref="TSL191:TSN191" location="'SY 2016-2017 REPORT'!A1" display="SY2016-2017 REPORT"/>
    <hyperlink ref="TST191:TSV191" location="'SY 2016-2017 REPORT'!A1" display="SY2016-2017 REPORT"/>
    <hyperlink ref="TTB191:TTD191" location="'SY 2016-2017 REPORT'!A1" display="SY2016-2017 REPORT"/>
    <hyperlink ref="TTJ191:TTL191" location="'SY 2016-2017 REPORT'!A1" display="SY2016-2017 REPORT"/>
    <hyperlink ref="TTR191:TTT191" location="'SY 2016-2017 REPORT'!A1" display="SY2016-2017 REPORT"/>
    <hyperlink ref="TTZ191:TUB191" location="'SY 2016-2017 REPORT'!A1" display="SY2016-2017 REPORT"/>
    <hyperlink ref="TUH191:TUJ191" location="'SY 2016-2017 REPORT'!A1" display="SY2016-2017 REPORT"/>
    <hyperlink ref="TUP191:TUR191" location="'SY 2016-2017 REPORT'!A1" display="SY2016-2017 REPORT"/>
    <hyperlink ref="TUX191:TUZ191" location="'SY 2016-2017 REPORT'!A1" display="SY2016-2017 REPORT"/>
    <hyperlink ref="TVF191:TVH191" location="'SY 2016-2017 REPORT'!A1" display="SY2016-2017 REPORT"/>
    <hyperlink ref="TVN191:TVP191" location="'SY 2016-2017 REPORT'!A1" display="SY2016-2017 REPORT"/>
    <hyperlink ref="TVV191:TVX191" location="'SY 2016-2017 REPORT'!A1" display="SY2016-2017 REPORT"/>
    <hyperlink ref="TWD191:TWF191" location="'SY 2016-2017 REPORT'!A1" display="SY2016-2017 REPORT"/>
    <hyperlink ref="TWL191:TWN191" location="'SY 2016-2017 REPORT'!A1" display="SY2016-2017 REPORT"/>
    <hyperlink ref="TWT191:TWV191" location="'SY 2016-2017 REPORT'!A1" display="SY2016-2017 REPORT"/>
    <hyperlink ref="TXB191:TXD191" location="'SY 2016-2017 REPORT'!A1" display="SY2016-2017 REPORT"/>
    <hyperlink ref="TXJ191:TXL191" location="'SY 2016-2017 REPORT'!A1" display="SY2016-2017 REPORT"/>
    <hyperlink ref="TXR191:TXT191" location="'SY 2016-2017 REPORT'!A1" display="SY2016-2017 REPORT"/>
    <hyperlink ref="TXZ191:TYB191" location="'SY 2016-2017 REPORT'!A1" display="SY2016-2017 REPORT"/>
    <hyperlink ref="TYH191:TYJ191" location="'SY 2016-2017 REPORT'!A1" display="SY2016-2017 REPORT"/>
    <hyperlink ref="TYP191:TYR191" location="'SY 2016-2017 REPORT'!A1" display="SY2016-2017 REPORT"/>
    <hyperlink ref="TYX191:TYZ191" location="'SY 2016-2017 REPORT'!A1" display="SY2016-2017 REPORT"/>
    <hyperlink ref="TZF191:TZH191" location="'SY 2016-2017 REPORT'!A1" display="SY2016-2017 REPORT"/>
    <hyperlink ref="TZN191:TZP191" location="'SY 2016-2017 REPORT'!A1" display="SY2016-2017 REPORT"/>
    <hyperlink ref="TZV191:TZX191" location="'SY 2016-2017 REPORT'!A1" display="SY2016-2017 REPORT"/>
    <hyperlink ref="UAD191:UAF191" location="'SY 2016-2017 REPORT'!A1" display="SY2016-2017 REPORT"/>
    <hyperlink ref="UAL191:UAN191" location="'SY 2016-2017 REPORT'!A1" display="SY2016-2017 REPORT"/>
    <hyperlink ref="UAT191:UAV191" location="'SY 2016-2017 REPORT'!A1" display="SY2016-2017 REPORT"/>
    <hyperlink ref="UBB191:UBD191" location="'SY 2016-2017 REPORT'!A1" display="SY2016-2017 REPORT"/>
    <hyperlink ref="UBJ191:UBL191" location="'SY 2016-2017 REPORT'!A1" display="SY2016-2017 REPORT"/>
    <hyperlink ref="UBR191:UBT191" location="'SY 2016-2017 REPORT'!A1" display="SY2016-2017 REPORT"/>
    <hyperlink ref="UBZ191:UCB191" location="'SY 2016-2017 REPORT'!A1" display="SY2016-2017 REPORT"/>
    <hyperlink ref="UCH191:UCJ191" location="'SY 2016-2017 REPORT'!A1" display="SY2016-2017 REPORT"/>
    <hyperlink ref="UCP191:UCR191" location="'SY 2016-2017 REPORT'!A1" display="SY2016-2017 REPORT"/>
    <hyperlink ref="UCX191:UCZ191" location="'SY 2016-2017 REPORT'!A1" display="SY2016-2017 REPORT"/>
    <hyperlink ref="UDF191:UDH191" location="'SY 2016-2017 REPORT'!A1" display="SY2016-2017 REPORT"/>
    <hyperlink ref="UDN191:UDP191" location="'SY 2016-2017 REPORT'!A1" display="SY2016-2017 REPORT"/>
    <hyperlink ref="UDV191:UDX191" location="'SY 2016-2017 REPORT'!A1" display="SY2016-2017 REPORT"/>
    <hyperlink ref="UED191:UEF191" location="'SY 2016-2017 REPORT'!A1" display="SY2016-2017 REPORT"/>
    <hyperlink ref="UEL191:UEN191" location="'SY 2016-2017 REPORT'!A1" display="SY2016-2017 REPORT"/>
    <hyperlink ref="UET191:UEV191" location="'SY 2016-2017 REPORT'!A1" display="SY2016-2017 REPORT"/>
    <hyperlink ref="UFB191:UFD191" location="'SY 2016-2017 REPORT'!A1" display="SY2016-2017 REPORT"/>
    <hyperlink ref="UFJ191:UFL191" location="'SY 2016-2017 REPORT'!A1" display="SY2016-2017 REPORT"/>
    <hyperlink ref="UFR191:UFT191" location="'SY 2016-2017 REPORT'!A1" display="SY2016-2017 REPORT"/>
    <hyperlink ref="UFZ191:UGB191" location="'SY 2016-2017 REPORT'!A1" display="SY2016-2017 REPORT"/>
    <hyperlink ref="UGH191:UGJ191" location="'SY 2016-2017 REPORT'!A1" display="SY2016-2017 REPORT"/>
    <hyperlink ref="UGP191:UGR191" location="'SY 2016-2017 REPORT'!A1" display="SY2016-2017 REPORT"/>
    <hyperlink ref="UGX191:UGZ191" location="'SY 2016-2017 REPORT'!A1" display="SY2016-2017 REPORT"/>
    <hyperlink ref="UHF191:UHH191" location="'SY 2016-2017 REPORT'!A1" display="SY2016-2017 REPORT"/>
    <hyperlink ref="UHN191:UHP191" location="'SY 2016-2017 REPORT'!A1" display="SY2016-2017 REPORT"/>
    <hyperlink ref="UHV191:UHX191" location="'SY 2016-2017 REPORT'!A1" display="SY2016-2017 REPORT"/>
    <hyperlink ref="UID191:UIF191" location="'SY 2016-2017 REPORT'!A1" display="SY2016-2017 REPORT"/>
    <hyperlink ref="UIL191:UIN191" location="'SY 2016-2017 REPORT'!A1" display="SY2016-2017 REPORT"/>
    <hyperlink ref="UIT191:UIV191" location="'SY 2016-2017 REPORT'!A1" display="SY2016-2017 REPORT"/>
    <hyperlink ref="UJB191:UJD191" location="'SY 2016-2017 REPORT'!A1" display="SY2016-2017 REPORT"/>
    <hyperlink ref="UJJ191:UJL191" location="'SY 2016-2017 REPORT'!A1" display="SY2016-2017 REPORT"/>
    <hyperlink ref="UJR191:UJT191" location="'SY 2016-2017 REPORT'!A1" display="SY2016-2017 REPORT"/>
    <hyperlink ref="UJZ191:UKB191" location="'SY 2016-2017 REPORT'!A1" display="SY2016-2017 REPORT"/>
    <hyperlink ref="UKH191:UKJ191" location="'SY 2016-2017 REPORT'!A1" display="SY2016-2017 REPORT"/>
    <hyperlink ref="UKP191:UKR191" location="'SY 2016-2017 REPORT'!A1" display="SY2016-2017 REPORT"/>
    <hyperlink ref="UKX191:UKZ191" location="'SY 2016-2017 REPORT'!A1" display="SY2016-2017 REPORT"/>
    <hyperlink ref="ULF191:ULH191" location="'SY 2016-2017 REPORT'!A1" display="SY2016-2017 REPORT"/>
    <hyperlink ref="ULN191:ULP191" location="'SY 2016-2017 REPORT'!A1" display="SY2016-2017 REPORT"/>
    <hyperlink ref="ULV191:ULX191" location="'SY 2016-2017 REPORT'!A1" display="SY2016-2017 REPORT"/>
    <hyperlink ref="UMD191:UMF191" location="'SY 2016-2017 REPORT'!A1" display="SY2016-2017 REPORT"/>
    <hyperlink ref="UML191:UMN191" location="'SY 2016-2017 REPORT'!A1" display="SY2016-2017 REPORT"/>
    <hyperlink ref="UMT191:UMV191" location="'SY 2016-2017 REPORT'!A1" display="SY2016-2017 REPORT"/>
    <hyperlink ref="UNB191:UND191" location="'SY 2016-2017 REPORT'!A1" display="SY2016-2017 REPORT"/>
    <hyperlink ref="UNJ191:UNL191" location="'SY 2016-2017 REPORT'!A1" display="SY2016-2017 REPORT"/>
    <hyperlink ref="UNR191:UNT191" location="'SY 2016-2017 REPORT'!A1" display="SY2016-2017 REPORT"/>
    <hyperlink ref="UNZ191:UOB191" location="'SY 2016-2017 REPORT'!A1" display="SY2016-2017 REPORT"/>
    <hyperlink ref="UOH191:UOJ191" location="'SY 2016-2017 REPORT'!A1" display="SY2016-2017 REPORT"/>
    <hyperlink ref="UOP191:UOR191" location="'SY 2016-2017 REPORT'!A1" display="SY2016-2017 REPORT"/>
    <hyperlink ref="UOX191:UOZ191" location="'SY 2016-2017 REPORT'!A1" display="SY2016-2017 REPORT"/>
    <hyperlink ref="UPF191:UPH191" location="'SY 2016-2017 REPORT'!A1" display="SY2016-2017 REPORT"/>
    <hyperlink ref="UPN191:UPP191" location="'SY 2016-2017 REPORT'!A1" display="SY2016-2017 REPORT"/>
    <hyperlink ref="UPV191:UPX191" location="'SY 2016-2017 REPORT'!A1" display="SY2016-2017 REPORT"/>
    <hyperlink ref="UQD191:UQF191" location="'SY 2016-2017 REPORT'!A1" display="SY2016-2017 REPORT"/>
    <hyperlink ref="UQL191:UQN191" location="'SY 2016-2017 REPORT'!A1" display="SY2016-2017 REPORT"/>
    <hyperlink ref="UQT191:UQV191" location="'SY 2016-2017 REPORT'!A1" display="SY2016-2017 REPORT"/>
    <hyperlink ref="URB191:URD191" location="'SY 2016-2017 REPORT'!A1" display="SY2016-2017 REPORT"/>
    <hyperlink ref="URJ191:URL191" location="'SY 2016-2017 REPORT'!A1" display="SY2016-2017 REPORT"/>
    <hyperlink ref="URR191:URT191" location="'SY 2016-2017 REPORT'!A1" display="SY2016-2017 REPORT"/>
    <hyperlink ref="URZ191:USB191" location="'SY 2016-2017 REPORT'!A1" display="SY2016-2017 REPORT"/>
    <hyperlink ref="USH191:USJ191" location="'SY 2016-2017 REPORT'!A1" display="SY2016-2017 REPORT"/>
    <hyperlink ref="USP191:USR191" location="'SY 2016-2017 REPORT'!A1" display="SY2016-2017 REPORT"/>
    <hyperlink ref="USX191:USZ191" location="'SY 2016-2017 REPORT'!A1" display="SY2016-2017 REPORT"/>
    <hyperlink ref="UTF191:UTH191" location="'SY 2016-2017 REPORT'!A1" display="SY2016-2017 REPORT"/>
    <hyperlink ref="UTN191:UTP191" location="'SY 2016-2017 REPORT'!A1" display="SY2016-2017 REPORT"/>
    <hyperlink ref="UTV191:UTX191" location="'SY 2016-2017 REPORT'!A1" display="SY2016-2017 REPORT"/>
    <hyperlink ref="UUD191:UUF191" location="'SY 2016-2017 REPORT'!A1" display="SY2016-2017 REPORT"/>
    <hyperlink ref="UUL191:UUN191" location="'SY 2016-2017 REPORT'!A1" display="SY2016-2017 REPORT"/>
    <hyperlink ref="UUT191:UUV191" location="'SY 2016-2017 REPORT'!A1" display="SY2016-2017 REPORT"/>
    <hyperlink ref="UVB191:UVD191" location="'SY 2016-2017 REPORT'!A1" display="SY2016-2017 REPORT"/>
    <hyperlink ref="UVJ191:UVL191" location="'SY 2016-2017 REPORT'!A1" display="SY2016-2017 REPORT"/>
    <hyperlink ref="UVR191:UVT191" location="'SY 2016-2017 REPORT'!A1" display="SY2016-2017 REPORT"/>
    <hyperlink ref="UVZ191:UWB191" location="'SY 2016-2017 REPORT'!A1" display="SY2016-2017 REPORT"/>
    <hyperlink ref="UWH191:UWJ191" location="'SY 2016-2017 REPORT'!A1" display="SY2016-2017 REPORT"/>
    <hyperlink ref="UWP191:UWR191" location="'SY 2016-2017 REPORT'!A1" display="SY2016-2017 REPORT"/>
    <hyperlink ref="UWX191:UWZ191" location="'SY 2016-2017 REPORT'!A1" display="SY2016-2017 REPORT"/>
    <hyperlink ref="UXF191:UXH191" location="'SY 2016-2017 REPORT'!A1" display="SY2016-2017 REPORT"/>
    <hyperlink ref="UXN191:UXP191" location="'SY 2016-2017 REPORT'!A1" display="SY2016-2017 REPORT"/>
    <hyperlink ref="UXV191:UXX191" location="'SY 2016-2017 REPORT'!A1" display="SY2016-2017 REPORT"/>
    <hyperlink ref="UYD191:UYF191" location="'SY 2016-2017 REPORT'!A1" display="SY2016-2017 REPORT"/>
    <hyperlink ref="UYL191:UYN191" location="'SY 2016-2017 REPORT'!A1" display="SY2016-2017 REPORT"/>
    <hyperlink ref="UYT191:UYV191" location="'SY 2016-2017 REPORT'!A1" display="SY2016-2017 REPORT"/>
    <hyperlink ref="UZB191:UZD191" location="'SY 2016-2017 REPORT'!A1" display="SY2016-2017 REPORT"/>
    <hyperlink ref="UZJ191:UZL191" location="'SY 2016-2017 REPORT'!A1" display="SY2016-2017 REPORT"/>
    <hyperlink ref="UZR191:UZT191" location="'SY 2016-2017 REPORT'!A1" display="SY2016-2017 REPORT"/>
    <hyperlink ref="UZZ191:VAB191" location="'SY 2016-2017 REPORT'!A1" display="SY2016-2017 REPORT"/>
    <hyperlink ref="VAH191:VAJ191" location="'SY 2016-2017 REPORT'!A1" display="SY2016-2017 REPORT"/>
    <hyperlink ref="VAP191:VAR191" location="'SY 2016-2017 REPORT'!A1" display="SY2016-2017 REPORT"/>
    <hyperlink ref="VAX191:VAZ191" location="'SY 2016-2017 REPORT'!A1" display="SY2016-2017 REPORT"/>
    <hyperlink ref="VBF191:VBH191" location="'SY 2016-2017 REPORT'!A1" display="SY2016-2017 REPORT"/>
    <hyperlink ref="VBN191:VBP191" location="'SY 2016-2017 REPORT'!A1" display="SY2016-2017 REPORT"/>
    <hyperlink ref="VBV191:VBX191" location="'SY 2016-2017 REPORT'!A1" display="SY2016-2017 REPORT"/>
    <hyperlink ref="VCD191:VCF191" location="'SY 2016-2017 REPORT'!A1" display="SY2016-2017 REPORT"/>
    <hyperlink ref="VCL191:VCN191" location="'SY 2016-2017 REPORT'!A1" display="SY2016-2017 REPORT"/>
    <hyperlink ref="VCT191:VCV191" location="'SY 2016-2017 REPORT'!A1" display="SY2016-2017 REPORT"/>
    <hyperlink ref="VDB191:VDD191" location="'SY 2016-2017 REPORT'!A1" display="SY2016-2017 REPORT"/>
    <hyperlink ref="VDJ191:VDL191" location="'SY 2016-2017 REPORT'!A1" display="SY2016-2017 REPORT"/>
    <hyperlink ref="VDR191:VDT191" location="'SY 2016-2017 REPORT'!A1" display="SY2016-2017 REPORT"/>
    <hyperlink ref="VDZ191:VEB191" location="'SY 2016-2017 REPORT'!A1" display="SY2016-2017 REPORT"/>
    <hyperlink ref="VEH191:VEJ191" location="'SY 2016-2017 REPORT'!A1" display="SY2016-2017 REPORT"/>
    <hyperlink ref="VEP191:VER191" location="'SY 2016-2017 REPORT'!A1" display="SY2016-2017 REPORT"/>
    <hyperlink ref="VEX191:VEZ191" location="'SY 2016-2017 REPORT'!A1" display="SY2016-2017 REPORT"/>
    <hyperlink ref="VFF191:VFH191" location="'SY 2016-2017 REPORT'!A1" display="SY2016-2017 REPORT"/>
    <hyperlink ref="VFN191:VFP191" location="'SY 2016-2017 REPORT'!A1" display="SY2016-2017 REPORT"/>
    <hyperlink ref="VFV191:VFX191" location="'SY 2016-2017 REPORT'!A1" display="SY2016-2017 REPORT"/>
    <hyperlink ref="VGD191:VGF191" location="'SY 2016-2017 REPORT'!A1" display="SY2016-2017 REPORT"/>
    <hyperlink ref="VGL191:VGN191" location="'SY 2016-2017 REPORT'!A1" display="SY2016-2017 REPORT"/>
    <hyperlink ref="VGT191:VGV191" location="'SY 2016-2017 REPORT'!A1" display="SY2016-2017 REPORT"/>
    <hyperlink ref="VHB191:VHD191" location="'SY 2016-2017 REPORT'!A1" display="SY2016-2017 REPORT"/>
    <hyperlink ref="VHJ191:VHL191" location="'SY 2016-2017 REPORT'!A1" display="SY2016-2017 REPORT"/>
    <hyperlink ref="VHR191:VHT191" location="'SY 2016-2017 REPORT'!A1" display="SY2016-2017 REPORT"/>
    <hyperlink ref="VHZ191:VIB191" location="'SY 2016-2017 REPORT'!A1" display="SY2016-2017 REPORT"/>
    <hyperlink ref="VIH191:VIJ191" location="'SY 2016-2017 REPORT'!A1" display="SY2016-2017 REPORT"/>
    <hyperlink ref="VIP191:VIR191" location="'SY 2016-2017 REPORT'!A1" display="SY2016-2017 REPORT"/>
    <hyperlink ref="VIX191:VIZ191" location="'SY 2016-2017 REPORT'!A1" display="SY2016-2017 REPORT"/>
    <hyperlink ref="VJF191:VJH191" location="'SY 2016-2017 REPORT'!A1" display="SY2016-2017 REPORT"/>
    <hyperlink ref="VJN191:VJP191" location="'SY 2016-2017 REPORT'!A1" display="SY2016-2017 REPORT"/>
    <hyperlink ref="VJV191:VJX191" location="'SY 2016-2017 REPORT'!A1" display="SY2016-2017 REPORT"/>
    <hyperlink ref="VKD191:VKF191" location="'SY 2016-2017 REPORT'!A1" display="SY2016-2017 REPORT"/>
    <hyperlink ref="VKL191:VKN191" location="'SY 2016-2017 REPORT'!A1" display="SY2016-2017 REPORT"/>
    <hyperlink ref="VKT191:VKV191" location="'SY 2016-2017 REPORT'!A1" display="SY2016-2017 REPORT"/>
    <hyperlink ref="VLB191:VLD191" location="'SY 2016-2017 REPORT'!A1" display="SY2016-2017 REPORT"/>
    <hyperlink ref="VLJ191:VLL191" location="'SY 2016-2017 REPORT'!A1" display="SY2016-2017 REPORT"/>
    <hyperlink ref="VLR191:VLT191" location="'SY 2016-2017 REPORT'!A1" display="SY2016-2017 REPORT"/>
    <hyperlink ref="VLZ191:VMB191" location="'SY 2016-2017 REPORT'!A1" display="SY2016-2017 REPORT"/>
    <hyperlink ref="VMH191:VMJ191" location="'SY 2016-2017 REPORT'!A1" display="SY2016-2017 REPORT"/>
    <hyperlink ref="VMP191:VMR191" location="'SY 2016-2017 REPORT'!A1" display="SY2016-2017 REPORT"/>
    <hyperlink ref="VMX191:VMZ191" location="'SY 2016-2017 REPORT'!A1" display="SY2016-2017 REPORT"/>
    <hyperlink ref="VNF191:VNH191" location="'SY 2016-2017 REPORT'!A1" display="SY2016-2017 REPORT"/>
    <hyperlink ref="VNN191:VNP191" location="'SY 2016-2017 REPORT'!A1" display="SY2016-2017 REPORT"/>
    <hyperlink ref="VNV191:VNX191" location="'SY 2016-2017 REPORT'!A1" display="SY2016-2017 REPORT"/>
    <hyperlink ref="VOD191:VOF191" location="'SY 2016-2017 REPORT'!A1" display="SY2016-2017 REPORT"/>
    <hyperlink ref="VOL191:VON191" location="'SY 2016-2017 REPORT'!A1" display="SY2016-2017 REPORT"/>
    <hyperlink ref="VOT191:VOV191" location="'SY 2016-2017 REPORT'!A1" display="SY2016-2017 REPORT"/>
    <hyperlink ref="VPB191:VPD191" location="'SY 2016-2017 REPORT'!A1" display="SY2016-2017 REPORT"/>
    <hyperlink ref="VPJ191:VPL191" location="'SY 2016-2017 REPORT'!A1" display="SY2016-2017 REPORT"/>
    <hyperlink ref="VPR191:VPT191" location="'SY 2016-2017 REPORT'!A1" display="SY2016-2017 REPORT"/>
    <hyperlink ref="VPZ191:VQB191" location="'SY 2016-2017 REPORT'!A1" display="SY2016-2017 REPORT"/>
    <hyperlink ref="VQH191:VQJ191" location="'SY 2016-2017 REPORT'!A1" display="SY2016-2017 REPORT"/>
    <hyperlink ref="VQP191:VQR191" location="'SY 2016-2017 REPORT'!A1" display="SY2016-2017 REPORT"/>
    <hyperlink ref="VQX191:VQZ191" location="'SY 2016-2017 REPORT'!A1" display="SY2016-2017 REPORT"/>
    <hyperlink ref="VRF191:VRH191" location="'SY 2016-2017 REPORT'!A1" display="SY2016-2017 REPORT"/>
    <hyperlink ref="VRN191:VRP191" location="'SY 2016-2017 REPORT'!A1" display="SY2016-2017 REPORT"/>
    <hyperlink ref="VRV191:VRX191" location="'SY 2016-2017 REPORT'!A1" display="SY2016-2017 REPORT"/>
    <hyperlink ref="VSD191:VSF191" location="'SY 2016-2017 REPORT'!A1" display="SY2016-2017 REPORT"/>
    <hyperlink ref="VSL191:VSN191" location="'SY 2016-2017 REPORT'!A1" display="SY2016-2017 REPORT"/>
    <hyperlink ref="VST191:VSV191" location="'SY 2016-2017 REPORT'!A1" display="SY2016-2017 REPORT"/>
    <hyperlink ref="VTB191:VTD191" location="'SY 2016-2017 REPORT'!A1" display="SY2016-2017 REPORT"/>
    <hyperlink ref="VTJ191:VTL191" location="'SY 2016-2017 REPORT'!A1" display="SY2016-2017 REPORT"/>
    <hyperlink ref="VTR191:VTT191" location="'SY 2016-2017 REPORT'!A1" display="SY2016-2017 REPORT"/>
    <hyperlink ref="VTZ191:VUB191" location="'SY 2016-2017 REPORT'!A1" display="SY2016-2017 REPORT"/>
    <hyperlink ref="VUH191:VUJ191" location="'SY 2016-2017 REPORT'!A1" display="SY2016-2017 REPORT"/>
    <hyperlink ref="VUP191:VUR191" location="'SY 2016-2017 REPORT'!A1" display="SY2016-2017 REPORT"/>
    <hyperlink ref="VUX191:VUZ191" location="'SY 2016-2017 REPORT'!A1" display="SY2016-2017 REPORT"/>
    <hyperlink ref="VVF191:VVH191" location="'SY 2016-2017 REPORT'!A1" display="SY2016-2017 REPORT"/>
    <hyperlink ref="VVN191:VVP191" location="'SY 2016-2017 REPORT'!A1" display="SY2016-2017 REPORT"/>
    <hyperlink ref="VVV191:VVX191" location="'SY 2016-2017 REPORT'!A1" display="SY2016-2017 REPORT"/>
    <hyperlink ref="VWD191:VWF191" location="'SY 2016-2017 REPORT'!A1" display="SY2016-2017 REPORT"/>
    <hyperlink ref="VWL191:VWN191" location="'SY 2016-2017 REPORT'!A1" display="SY2016-2017 REPORT"/>
    <hyperlink ref="VWT191:VWV191" location="'SY 2016-2017 REPORT'!A1" display="SY2016-2017 REPORT"/>
    <hyperlink ref="VXB191:VXD191" location="'SY 2016-2017 REPORT'!A1" display="SY2016-2017 REPORT"/>
    <hyperlink ref="VXJ191:VXL191" location="'SY 2016-2017 REPORT'!A1" display="SY2016-2017 REPORT"/>
    <hyperlink ref="VXR191:VXT191" location="'SY 2016-2017 REPORT'!A1" display="SY2016-2017 REPORT"/>
    <hyperlink ref="VXZ191:VYB191" location="'SY 2016-2017 REPORT'!A1" display="SY2016-2017 REPORT"/>
    <hyperlink ref="VYH191:VYJ191" location="'SY 2016-2017 REPORT'!A1" display="SY2016-2017 REPORT"/>
    <hyperlink ref="VYP191:VYR191" location="'SY 2016-2017 REPORT'!A1" display="SY2016-2017 REPORT"/>
    <hyperlink ref="VYX191:VYZ191" location="'SY 2016-2017 REPORT'!A1" display="SY2016-2017 REPORT"/>
    <hyperlink ref="VZF191:VZH191" location="'SY 2016-2017 REPORT'!A1" display="SY2016-2017 REPORT"/>
    <hyperlink ref="VZN191:VZP191" location="'SY 2016-2017 REPORT'!A1" display="SY2016-2017 REPORT"/>
    <hyperlink ref="VZV191:VZX191" location="'SY 2016-2017 REPORT'!A1" display="SY2016-2017 REPORT"/>
    <hyperlink ref="WAD191:WAF191" location="'SY 2016-2017 REPORT'!A1" display="SY2016-2017 REPORT"/>
    <hyperlink ref="WAL191:WAN191" location="'SY 2016-2017 REPORT'!A1" display="SY2016-2017 REPORT"/>
    <hyperlink ref="WAT191:WAV191" location="'SY 2016-2017 REPORT'!A1" display="SY2016-2017 REPORT"/>
    <hyperlink ref="WBB191:WBD191" location="'SY 2016-2017 REPORT'!A1" display="SY2016-2017 REPORT"/>
    <hyperlink ref="WBJ191:WBL191" location="'SY 2016-2017 REPORT'!A1" display="SY2016-2017 REPORT"/>
    <hyperlink ref="WBR191:WBT191" location="'SY 2016-2017 REPORT'!A1" display="SY2016-2017 REPORT"/>
    <hyperlink ref="WBZ191:WCB191" location="'SY 2016-2017 REPORT'!A1" display="SY2016-2017 REPORT"/>
    <hyperlink ref="WCH191:WCJ191" location="'SY 2016-2017 REPORT'!A1" display="SY2016-2017 REPORT"/>
    <hyperlink ref="WCP191:WCR191" location="'SY 2016-2017 REPORT'!A1" display="SY2016-2017 REPORT"/>
    <hyperlink ref="WCX191:WCZ191" location="'SY 2016-2017 REPORT'!A1" display="SY2016-2017 REPORT"/>
    <hyperlink ref="WDF191:WDH191" location="'SY 2016-2017 REPORT'!A1" display="SY2016-2017 REPORT"/>
    <hyperlink ref="WDN191:WDP191" location="'SY 2016-2017 REPORT'!A1" display="SY2016-2017 REPORT"/>
    <hyperlink ref="WDV191:WDX191" location="'SY 2016-2017 REPORT'!A1" display="SY2016-2017 REPORT"/>
    <hyperlink ref="WED191:WEF191" location="'SY 2016-2017 REPORT'!A1" display="SY2016-2017 REPORT"/>
    <hyperlink ref="WEL191:WEN191" location="'SY 2016-2017 REPORT'!A1" display="SY2016-2017 REPORT"/>
    <hyperlink ref="WET191:WEV191" location="'SY 2016-2017 REPORT'!A1" display="SY2016-2017 REPORT"/>
    <hyperlink ref="WFB191:WFD191" location="'SY 2016-2017 REPORT'!A1" display="SY2016-2017 REPORT"/>
    <hyperlink ref="WFJ191:WFL191" location="'SY 2016-2017 REPORT'!A1" display="SY2016-2017 REPORT"/>
    <hyperlink ref="WFR191:WFT191" location="'SY 2016-2017 REPORT'!A1" display="SY2016-2017 REPORT"/>
    <hyperlink ref="WFZ191:WGB191" location="'SY 2016-2017 REPORT'!A1" display="SY2016-2017 REPORT"/>
    <hyperlink ref="WGH191:WGJ191" location="'SY 2016-2017 REPORT'!A1" display="SY2016-2017 REPORT"/>
    <hyperlink ref="WGP191:WGR191" location="'SY 2016-2017 REPORT'!A1" display="SY2016-2017 REPORT"/>
    <hyperlink ref="WGX191:WGZ191" location="'SY 2016-2017 REPORT'!A1" display="SY2016-2017 REPORT"/>
    <hyperlink ref="WHF191:WHH191" location="'SY 2016-2017 REPORT'!A1" display="SY2016-2017 REPORT"/>
    <hyperlink ref="WHN191:WHP191" location="'SY 2016-2017 REPORT'!A1" display="SY2016-2017 REPORT"/>
    <hyperlink ref="WHV191:WHX191" location="'SY 2016-2017 REPORT'!A1" display="SY2016-2017 REPORT"/>
    <hyperlink ref="WID191:WIF191" location="'SY 2016-2017 REPORT'!A1" display="SY2016-2017 REPORT"/>
    <hyperlink ref="WIL191:WIN191" location="'SY 2016-2017 REPORT'!A1" display="SY2016-2017 REPORT"/>
    <hyperlink ref="WIT191:WIV191" location="'SY 2016-2017 REPORT'!A1" display="SY2016-2017 REPORT"/>
    <hyperlink ref="WJB191:WJD191" location="'SY 2016-2017 REPORT'!A1" display="SY2016-2017 REPORT"/>
    <hyperlink ref="WJJ191:WJL191" location="'SY 2016-2017 REPORT'!A1" display="SY2016-2017 REPORT"/>
    <hyperlink ref="WJR191:WJT191" location="'SY 2016-2017 REPORT'!A1" display="SY2016-2017 REPORT"/>
    <hyperlink ref="WJZ191:WKB191" location="'SY 2016-2017 REPORT'!A1" display="SY2016-2017 REPORT"/>
    <hyperlink ref="WKH191:WKJ191" location="'SY 2016-2017 REPORT'!A1" display="SY2016-2017 REPORT"/>
    <hyperlink ref="WKP191:WKR191" location="'SY 2016-2017 REPORT'!A1" display="SY2016-2017 REPORT"/>
    <hyperlink ref="WKX191:WKZ191" location="'SY 2016-2017 REPORT'!A1" display="SY2016-2017 REPORT"/>
    <hyperlink ref="WLF191:WLH191" location="'SY 2016-2017 REPORT'!A1" display="SY2016-2017 REPORT"/>
    <hyperlink ref="WLN191:WLP191" location="'SY 2016-2017 REPORT'!A1" display="SY2016-2017 REPORT"/>
    <hyperlink ref="WLV191:WLX191" location="'SY 2016-2017 REPORT'!A1" display="SY2016-2017 REPORT"/>
    <hyperlink ref="WMD191:WMF191" location="'SY 2016-2017 REPORT'!A1" display="SY2016-2017 REPORT"/>
    <hyperlink ref="WML191:WMN191" location="'SY 2016-2017 REPORT'!A1" display="SY2016-2017 REPORT"/>
    <hyperlink ref="WMT191:WMV191" location="'SY 2016-2017 REPORT'!A1" display="SY2016-2017 REPORT"/>
    <hyperlink ref="WNB191:WND191" location="'SY 2016-2017 REPORT'!A1" display="SY2016-2017 REPORT"/>
    <hyperlink ref="WNJ191:WNL191" location="'SY 2016-2017 REPORT'!A1" display="SY2016-2017 REPORT"/>
    <hyperlink ref="WNR191:WNT191" location="'SY 2016-2017 REPORT'!A1" display="SY2016-2017 REPORT"/>
    <hyperlink ref="WNZ191:WOB191" location="'SY 2016-2017 REPORT'!A1" display="SY2016-2017 REPORT"/>
    <hyperlink ref="WOH191:WOJ191" location="'SY 2016-2017 REPORT'!A1" display="SY2016-2017 REPORT"/>
    <hyperlink ref="WOP191:WOR191" location="'SY 2016-2017 REPORT'!A1" display="SY2016-2017 REPORT"/>
    <hyperlink ref="WOX191:WOZ191" location="'SY 2016-2017 REPORT'!A1" display="SY2016-2017 REPORT"/>
    <hyperlink ref="WPF191:WPH191" location="'SY 2016-2017 REPORT'!A1" display="SY2016-2017 REPORT"/>
    <hyperlink ref="WPN191:WPP191" location="'SY 2016-2017 REPORT'!A1" display="SY2016-2017 REPORT"/>
    <hyperlink ref="WPV191:WPX191" location="'SY 2016-2017 REPORT'!A1" display="SY2016-2017 REPORT"/>
    <hyperlink ref="WQD191:WQF191" location="'SY 2016-2017 REPORT'!A1" display="SY2016-2017 REPORT"/>
    <hyperlink ref="WQL191:WQN191" location="'SY 2016-2017 REPORT'!A1" display="SY2016-2017 REPORT"/>
    <hyperlink ref="WQT191:WQV191" location="'SY 2016-2017 REPORT'!A1" display="SY2016-2017 REPORT"/>
    <hyperlink ref="WRB191:WRD191" location="'SY 2016-2017 REPORT'!A1" display="SY2016-2017 REPORT"/>
    <hyperlink ref="WRJ191:WRL191" location="'SY 2016-2017 REPORT'!A1" display="SY2016-2017 REPORT"/>
    <hyperlink ref="WRR191:WRT191" location="'SY 2016-2017 REPORT'!A1" display="SY2016-2017 REPORT"/>
    <hyperlink ref="WRZ191:WSB191" location="'SY 2016-2017 REPORT'!A1" display="SY2016-2017 REPORT"/>
    <hyperlink ref="WSH191:WSJ191" location="'SY 2016-2017 REPORT'!A1" display="SY2016-2017 REPORT"/>
    <hyperlink ref="WSP191:WSR191" location="'SY 2016-2017 REPORT'!A1" display="SY2016-2017 REPORT"/>
    <hyperlink ref="WSX191:WSZ191" location="'SY 2016-2017 REPORT'!A1" display="SY2016-2017 REPORT"/>
    <hyperlink ref="WTF191:WTH191" location="'SY 2016-2017 REPORT'!A1" display="SY2016-2017 REPORT"/>
    <hyperlink ref="WTN191:WTP191" location="'SY 2016-2017 REPORT'!A1" display="SY2016-2017 REPORT"/>
    <hyperlink ref="WTV191:WTX191" location="'SY 2016-2017 REPORT'!A1" display="SY2016-2017 REPORT"/>
    <hyperlink ref="WUD191:WUF191" location="'SY 2016-2017 REPORT'!A1" display="SY2016-2017 REPORT"/>
    <hyperlink ref="WUL191:WUN191" location="'SY 2016-2017 REPORT'!A1" display="SY2016-2017 REPORT"/>
    <hyperlink ref="WUT191:WUV191" location="'SY 2016-2017 REPORT'!A1" display="SY2016-2017 REPORT"/>
    <hyperlink ref="WVB191:WVD191" location="'SY 2016-2017 REPORT'!A1" display="SY2016-2017 REPORT"/>
    <hyperlink ref="WVJ191:WVL191" location="'SY 2016-2017 REPORT'!A1" display="SY2016-2017 REPORT"/>
    <hyperlink ref="WVR191:WVT191" location="'SY 2016-2017 REPORT'!A1" display="SY2016-2017 REPORT"/>
    <hyperlink ref="WVZ191:WWB191" location="'SY 2016-2017 REPORT'!A1" display="SY2016-2017 REPORT"/>
    <hyperlink ref="WWH191:WWJ191" location="'SY 2016-2017 REPORT'!A1" display="SY2016-2017 REPORT"/>
    <hyperlink ref="WWP191:WWR191" location="'SY 2016-2017 REPORT'!A1" display="SY2016-2017 REPORT"/>
    <hyperlink ref="WWX191:WWZ191" location="'SY 2016-2017 REPORT'!A1" display="SY2016-2017 REPORT"/>
    <hyperlink ref="WXF191:WXH191" location="'SY 2016-2017 REPORT'!A1" display="SY2016-2017 REPORT"/>
    <hyperlink ref="WXN191:WXP191" location="'SY 2016-2017 REPORT'!A1" display="SY2016-2017 REPORT"/>
    <hyperlink ref="WXV191:WXX191" location="'SY 2016-2017 REPORT'!A1" display="SY2016-2017 REPORT"/>
    <hyperlink ref="WYD191:WYF191" location="'SY 2016-2017 REPORT'!A1" display="SY2016-2017 REPORT"/>
    <hyperlink ref="WYL191:WYN191" location="'SY 2016-2017 REPORT'!A1" display="SY2016-2017 REPORT"/>
    <hyperlink ref="WYT191:WYV191" location="'SY 2016-2017 REPORT'!A1" display="SY2016-2017 REPORT"/>
    <hyperlink ref="WZB191:WZD191" location="'SY 2016-2017 REPORT'!A1" display="SY2016-2017 REPORT"/>
    <hyperlink ref="WZJ191:WZL191" location="'SY 2016-2017 REPORT'!A1" display="SY2016-2017 REPORT"/>
    <hyperlink ref="WZR191:WZT191" location="'SY 2016-2017 REPORT'!A1" display="SY2016-2017 REPORT"/>
    <hyperlink ref="WZZ191:XAB191" location="'SY 2016-2017 REPORT'!A1" display="SY2016-2017 REPORT"/>
    <hyperlink ref="XAH191:XAJ191" location="'SY 2016-2017 REPORT'!A1" display="SY2016-2017 REPORT"/>
    <hyperlink ref="XAP191:XAR191" location="'SY 2016-2017 REPORT'!A1" display="SY2016-2017 REPORT"/>
    <hyperlink ref="XAX191:XAZ191" location="'SY 2016-2017 REPORT'!A1" display="SY2016-2017 REPORT"/>
    <hyperlink ref="XBF191:XBH191" location="'SY 2016-2017 REPORT'!A1" display="SY2016-2017 REPORT"/>
    <hyperlink ref="XBN191:XBP191" location="'SY 2016-2017 REPORT'!A1" display="SY2016-2017 REPORT"/>
    <hyperlink ref="XBV191:XBX191" location="'SY 2016-2017 REPORT'!A1" display="SY2016-2017 REPORT"/>
    <hyperlink ref="XCD191:XCF191" location="'SY 2016-2017 REPORT'!A1" display="SY2016-2017 REPORT"/>
    <hyperlink ref="XCL191:XCN191" location="'SY 2016-2017 REPORT'!A1" display="SY2016-2017 REPORT"/>
    <hyperlink ref="XCT191:XCV191" location="'SY 2016-2017 REPORT'!A1" display="SY2016-2017 REPORT"/>
    <hyperlink ref="XDB191:XDD191" location="'SY 2016-2017 REPORT'!A1" display="SY2016-2017 REPORT"/>
    <hyperlink ref="XDJ191:XDL191" location="'SY 2016-2017 REPORT'!A1" display="SY2016-2017 REPORT"/>
    <hyperlink ref="XDR191:XDT191" location="'SY 2016-2017 REPORT'!A1" display="SY2016-2017 REPORT"/>
    <hyperlink ref="XDZ191:XEB191" location="'SY 2016-2017 REPORT'!A1" display="SY2016-2017 REPORT"/>
    <hyperlink ref="XEH191:XEJ191" location="'SY 2016-2017 REPORT'!A1" display="SY2016-2017 REPORT"/>
    <hyperlink ref="XEP191:XER191" location="'SY 2016-2017 REPORT'!A1" display="SY2016-2017 REPORT"/>
    <hyperlink ref="XEX191:XEZ191" location="'SY 2016-2017 REPORT'!A1" display="SY2016-2017 REPORT"/>
    <hyperlink ref="B122" location="Instructions!A1" display="Tab 2: SY 2012-13 Price Requirement"/>
    <hyperlink ref="B122:E122" location="'SY 16-17 NonFederal Calculator'!A1" display="SY 2016-17 NonFederal Calculator"/>
    <hyperlink ref="B35" location="'SY 15-16 Price Calculator'!A1" display="SY 15-16 Price Calculator"/>
    <hyperlink ref="B36" location="'SY 10-11 Price Calculator'!A1" display="SY 10-11 Price Calculator"/>
  </hyperlinks>
  <pageMargins left="0.7" right="0.7" top="0.75" bottom="0.75" header="0.3" footer="0.3"/>
  <pageSetup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03"/>
  <sheetViews>
    <sheetView zoomScale="80" zoomScaleNormal="80" workbookViewId="0">
      <pane ySplit="1" topLeftCell="A213" activePane="bottomLeft" state="frozen"/>
      <selection pane="bottomLeft" activeCell="F241" sqref="F241"/>
    </sheetView>
  </sheetViews>
  <sheetFormatPr defaultRowHeight="15" x14ac:dyDescent="0.25"/>
  <cols>
    <col min="1" max="1" width="23" style="8" bestFit="1" customWidth="1"/>
    <col min="2" max="2" width="16.28515625" customWidth="1"/>
    <col min="3" max="3" width="10.5703125" customWidth="1"/>
    <col min="4" max="4" width="21.42578125" customWidth="1"/>
    <col min="5" max="5" width="16.28515625" customWidth="1"/>
    <col min="6" max="6" width="25.28515625" customWidth="1"/>
    <col min="7" max="7" width="12.28515625" bestFit="1" customWidth="1"/>
    <col min="8" max="8" width="26.140625" customWidth="1"/>
    <col min="9" max="9" width="19.85546875" bestFit="1" customWidth="1"/>
    <col min="10" max="10" width="50.42578125" bestFit="1" customWidth="1"/>
  </cols>
  <sheetData>
    <row r="1" spans="1:10" ht="18.75" x14ac:dyDescent="0.3">
      <c r="A1" s="1" t="s">
        <v>0</v>
      </c>
      <c r="B1" s="2" t="s">
        <v>1</v>
      </c>
      <c r="C1" s="2" t="s">
        <v>2</v>
      </c>
      <c r="D1" s="2" t="s">
        <v>3</v>
      </c>
      <c r="E1" s="2" t="s">
        <v>4</v>
      </c>
      <c r="F1" s="2" t="s">
        <v>5</v>
      </c>
      <c r="G1" s="2" t="s">
        <v>6</v>
      </c>
      <c r="H1" s="2" t="s">
        <v>7</v>
      </c>
      <c r="I1" s="3" t="s">
        <v>8</v>
      </c>
    </row>
    <row r="2" spans="1:10" x14ac:dyDescent="0.25">
      <c r="A2" s="4">
        <v>0</v>
      </c>
      <c r="B2" s="5">
        <v>0.02</v>
      </c>
      <c r="C2" s="5">
        <v>1.14E-2</v>
      </c>
      <c r="D2" s="5">
        <f>B2+C2</f>
        <v>3.1399999999999997E-2</v>
      </c>
      <c r="E2" s="5">
        <f>A2*D2</f>
        <v>0</v>
      </c>
      <c r="F2" s="5">
        <f>A2+E2</f>
        <v>0</v>
      </c>
      <c r="G2" s="5">
        <f t="shared" ref="G2:H17" si="0">FLOOR(F2,0.05)</f>
        <v>0</v>
      </c>
      <c r="H2" s="5">
        <f t="shared" si="0"/>
        <v>0</v>
      </c>
      <c r="I2" s="6">
        <f>H2-A2</f>
        <v>0</v>
      </c>
      <c r="J2" s="8"/>
    </row>
    <row r="3" spans="1:10" x14ac:dyDescent="0.25">
      <c r="A3" s="4">
        <v>0.01</v>
      </c>
      <c r="B3" s="5">
        <v>0.02</v>
      </c>
      <c r="C3" s="5">
        <v>1.14E-2</v>
      </c>
      <c r="D3" s="5">
        <f>B3+C3</f>
        <v>3.1399999999999997E-2</v>
      </c>
      <c r="E3" s="33">
        <f>A3*D3</f>
        <v>3.1399999999999999E-4</v>
      </c>
      <c r="F3" s="5">
        <f>A3+E3</f>
        <v>1.0314E-2</v>
      </c>
      <c r="G3" s="5">
        <f t="shared" si="0"/>
        <v>0</v>
      </c>
      <c r="H3" s="5">
        <f>IF((FLOOR(G3,0.05))&lt;A3,A3,FLOOR(G3,0.05))</f>
        <v>0.01</v>
      </c>
      <c r="I3" s="6">
        <f t="shared" ref="I3:I65" si="1">H3-A3</f>
        <v>0</v>
      </c>
      <c r="J3" s="8"/>
    </row>
    <row r="4" spans="1:10" x14ac:dyDescent="0.25">
      <c r="A4" s="4">
        <v>0.02</v>
      </c>
      <c r="B4" s="5">
        <v>0.02</v>
      </c>
      <c r="C4" s="5">
        <v>1.14E-2</v>
      </c>
      <c r="D4" s="5">
        <f>B4+C4</f>
        <v>3.1399999999999997E-2</v>
      </c>
      <c r="E4" s="5">
        <f>A4*D4</f>
        <v>6.2799999999999998E-4</v>
      </c>
      <c r="F4" s="5">
        <f>A4+E4</f>
        <v>2.0628000000000001E-2</v>
      </c>
      <c r="G4" s="5">
        <f t="shared" si="0"/>
        <v>0</v>
      </c>
      <c r="H4" s="5">
        <f t="shared" ref="H4:H67" si="2">IF((FLOOR(G4,0.05))&lt;A4,A4,FLOOR(G4,0.05))</f>
        <v>0.02</v>
      </c>
      <c r="I4" s="6">
        <f t="shared" si="1"/>
        <v>0</v>
      </c>
      <c r="J4" s="8"/>
    </row>
    <row r="5" spans="1:10" x14ac:dyDescent="0.25">
      <c r="A5" s="4">
        <v>0.03</v>
      </c>
      <c r="B5" s="5">
        <v>0.02</v>
      </c>
      <c r="C5" s="5">
        <v>1.14E-2</v>
      </c>
      <c r="D5" s="5">
        <f t="shared" ref="D5:D51" si="3">B5+C5</f>
        <v>3.1399999999999997E-2</v>
      </c>
      <c r="E5" s="5">
        <f t="shared" ref="E5:E51" si="4">A5*D5</f>
        <v>9.4199999999999991E-4</v>
      </c>
      <c r="F5" s="5">
        <f t="shared" ref="F5:F51" si="5">A5+E5</f>
        <v>3.0941999999999997E-2</v>
      </c>
      <c r="G5" s="5">
        <f t="shared" si="0"/>
        <v>0</v>
      </c>
      <c r="H5" s="5">
        <f t="shared" si="2"/>
        <v>0.03</v>
      </c>
      <c r="I5" s="6">
        <f t="shared" si="1"/>
        <v>0</v>
      </c>
      <c r="J5" s="8"/>
    </row>
    <row r="6" spans="1:10" x14ac:dyDescent="0.25">
      <c r="A6" s="4">
        <v>0.04</v>
      </c>
      <c r="B6" s="5">
        <v>0.02</v>
      </c>
      <c r="C6" s="5">
        <v>1.14E-2</v>
      </c>
      <c r="D6" s="5">
        <f t="shared" si="3"/>
        <v>3.1399999999999997E-2</v>
      </c>
      <c r="E6" s="5">
        <f t="shared" si="4"/>
        <v>1.256E-3</v>
      </c>
      <c r="F6" s="5">
        <f t="shared" si="5"/>
        <v>4.1256000000000001E-2</v>
      </c>
      <c r="G6" s="5">
        <f t="shared" si="0"/>
        <v>0</v>
      </c>
      <c r="H6" s="5">
        <f t="shared" si="2"/>
        <v>0.04</v>
      </c>
      <c r="I6" s="6">
        <f t="shared" si="1"/>
        <v>0</v>
      </c>
      <c r="J6" s="8"/>
    </row>
    <row r="7" spans="1:10" x14ac:dyDescent="0.25">
      <c r="A7" s="4">
        <v>0.05</v>
      </c>
      <c r="B7" s="5">
        <v>0.02</v>
      </c>
      <c r="C7" s="5">
        <v>1.14E-2</v>
      </c>
      <c r="D7" s="5">
        <f t="shared" si="3"/>
        <v>3.1399999999999997E-2</v>
      </c>
      <c r="E7" s="5">
        <f t="shared" si="4"/>
        <v>1.57E-3</v>
      </c>
      <c r="F7" s="5">
        <f t="shared" si="5"/>
        <v>5.1570000000000005E-2</v>
      </c>
      <c r="G7" s="5">
        <f t="shared" si="0"/>
        <v>0.05</v>
      </c>
      <c r="H7" s="5">
        <f t="shared" si="2"/>
        <v>0.05</v>
      </c>
      <c r="I7" s="6">
        <f t="shared" si="1"/>
        <v>0</v>
      </c>
      <c r="J7" s="8"/>
    </row>
    <row r="8" spans="1:10" x14ac:dyDescent="0.25">
      <c r="A8" s="4">
        <v>0.06</v>
      </c>
      <c r="B8" s="5">
        <v>0.02</v>
      </c>
      <c r="C8" s="5">
        <v>1.14E-2</v>
      </c>
      <c r="D8" s="5">
        <f t="shared" si="3"/>
        <v>3.1399999999999997E-2</v>
      </c>
      <c r="E8" s="5">
        <f t="shared" si="4"/>
        <v>1.8839999999999998E-3</v>
      </c>
      <c r="F8" s="5">
        <f t="shared" si="5"/>
        <v>6.1883999999999995E-2</v>
      </c>
      <c r="G8" s="5">
        <f t="shared" si="0"/>
        <v>0.05</v>
      </c>
      <c r="H8" s="5">
        <f t="shared" si="2"/>
        <v>0.06</v>
      </c>
      <c r="I8" s="6">
        <f t="shared" si="1"/>
        <v>0</v>
      </c>
      <c r="J8" s="8"/>
    </row>
    <row r="9" spans="1:10" x14ac:dyDescent="0.25">
      <c r="A9" s="4">
        <v>7.0000000000000007E-2</v>
      </c>
      <c r="B9" s="5">
        <v>0.02</v>
      </c>
      <c r="C9" s="5">
        <v>1.14E-2</v>
      </c>
      <c r="D9" s="5">
        <f t="shared" si="3"/>
        <v>3.1399999999999997E-2</v>
      </c>
      <c r="E9" s="5">
        <f t="shared" si="4"/>
        <v>2.1979999999999999E-3</v>
      </c>
      <c r="F9" s="5">
        <f t="shared" si="5"/>
        <v>7.2198000000000012E-2</v>
      </c>
      <c r="G9" s="5">
        <f t="shared" si="0"/>
        <v>0.05</v>
      </c>
      <c r="H9" s="5">
        <f t="shared" si="2"/>
        <v>7.0000000000000007E-2</v>
      </c>
      <c r="I9" s="6">
        <f t="shared" si="1"/>
        <v>0</v>
      </c>
      <c r="J9" s="8"/>
    </row>
    <row r="10" spans="1:10" x14ac:dyDescent="0.25">
      <c r="A10" s="4">
        <v>0.08</v>
      </c>
      <c r="B10" s="5">
        <v>0.02</v>
      </c>
      <c r="C10" s="5">
        <v>1.14E-2</v>
      </c>
      <c r="D10" s="5">
        <f t="shared" si="3"/>
        <v>3.1399999999999997E-2</v>
      </c>
      <c r="E10" s="5">
        <f t="shared" si="4"/>
        <v>2.5119999999999999E-3</v>
      </c>
      <c r="F10" s="5">
        <f t="shared" si="5"/>
        <v>8.2512000000000002E-2</v>
      </c>
      <c r="G10" s="5">
        <f t="shared" si="0"/>
        <v>0.05</v>
      </c>
      <c r="H10" s="5">
        <f t="shared" si="2"/>
        <v>0.08</v>
      </c>
      <c r="I10" s="6">
        <f t="shared" si="1"/>
        <v>0</v>
      </c>
      <c r="J10" s="8"/>
    </row>
    <row r="11" spans="1:10" x14ac:dyDescent="0.25">
      <c r="A11" s="4">
        <v>0.09</v>
      </c>
      <c r="B11" s="5">
        <v>0.02</v>
      </c>
      <c r="C11" s="5">
        <v>1.14E-2</v>
      </c>
      <c r="D11" s="5">
        <f t="shared" si="3"/>
        <v>3.1399999999999997E-2</v>
      </c>
      <c r="E11" s="5">
        <f t="shared" si="4"/>
        <v>2.8259999999999995E-3</v>
      </c>
      <c r="F11" s="5">
        <f t="shared" si="5"/>
        <v>9.2825999999999992E-2</v>
      </c>
      <c r="G11" s="5">
        <f t="shared" si="0"/>
        <v>0.05</v>
      </c>
      <c r="H11" s="5">
        <f t="shared" si="2"/>
        <v>0.09</v>
      </c>
      <c r="I11" s="6">
        <f t="shared" si="1"/>
        <v>0</v>
      </c>
      <c r="J11" s="8"/>
    </row>
    <row r="12" spans="1:10" x14ac:dyDescent="0.25">
      <c r="A12" s="4">
        <v>0.1</v>
      </c>
      <c r="B12" s="5">
        <v>0.02</v>
      </c>
      <c r="C12" s="5">
        <v>1.14E-2</v>
      </c>
      <c r="D12" s="5">
        <f t="shared" si="3"/>
        <v>3.1399999999999997E-2</v>
      </c>
      <c r="E12" s="5">
        <f t="shared" si="4"/>
        <v>3.14E-3</v>
      </c>
      <c r="F12" s="5">
        <f t="shared" si="5"/>
        <v>0.10314000000000001</v>
      </c>
      <c r="G12" s="5">
        <f t="shared" si="0"/>
        <v>0.1</v>
      </c>
      <c r="H12" s="5">
        <f t="shared" si="2"/>
        <v>0.1</v>
      </c>
      <c r="I12" s="6">
        <f t="shared" si="1"/>
        <v>0</v>
      </c>
      <c r="J12" s="8"/>
    </row>
    <row r="13" spans="1:10" x14ac:dyDescent="0.25">
      <c r="A13" s="4">
        <v>0.11</v>
      </c>
      <c r="B13" s="5">
        <v>0.02</v>
      </c>
      <c r="C13" s="5">
        <v>1.14E-2</v>
      </c>
      <c r="D13" s="5">
        <f t="shared" si="3"/>
        <v>3.1399999999999997E-2</v>
      </c>
      <c r="E13" s="5">
        <f t="shared" si="4"/>
        <v>3.4539999999999996E-3</v>
      </c>
      <c r="F13" s="5">
        <f t="shared" si="5"/>
        <v>0.113454</v>
      </c>
      <c r="G13" s="5">
        <f t="shared" si="0"/>
        <v>0.1</v>
      </c>
      <c r="H13" s="5">
        <f t="shared" si="2"/>
        <v>0.11</v>
      </c>
      <c r="I13" s="6">
        <f t="shared" si="1"/>
        <v>0</v>
      </c>
      <c r="J13" s="8"/>
    </row>
    <row r="14" spans="1:10" x14ac:dyDescent="0.25">
      <c r="A14" s="4">
        <v>0.12</v>
      </c>
      <c r="B14" s="5">
        <v>0.02</v>
      </c>
      <c r="C14" s="5">
        <v>1.14E-2</v>
      </c>
      <c r="D14" s="5">
        <f t="shared" si="3"/>
        <v>3.1399999999999997E-2</v>
      </c>
      <c r="E14" s="5">
        <f t="shared" si="4"/>
        <v>3.7679999999999996E-3</v>
      </c>
      <c r="F14" s="5">
        <f t="shared" si="5"/>
        <v>0.12376799999999999</v>
      </c>
      <c r="G14" s="5">
        <f t="shared" si="0"/>
        <v>0.1</v>
      </c>
      <c r="H14" s="5">
        <f t="shared" si="2"/>
        <v>0.12</v>
      </c>
      <c r="I14" s="6">
        <f t="shared" si="1"/>
        <v>0</v>
      </c>
      <c r="J14" s="8"/>
    </row>
    <row r="15" spans="1:10" x14ac:dyDescent="0.25">
      <c r="A15" s="4">
        <v>0.13</v>
      </c>
      <c r="B15" s="5">
        <v>0.02</v>
      </c>
      <c r="C15" s="5">
        <v>1.14E-2</v>
      </c>
      <c r="D15" s="5">
        <f t="shared" si="3"/>
        <v>3.1399999999999997E-2</v>
      </c>
      <c r="E15" s="5">
        <f t="shared" si="4"/>
        <v>4.0819999999999997E-3</v>
      </c>
      <c r="F15" s="5">
        <f t="shared" si="5"/>
        <v>0.13408200000000001</v>
      </c>
      <c r="G15" s="5">
        <f t="shared" si="0"/>
        <v>0.1</v>
      </c>
      <c r="H15" s="5">
        <f t="shared" si="2"/>
        <v>0.13</v>
      </c>
      <c r="I15" s="6">
        <f t="shared" si="1"/>
        <v>0</v>
      </c>
      <c r="J15" s="8"/>
    </row>
    <row r="16" spans="1:10" x14ac:dyDescent="0.25">
      <c r="A16" s="4">
        <v>0.14000000000000001</v>
      </c>
      <c r="B16" s="5">
        <v>0.02</v>
      </c>
      <c r="C16" s="5">
        <v>1.14E-2</v>
      </c>
      <c r="D16" s="5">
        <f t="shared" si="3"/>
        <v>3.1399999999999997E-2</v>
      </c>
      <c r="E16" s="5">
        <f t="shared" si="4"/>
        <v>4.3959999999999997E-3</v>
      </c>
      <c r="F16" s="5">
        <f t="shared" si="5"/>
        <v>0.14439600000000002</v>
      </c>
      <c r="G16" s="5">
        <f t="shared" si="0"/>
        <v>0.1</v>
      </c>
      <c r="H16" s="5">
        <f t="shared" si="2"/>
        <v>0.14000000000000001</v>
      </c>
      <c r="I16" s="6">
        <f t="shared" si="1"/>
        <v>0</v>
      </c>
      <c r="J16" s="8"/>
    </row>
    <row r="17" spans="1:10" x14ac:dyDescent="0.25">
      <c r="A17" s="4">
        <v>0.15</v>
      </c>
      <c r="B17" s="5">
        <v>0.02</v>
      </c>
      <c r="C17" s="5">
        <v>1.14E-2</v>
      </c>
      <c r="D17" s="5">
        <f t="shared" si="3"/>
        <v>3.1399999999999997E-2</v>
      </c>
      <c r="E17" s="5">
        <f t="shared" si="4"/>
        <v>4.7099999999999998E-3</v>
      </c>
      <c r="F17" s="5">
        <f t="shared" si="5"/>
        <v>0.15470999999999999</v>
      </c>
      <c r="G17" s="5">
        <f t="shared" si="0"/>
        <v>0.15000000000000002</v>
      </c>
      <c r="H17" s="5">
        <f t="shared" si="2"/>
        <v>0.15000000000000002</v>
      </c>
      <c r="I17" s="6">
        <f t="shared" si="1"/>
        <v>0</v>
      </c>
      <c r="J17" s="8"/>
    </row>
    <row r="18" spans="1:10" x14ac:dyDescent="0.25">
      <c r="A18" s="4">
        <v>0.16</v>
      </c>
      <c r="B18" s="5">
        <v>0.02</v>
      </c>
      <c r="C18" s="5">
        <v>1.14E-2</v>
      </c>
      <c r="D18" s="5">
        <f t="shared" si="3"/>
        <v>3.1399999999999997E-2</v>
      </c>
      <c r="E18" s="5">
        <f t="shared" si="4"/>
        <v>5.0239999999999998E-3</v>
      </c>
      <c r="F18" s="5">
        <f t="shared" si="5"/>
        <v>0.165024</v>
      </c>
      <c r="G18" s="5">
        <f t="shared" ref="G18:G33" si="6">FLOOR(F18,0.05)</f>
        <v>0.15000000000000002</v>
      </c>
      <c r="H18" s="5">
        <f t="shared" si="2"/>
        <v>0.16</v>
      </c>
      <c r="I18" s="6">
        <f t="shared" si="1"/>
        <v>0</v>
      </c>
      <c r="J18" s="8"/>
    </row>
    <row r="19" spans="1:10" x14ac:dyDescent="0.25">
      <c r="A19" s="4">
        <v>0.17</v>
      </c>
      <c r="B19" s="5">
        <v>0.02</v>
      </c>
      <c r="C19" s="5">
        <v>1.14E-2</v>
      </c>
      <c r="D19" s="5">
        <f t="shared" si="3"/>
        <v>3.1399999999999997E-2</v>
      </c>
      <c r="E19" s="5">
        <f t="shared" si="4"/>
        <v>5.3379999999999999E-3</v>
      </c>
      <c r="F19" s="5">
        <f t="shared" si="5"/>
        <v>0.17533800000000002</v>
      </c>
      <c r="G19" s="5">
        <f t="shared" si="6"/>
        <v>0.15000000000000002</v>
      </c>
      <c r="H19" s="5">
        <f t="shared" si="2"/>
        <v>0.17</v>
      </c>
      <c r="I19" s="6">
        <f t="shared" si="1"/>
        <v>0</v>
      </c>
      <c r="J19" s="8"/>
    </row>
    <row r="20" spans="1:10" x14ac:dyDescent="0.25">
      <c r="A20" s="4">
        <v>0.18</v>
      </c>
      <c r="B20" s="5">
        <v>0.02</v>
      </c>
      <c r="C20" s="5">
        <v>1.14E-2</v>
      </c>
      <c r="D20" s="5">
        <f t="shared" si="3"/>
        <v>3.1399999999999997E-2</v>
      </c>
      <c r="E20" s="5">
        <f t="shared" si="4"/>
        <v>5.651999999999999E-3</v>
      </c>
      <c r="F20" s="5">
        <f t="shared" si="5"/>
        <v>0.18565199999999998</v>
      </c>
      <c r="G20" s="5">
        <f t="shared" si="6"/>
        <v>0.15000000000000002</v>
      </c>
      <c r="H20" s="5">
        <f t="shared" si="2"/>
        <v>0.18</v>
      </c>
      <c r="I20" s="6">
        <f t="shared" si="1"/>
        <v>0</v>
      </c>
      <c r="J20" s="8"/>
    </row>
    <row r="21" spans="1:10" x14ac:dyDescent="0.25">
      <c r="A21" s="4">
        <v>0.19</v>
      </c>
      <c r="B21" s="5">
        <v>0.02</v>
      </c>
      <c r="C21" s="5">
        <v>1.14E-2</v>
      </c>
      <c r="D21" s="5">
        <f t="shared" si="3"/>
        <v>3.1399999999999997E-2</v>
      </c>
      <c r="E21" s="5">
        <f t="shared" si="4"/>
        <v>5.9659999999999999E-3</v>
      </c>
      <c r="F21" s="5">
        <f t="shared" si="5"/>
        <v>0.195966</v>
      </c>
      <c r="G21" s="5">
        <f t="shared" si="6"/>
        <v>0.15000000000000002</v>
      </c>
      <c r="H21" s="5">
        <f t="shared" si="2"/>
        <v>0.19</v>
      </c>
      <c r="I21" s="6">
        <f t="shared" si="1"/>
        <v>0</v>
      </c>
      <c r="J21" s="8"/>
    </row>
    <row r="22" spans="1:10" x14ac:dyDescent="0.25">
      <c r="A22" s="4">
        <v>0.2</v>
      </c>
      <c r="B22" s="5">
        <v>0.02</v>
      </c>
      <c r="C22" s="5">
        <v>1.14E-2</v>
      </c>
      <c r="D22" s="5">
        <f t="shared" si="3"/>
        <v>3.1399999999999997E-2</v>
      </c>
      <c r="E22" s="5">
        <f t="shared" si="4"/>
        <v>6.28E-3</v>
      </c>
      <c r="F22" s="5">
        <f t="shared" si="5"/>
        <v>0.20628000000000002</v>
      </c>
      <c r="G22" s="5">
        <f t="shared" si="6"/>
        <v>0.2</v>
      </c>
      <c r="H22" s="5">
        <f t="shared" si="2"/>
        <v>0.2</v>
      </c>
      <c r="I22" s="6">
        <f t="shared" si="1"/>
        <v>0</v>
      </c>
      <c r="J22" s="8"/>
    </row>
    <row r="23" spans="1:10" x14ac:dyDescent="0.25">
      <c r="A23" s="4">
        <v>0.21</v>
      </c>
      <c r="B23" s="5">
        <v>0.02</v>
      </c>
      <c r="C23" s="5">
        <v>1.14E-2</v>
      </c>
      <c r="D23" s="5">
        <f t="shared" si="3"/>
        <v>3.1399999999999997E-2</v>
      </c>
      <c r="E23" s="5">
        <f t="shared" si="4"/>
        <v>6.5939999999999992E-3</v>
      </c>
      <c r="F23" s="5">
        <f t="shared" si="5"/>
        <v>0.21659399999999998</v>
      </c>
      <c r="G23" s="5">
        <f t="shared" si="6"/>
        <v>0.2</v>
      </c>
      <c r="H23" s="5">
        <f t="shared" si="2"/>
        <v>0.21</v>
      </c>
      <c r="I23" s="6">
        <f t="shared" si="1"/>
        <v>0</v>
      </c>
      <c r="J23" s="8"/>
    </row>
    <row r="24" spans="1:10" x14ac:dyDescent="0.25">
      <c r="A24" s="4">
        <v>0.22</v>
      </c>
      <c r="B24" s="5">
        <v>0.02</v>
      </c>
      <c r="C24" s="5">
        <v>1.14E-2</v>
      </c>
      <c r="D24" s="5">
        <f t="shared" si="3"/>
        <v>3.1399999999999997E-2</v>
      </c>
      <c r="E24" s="5">
        <f t="shared" si="4"/>
        <v>6.9079999999999992E-3</v>
      </c>
      <c r="F24" s="5">
        <f t="shared" si="5"/>
        <v>0.226908</v>
      </c>
      <c r="G24" s="5">
        <f t="shared" si="6"/>
        <v>0.2</v>
      </c>
      <c r="H24" s="5">
        <f t="shared" si="2"/>
        <v>0.22</v>
      </c>
      <c r="I24" s="6">
        <f t="shared" si="1"/>
        <v>0</v>
      </c>
      <c r="J24" s="8"/>
    </row>
    <row r="25" spans="1:10" x14ac:dyDescent="0.25">
      <c r="A25" s="4">
        <v>0.23</v>
      </c>
      <c r="B25" s="5">
        <v>0.02</v>
      </c>
      <c r="C25" s="5">
        <v>1.14E-2</v>
      </c>
      <c r="D25" s="5">
        <f t="shared" si="3"/>
        <v>3.1399999999999997E-2</v>
      </c>
      <c r="E25" s="5">
        <f t="shared" si="4"/>
        <v>7.2220000000000001E-3</v>
      </c>
      <c r="F25" s="5">
        <f t="shared" si="5"/>
        <v>0.23722200000000002</v>
      </c>
      <c r="G25" s="5">
        <f t="shared" si="6"/>
        <v>0.2</v>
      </c>
      <c r="H25" s="5">
        <f t="shared" si="2"/>
        <v>0.23</v>
      </c>
      <c r="I25" s="6">
        <f t="shared" si="1"/>
        <v>0</v>
      </c>
      <c r="J25" s="8"/>
    </row>
    <row r="26" spans="1:10" x14ac:dyDescent="0.25">
      <c r="A26" s="4">
        <v>0.24</v>
      </c>
      <c r="B26" s="5">
        <v>0.02</v>
      </c>
      <c r="C26" s="5">
        <v>1.14E-2</v>
      </c>
      <c r="D26" s="5">
        <f t="shared" si="3"/>
        <v>3.1399999999999997E-2</v>
      </c>
      <c r="E26" s="5">
        <f t="shared" si="4"/>
        <v>7.5359999999999993E-3</v>
      </c>
      <c r="F26" s="5">
        <f t="shared" si="5"/>
        <v>0.24753599999999998</v>
      </c>
      <c r="G26" s="5">
        <f t="shared" si="6"/>
        <v>0.2</v>
      </c>
      <c r="H26" s="5">
        <f t="shared" si="2"/>
        <v>0.24</v>
      </c>
      <c r="I26" s="6">
        <f t="shared" si="1"/>
        <v>0</v>
      </c>
      <c r="J26" s="8"/>
    </row>
    <row r="27" spans="1:10" x14ac:dyDescent="0.25">
      <c r="A27" s="4">
        <v>0.25</v>
      </c>
      <c r="B27" s="5">
        <v>0.02</v>
      </c>
      <c r="C27" s="5">
        <v>1.14E-2</v>
      </c>
      <c r="D27" s="5">
        <f t="shared" si="3"/>
        <v>3.1399999999999997E-2</v>
      </c>
      <c r="E27" s="5">
        <f t="shared" si="4"/>
        <v>7.8499999999999993E-3</v>
      </c>
      <c r="F27" s="5">
        <f t="shared" si="5"/>
        <v>0.25785000000000002</v>
      </c>
      <c r="G27" s="5">
        <f t="shared" si="6"/>
        <v>0.25</v>
      </c>
      <c r="H27" s="5">
        <f t="shared" si="2"/>
        <v>0.25</v>
      </c>
      <c r="I27" s="6">
        <f t="shared" si="1"/>
        <v>0</v>
      </c>
      <c r="J27" s="8"/>
    </row>
    <row r="28" spans="1:10" x14ac:dyDescent="0.25">
      <c r="A28" s="4">
        <v>0.26</v>
      </c>
      <c r="B28" s="5">
        <v>0.02</v>
      </c>
      <c r="C28" s="5">
        <v>1.14E-2</v>
      </c>
      <c r="D28" s="5">
        <f t="shared" si="3"/>
        <v>3.1399999999999997E-2</v>
      </c>
      <c r="E28" s="5">
        <f t="shared" si="4"/>
        <v>8.1639999999999994E-3</v>
      </c>
      <c r="F28" s="5">
        <f t="shared" si="5"/>
        <v>0.26816400000000001</v>
      </c>
      <c r="G28" s="5">
        <f t="shared" si="6"/>
        <v>0.25</v>
      </c>
      <c r="H28" s="5">
        <f t="shared" si="2"/>
        <v>0.26</v>
      </c>
      <c r="I28" s="6">
        <f t="shared" si="1"/>
        <v>0</v>
      </c>
      <c r="J28" s="8"/>
    </row>
    <row r="29" spans="1:10" x14ac:dyDescent="0.25">
      <c r="A29" s="4">
        <v>0.27</v>
      </c>
      <c r="B29" s="5">
        <v>0.02</v>
      </c>
      <c r="C29" s="5">
        <v>1.14E-2</v>
      </c>
      <c r="D29" s="5">
        <f t="shared" si="3"/>
        <v>3.1399999999999997E-2</v>
      </c>
      <c r="E29" s="5">
        <f t="shared" si="4"/>
        <v>8.4779999999999994E-3</v>
      </c>
      <c r="F29" s="5">
        <f t="shared" si="5"/>
        <v>0.278478</v>
      </c>
      <c r="G29" s="5">
        <f t="shared" si="6"/>
        <v>0.25</v>
      </c>
      <c r="H29" s="5">
        <f t="shared" si="2"/>
        <v>0.27</v>
      </c>
      <c r="I29" s="6">
        <f t="shared" si="1"/>
        <v>0</v>
      </c>
      <c r="J29" s="8"/>
    </row>
    <row r="30" spans="1:10" x14ac:dyDescent="0.25">
      <c r="A30" s="4">
        <v>0.28000000000000003</v>
      </c>
      <c r="B30" s="5">
        <v>0.02</v>
      </c>
      <c r="C30" s="5">
        <v>1.14E-2</v>
      </c>
      <c r="D30" s="5">
        <f t="shared" si="3"/>
        <v>3.1399999999999997E-2</v>
      </c>
      <c r="E30" s="5">
        <f t="shared" si="4"/>
        <v>8.7919999999999995E-3</v>
      </c>
      <c r="F30" s="5">
        <f t="shared" si="5"/>
        <v>0.28879200000000005</v>
      </c>
      <c r="G30" s="5">
        <f t="shared" si="6"/>
        <v>0.25</v>
      </c>
      <c r="H30" s="5">
        <f t="shared" si="2"/>
        <v>0.28000000000000003</v>
      </c>
      <c r="I30" s="6">
        <f t="shared" si="1"/>
        <v>0</v>
      </c>
      <c r="J30" s="8"/>
    </row>
    <row r="31" spans="1:10" x14ac:dyDescent="0.25">
      <c r="A31" s="4">
        <v>0.28999999999999998</v>
      </c>
      <c r="B31" s="5">
        <v>0.02</v>
      </c>
      <c r="C31" s="5">
        <v>1.14E-2</v>
      </c>
      <c r="D31" s="5">
        <f t="shared" si="3"/>
        <v>3.1399999999999997E-2</v>
      </c>
      <c r="E31" s="5">
        <f t="shared" si="4"/>
        <v>9.1059999999999978E-3</v>
      </c>
      <c r="F31" s="5">
        <f t="shared" si="5"/>
        <v>0.29910599999999998</v>
      </c>
      <c r="G31" s="5">
        <f t="shared" si="6"/>
        <v>0.25</v>
      </c>
      <c r="H31" s="5">
        <f t="shared" si="2"/>
        <v>0.28999999999999998</v>
      </c>
      <c r="I31" s="6">
        <f t="shared" si="1"/>
        <v>0</v>
      </c>
      <c r="J31" s="8"/>
    </row>
    <row r="32" spans="1:10" x14ac:dyDescent="0.25">
      <c r="A32" s="4">
        <v>0.3</v>
      </c>
      <c r="B32" s="5">
        <v>0.02</v>
      </c>
      <c r="C32" s="5">
        <v>1.14E-2</v>
      </c>
      <c r="D32" s="5">
        <f t="shared" si="3"/>
        <v>3.1399999999999997E-2</v>
      </c>
      <c r="E32" s="5">
        <f t="shared" si="4"/>
        <v>9.4199999999999996E-3</v>
      </c>
      <c r="F32" s="5">
        <f t="shared" si="5"/>
        <v>0.30941999999999997</v>
      </c>
      <c r="G32" s="5">
        <f t="shared" si="6"/>
        <v>0.30000000000000004</v>
      </c>
      <c r="H32" s="5">
        <f t="shared" si="2"/>
        <v>0.30000000000000004</v>
      </c>
      <c r="I32" s="6">
        <f t="shared" si="1"/>
        <v>0</v>
      </c>
      <c r="J32" s="8"/>
    </row>
    <row r="33" spans="1:10" x14ac:dyDescent="0.25">
      <c r="A33" s="4">
        <v>0.31</v>
      </c>
      <c r="B33" s="5">
        <v>0.02</v>
      </c>
      <c r="C33" s="5">
        <v>1.14E-2</v>
      </c>
      <c r="D33" s="5">
        <f t="shared" si="3"/>
        <v>3.1399999999999997E-2</v>
      </c>
      <c r="E33" s="5">
        <f t="shared" si="4"/>
        <v>9.7339999999999996E-3</v>
      </c>
      <c r="F33" s="5">
        <f t="shared" si="5"/>
        <v>0.31973400000000002</v>
      </c>
      <c r="G33" s="5">
        <f t="shared" si="6"/>
        <v>0.30000000000000004</v>
      </c>
      <c r="H33" s="5">
        <f t="shared" si="2"/>
        <v>0.31</v>
      </c>
      <c r="I33" s="6">
        <f t="shared" si="1"/>
        <v>0</v>
      </c>
      <c r="J33" s="8"/>
    </row>
    <row r="34" spans="1:10" x14ac:dyDescent="0.25">
      <c r="A34" s="4">
        <v>0.32</v>
      </c>
      <c r="B34" s="5">
        <v>0.02</v>
      </c>
      <c r="C34" s="5">
        <v>1.14E-2</v>
      </c>
      <c r="D34" s="5">
        <f t="shared" si="3"/>
        <v>3.1399999999999997E-2</v>
      </c>
      <c r="E34" s="5">
        <f t="shared" si="4"/>
        <v>1.0048E-2</v>
      </c>
      <c r="F34" s="5">
        <f t="shared" si="5"/>
        <v>0.33004800000000001</v>
      </c>
      <c r="G34" s="5">
        <f t="shared" ref="G34:G49" si="7">FLOOR(F34,0.05)</f>
        <v>0.30000000000000004</v>
      </c>
      <c r="H34" s="5">
        <f t="shared" si="2"/>
        <v>0.32</v>
      </c>
      <c r="I34" s="6">
        <f t="shared" si="1"/>
        <v>0</v>
      </c>
      <c r="J34" s="8"/>
    </row>
    <row r="35" spans="1:10" x14ac:dyDescent="0.25">
      <c r="A35" s="4">
        <v>0.33</v>
      </c>
      <c r="B35" s="5">
        <v>0.02</v>
      </c>
      <c r="C35" s="5">
        <v>1.14E-2</v>
      </c>
      <c r="D35" s="5">
        <f t="shared" si="3"/>
        <v>3.1399999999999997E-2</v>
      </c>
      <c r="E35" s="5">
        <f t="shared" si="4"/>
        <v>1.0362E-2</v>
      </c>
      <c r="F35" s="5">
        <f t="shared" si="5"/>
        <v>0.340362</v>
      </c>
      <c r="G35" s="5">
        <f t="shared" si="7"/>
        <v>0.30000000000000004</v>
      </c>
      <c r="H35" s="5">
        <f t="shared" si="2"/>
        <v>0.33</v>
      </c>
      <c r="I35" s="6">
        <f t="shared" si="1"/>
        <v>0</v>
      </c>
      <c r="J35" s="8"/>
    </row>
    <row r="36" spans="1:10" x14ac:dyDescent="0.25">
      <c r="A36" s="4">
        <v>0.34</v>
      </c>
      <c r="B36" s="5">
        <v>0.02</v>
      </c>
      <c r="C36" s="5">
        <v>1.14E-2</v>
      </c>
      <c r="D36" s="5">
        <f t="shared" si="3"/>
        <v>3.1399999999999997E-2</v>
      </c>
      <c r="E36" s="5">
        <f t="shared" si="4"/>
        <v>1.0676E-2</v>
      </c>
      <c r="F36" s="5">
        <f t="shared" si="5"/>
        <v>0.35067600000000004</v>
      </c>
      <c r="G36" s="5">
        <f t="shared" si="7"/>
        <v>0.35000000000000003</v>
      </c>
      <c r="H36" s="5">
        <f t="shared" si="2"/>
        <v>0.35000000000000003</v>
      </c>
      <c r="I36" s="6">
        <f t="shared" si="1"/>
        <v>1.0000000000000009E-2</v>
      </c>
      <c r="J36" s="8"/>
    </row>
    <row r="37" spans="1:10" x14ac:dyDescent="0.25">
      <c r="A37" s="4">
        <v>0.35</v>
      </c>
      <c r="B37" s="5">
        <v>0.02</v>
      </c>
      <c r="C37" s="5">
        <v>1.14E-2</v>
      </c>
      <c r="D37" s="5">
        <f t="shared" si="3"/>
        <v>3.1399999999999997E-2</v>
      </c>
      <c r="E37" s="5">
        <f t="shared" si="4"/>
        <v>1.0989999999999998E-2</v>
      </c>
      <c r="F37" s="5">
        <f t="shared" si="5"/>
        <v>0.36098999999999998</v>
      </c>
      <c r="G37" s="5">
        <f t="shared" si="7"/>
        <v>0.35000000000000003</v>
      </c>
      <c r="H37" s="5">
        <f t="shared" si="2"/>
        <v>0.35000000000000003</v>
      </c>
      <c r="I37" s="6">
        <f t="shared" si="1"/>
        <v>0</v>
      </c>
      <c r="J37" s="8"/>
    </row>
    <row r="38" spans="1:10" x14ac:dyDescent="0.25">
      <c r="A38" s="4">
        <v>0.36</v>
      </c>
      <c r="B38" s="5">
        <v>0.02</v>
      </c>
      <c r="C38" s="5">
        <v>1.14E-2</v>
      </c>
      <c r="D38" s="5">
        <f t="shared" si="3"/>
        <v>3.1399999999999997E-2</v>
      </c>
      <c r="E38" s="5">
        <f t="shared" si="4"/>
        <v>1.1303999999999998E-2</v>
      </c>
      <c r="F38" s="5">
        <f t="shared" si="5"/>
        <v>0.37130399999999997</v>
      </c>
      <c r="G38" s="5">
        <f t="shared" si="7"/>
        <v>0.35000000000000003</v>
      </c>
      <c r="H38" s="5">
        <f t="shared" si="2"/>
        <v>0.36</v>
      </c>
      <c r="I38" s="6">
        <f t="shared" si="1"/>
        <v>0</v>
      </c>
      <c r="J38" s="8"/>
    </row>
    <row r="39" spans="1:10" x14ac:dyDescent="0.25">
      <c r="A39" s="4">
        <v>0.37</v>
      </c>
      <c r="B39" s="5">
        <v>0.02</v>
      </c>
      <c r="C39" s="5">
        <v>1.14E-2</v>
      </c>
      <c r="D39" s="5">
        <f t="shared" si="3"/>
        <v>3.1399999999999997E-2</v>
      </c>
      <c r="E39" s="5">
        <f t="shared" si="4"/>
        <v>1.1617999999999998E-2</v>
      </c>
      <c r="F39" s="5">
        <f t="shared" si="5"/>
        <v>0.38161800000000001</v>
      </c>
      <c r="G39" s="5">
        <f t="shared" si="7"/>
        <v>0.35000000000000003</v>
      </c>
      <c r="H39" s="5">
        <f t="shared" si="2"/>
        <v>0.37</v>
      </c>
      <c r="I39" s="6">
        <f t="shared" si="1"/>
        <v>0</v>
      </c>
      <c r="J39" s="8"/>
    </row>
    <row r="40" spans="1:10" x14ac:dyDescent="0.25">
      <c r="A40" s="4">
        <v>0.38</v>
      </c>
      <c r="B40" s="5">
        <v>0.02</v>
      </c>
      <c r="C40" s="5">
        <v>1.14E-2</v>
      </c>
      <c r="D40" s="5">
        <f t="shared" si="3"/>
        <v>3.1399999999999997E-2</v>
      </c>
      <c r="E40" s="5">
        <f t="shared" si="4"/>
        <v>1.1932E-2</v>
      </c>
      <c r="F40" s="5">
        <f t="shared" si="5"/>
        <v>0.391932</v>
      </c>
      <c r="G40" s="5">
        <f t="shared" si="7"/>
        <v>0.35000000000000003</v>
      </c>
      <c r="H40" s="5">
        <f t="shared" si="2"/>
        <v>0.38</v>
      </c>
      <c r="I40" s="6">
        <f t="shared" si="1"/>
        <v>0</v>
      </c>
      <c r="J40" s="8"/>
    </row>
    <row r="41" spans="1:10" x14ac:dyDescent="0.25">
      <c r="A41" s="4">
        <v>0.39</v>
      </c>
      <c r="B41" s="5">
        <v>0.02</v>
      </c>
      <c r="C41" s="5">
        <v>1.14E-2</v>
      </c>
      <c r="D41" s="5">
        <f t="shared" si="3"/>
        <v>3.1399999999999997E-2</v>
      </c>
      <c r="E41" s="5">
        <f t="shared" si="4"/>
        <v>1.2246E-2</v>
      </c>
      <c r="F41" s="5">
        <f t="shared" si="5"/>
        <v>0.40224599999999999</v>
      </c>
      <c r="G41" s="5">
        <f t="shared" si="7"/>
        <v>0.4</v>
      </c>
      <c r="H41" s="5">
        <f t="shared" si="2"/>
        <v>0.4</v>
      </c>
      <c r="I41" s="6">
        <f t="shared" si="1"/>
        <v>1.0000000000000009E-2</v>
      </c>
      <c r="J41" s="8"/>
    </row>
    <row r="42" spans="1:10" x14ac:dyDescent="0.25">
      <c r="A42" s="4">
        <v>0.4</v>
      </c>
      <c r="B42" s="5">
        <v>0.02</v>
      </c>
      <c r="C42" s="5">
        <v>1.14E-2</v>
      </c>
      <c r="D42" s="5">
        <f t="shared" si="3"/>
        <v>3.1399999999999997E-2</v>
      </c>
      <c r="E42" s="5">
        <f t="shared" si="4"/>
        <v>1.256E-2</v>
      </c>
      <c r="F42" s="5">
        <f t="shared" si="5"/>
        <v>0.41256000000000004</v>
      </c>
      <c r="G42" s="5">
        <f t="shared" si="7"/>
        <v>0.4</v>
      </c>
      <c r="H42" s="5">
        <f t="shared" si="2"/>
        <v>0.4</v>
      </c>
      <c r="I42" s="6">
        <f t="shared" si="1"/>
        <v>0</v>
      </c>
      <c r="J42" s="8"/>
    </row>
    <row r="43" spans="1:10" x14ac:dyDescent="0.25">
      <c r="A43" s="4">
        <v>0.41</v>
      </c>
      <c r="B43" s="5">
        <v>0.02</v>
      </c>
      <c r="C43" s="5">
        <v>1.14E-2</v>
      </c>
      <c r="D43" s="5">
        <f t="shared" si="3"/>
        <v>3.1399999999999997E-2</v>
      </c>
      <c r="E43" s="5">
        <f t="shared" si="4"/>
        <v>1.2873999999999998E-2</v>
      </c>
      <c r="F43" s="5">
        <f t="shared" si="5"/>
        <v>0.42287399999999997</v>
      </c>
      <c r="G43" s="5">
        <f t="shared" si="7"/>
        <v>0.4</v>
      </c>
      <c r="H43" s="5">
        <f t="shared" si="2"/>
        <v>0.41</v>
      </c>
      <c r="I43" s="6">
        <f t="shared" si="1"/>
        <v>0</v>
      </c>
      <c r="J43" s="8"/>
    </row>
    <row r="44" spans="1:10" x14ac:dyDescent="0.25">
      <c r="A44" s="4">
        <v>0.42</v>
      </c>
      <c r="B44" s="5">
        <v>0.02</v>
      </c>
      <c r="C44" s="5">
        <v>1.14E-2</v>
      </c>
      <c r="D44" s="5">
        <f t="shared" si="3"/>
        <v>3.1399999999999997E-2</v>
      </c>
      <c r="E44" s="5">
        <f t="shared" si="4"/>
        <v>1.3187999999999998E-2</v>
      </c>
      <c r="F44" s="5">
        <f t="shared" si="5"/>
        <v>0.43318799999999996</v>
      </c>
      <c r="G44" s="5">
        <f t="shared" si="7"/>
        <v>0.4</v>
      </c>
      <c r="H44" s="5">
        <f t="shared" si="2"/>
        <v>0.42</v>
      </c>
      <c r="I44" s="6">
        <f t="shared" si="1"/>
        <v>0</v>
      </c>
      <c r="J44" s="8"/>
    </row>
    <row r="45" spans="1:10" x14ac:dyDescent="0.25">
      <c r="A45" s="4">
        <v>0.43</v>
      </c>
      <c r="B45" s="5">
        <v>0.02</v>
      </c>
      <c r="C45" s="5">
        <v>1.14E-2</v>
      </c>
      <c r="D45" s="5">
        <f t="shared" si="3"/>
        <v>3.1399999999999997E-2</v>
      </c>
      <c r="E45" s="5">
        <f t="shared" si="4"/>
        <v>1.3501999999999998E-2</v>
      </c>
      <c r="F45" s="5">
        <f t="shared" si="5"/>
        <v>0.44350200000000001</v>
      </c>
      <c r="G45" s="5">
        <f t="shared" si="7"/>
        <v>0.4</v>
      </c>
      <c r="H45" s="5">
        <f t="shared" si="2"/>
        <v>0.43</v>
      </c>
      <c r="I45" s="6">
        <f t="shared" si="1"/>
        <v>0</v>
      </c>
      <c r="J45" s="8"/>
    </row>
    <row r="46" spans="1:10" x14ac:dyDescent="0.25">
      <c r="A46" s="4">
        <v>0.44</v>
      </c>
      <c r="B46" s="5">
        <v>0.02</v>
      </c>
      <c r="C46" s="5">
        <v>1.14E-2</v>
      </c>
      <c r="D46" s="5">
        <f t="shared" si="3"/>
        <v>3.1399999999999997E-2</v>
      </c>
      <c r="E46" s="5">
        <f t="shared" si="4"/>
        <v>1.3815999999999998E-2</v>
      </c>
      <c r="F46" s="5">
        <f t="shared" si="5"/>
        <v>0.453816</v>
      </c>
      <c r="G46" s="5">
        <f t="shared" si="7"/>
        <v>0.45</v>
      </c>
      <c r="H46" s="5">
        <f t="shared" si="2"/>
        <v>0.45</v>
      </c>
      <c r="I46" s="6">
        <f t="shared" si="1"/>
        <v>1.0000000000000009E-2</v>
      </c>
      <c r="J46" s="8"/>
    </row>
    <row r="47" spans="1:10" x14ac:dyDescent="0.25">
      <c r="A47" s="4">
        <v>0.45</v>
      </c>
      <c r="B47" s="5">
        <v>0.02</v>
      </c>
      <c r="C47" s="5">
        <v>1.14E-2</v>
      </c>
      <c r="D47" s="5">
        <f t="shared" si="3"/>
        <v>3.1399999999999997E-2</v>
      </c>
      <c r="E47" s="5">
        <f t="shared" si="4"/>
        <v>1.4129999999999998E-2</v>
      </c>
      <c r="F47" s="5">
        <f t="shared" si="5"/>
        <v>0.46412999999999999</v>
      </c>
      <c r="G47" s="5">
        <f t="shared" si="7"/>
        <v>0.45</v>
      </c>
      <c r="H47" s="5">
        <f t="shared" si="2"/>
        <v>0.45</v>
      </c>
      <c r="I47" s="6">
        <f t="shared" si="1"/>
        <v>0</v>
      </c>
      <c r="J47" s="8"/>
    </row>
    <row r="48" spans="1:10" x14ac:dyDescent="0.25">
      <c r="A48" s="4">
        <v>0.46</v>
      </c>
      <c r="B48" s="5">
        <v>0.02</v>
      </c>
      <c r="C48" s="5">
        <v>1.14E-2</v>
      </c>
      <c r="D48" s="5">
        <f t="shared" si="3"/>
        <v>3.1399999999999997E-2</v>
      </c>
      <c r="E48" s="5">
        <f t="shared" si="4"/>
        <v>1.4444E-2</v>
      </c>
      <c r="F48" s="5">
        <f t="shared" si="5"/>
        <v>0.47444400000000003</v>
      </c>
      <c r="G48" s="5">
        <f t="shared" si="7"/>
        <v>0.45</v>
      </c>
      <c r="H48" s="5">
        <f t="shared" si="2"/>
        <v>0.46</v>
      </c>
      <c r="I48" s="6">
        <f t="shared" si="1"/>
        <v>0</v>
      </c>
      <c r="J48" s="8"/>
    </row>
    <row r="49" spans="1:10" x14ac:dyDescent="0.25">
      <c r="A49" s="4">
        <v>0.47</v>
      </c>
      <c r="B49" s="5">
        <v>0.02</v>
      </c>
      <c r="C49" s="5">
        <v>1.14E-2</v>
      </c>
      <c r="D49" s="5">
        <f t="shared" si="3"/>
        <v>3.1399999999999997E-2</v>
      </c>
      <c r="E49" s="5">
        <f t="shared" si="4"/>
        <v>1.4757999999999999E-2</v>
      </c>
      <c r="F49" s="5">
        <f t="shared" si="5"/>
        <v>0.48475799999999997</v>
      </c>
      <c r="G49" s="5">
        <f t="shared" si="7"/>
        <v>0.45</v>
      </c>
      <c r="H49" s="5">
        <f t="shared" si="2"/>
        <v>0.47</v>
      </c>
      <c r="I49" s="6">
        <f t="shared" si="1"/>
        <v>0</v>
      </c>
      <c r="J49" s="8"/>
    </row>
    <row r="50" spans="1:10" x14ac:dyDescent="0.25">
      <c r="A50" s="4">
        <v>0.48</v>
      </c>
      <c r="B50" s="5">
        <v>0.02</v>
      </c>
      <c r="C50" s="5">
        <v>1.14E-2</v>
      </c>
      <c r="D50" s="5">
        <f t="shared" si="3"/>
        <v>3.1399999999999997E-2</v>
      </c>
      <c r="E50" s="5">
        <f t="shared" si="4"/>
        <v>1.5071999999999999E-2</v>
      </c>
      <c r="F50" s="5">
        <f t="shared" si="5"/>
        <v>0.49507199999999996</v>
      </c>
      <c r="G50" s="5">
        <f t="shared" ref="G50:G65" si="8">FLOOR(F50,0.05)</f>
        <v>0.45</v>
      </c>
      <c r="H50" s="5">
        <f t="shared" si="2"/>
        <v>0.48</v>
      </c>
      <c r="I50" s="6">
        <f t="shared" si="1"/>
        <v>0</v>
      </c>
      <c r="J50" s="8"/>
    </row>
    <row r="51" spans="1:10" x14ac:dyDescent="0.25">
      <c r="A51" s="4">
        <v>0.49</v>
      </c>
      <c r="B51" s="5">
        <v>0.02</v>
      </c>
      <c r="C51" s="5">
        <v>1.14E-2</v>
      </c>
      <c r="D51" s="5">
        <f t="shared" si="3"/>
        <v>3.1399999999999997E-2</v>
      </c>
      <c r="E51" s="5">
        <f t="shared" si="4"/>
        <v>1.5385999999999999E-2</v>
      </c>
      <c r="F51" s="5">
        <f t="shared" si="5"/>
        <v>0.505386</v>
      </c>
      <c r="G51" s="5">
        <f t="shared" si="8"/>
        <v>0.5</v>
      </c>
      <c r="H51" s="5">
        <f t="shared" si="2"/>
        <v>0.5</v>
      </c>
      <c r="I51" s="6">
        <f t="shared" si="1"/>
        <v>1.0000000000000009E-2</v>
      </c>
      <c r="J51" s="8"/>
    </row>
    <row r="52" spans="1:10" x14ac:dyDescent="0.25">
      <c r="A52" s="4">
        <v>0.5</v>
      </c>
      <c r="B52" s="5">
        <v>0.02</v>
      </c>
      <c r="C52" s="5">
        <v>1.14E-2</v>
      </c>
      <c r="D52" s="5">
        <f>B52+C52</f>
        <v>3.1399999999999997E-2</v>
      </c>
      <c r="E52" s="5">
        <f>A52*D52</f>
        <v>1.5699999999999999E-2</v>
      </c>
      <c r="F52" s="5">
        <f>A52+E52</f>
        <v>0.51570000000000005</v>
      </c>
      <c r="G52" s="5">
        <f t="shared" si="8"/>
        <v>0.5</v>
      </c>
      <c r="H52" s="5">
        <f t="shared" si="2"/>
        <v>0.5</v>
      </c>
      <c r="I52" s="6">
        <f t="shared" si="1"/>
        <v>0</v>
      </c>
      <c r="J52" s="8"/>
    </row>
    <row r="53" spans="1:10" x14ac:dyDescent="0.25">
      <c r="A53" s="4">
        <v>0.5</v>
      </c>
      <c r="B53" s="5">
        <v>0.02</v>
      </c>
      <c r="C53" s="5">
        <v>1.14E-2</v>
      </c>
      <c r="D53" s="5">
        <f>B53+C53</f>
        <v>3.1399999999999997E-2</v>
      </c>
      <c r="E53" s="5">
        <f>A53*D53</f>
        <v>1.5699999999999999E-2</v>
      </c>
      <c r="F53" s="5">
        <f>A53+E53</f>
        <v>0.51570000000000005</v>
      </c>
      <c r="G53" s="5">
        <f t="shared" si="8"/>
        <v>0.5</v>
      </c>
      <c r="H53" s="5">
        <f t="shared" si="2"/>
        <v>0.5</v>
      </c>
      <c r="I53" s="6">
        <f t="shared" si="1"/>
        <v>0</v>
      </c>
      <c r="J53" s="8"/>
    </row>
    <row r="54" spans="1:10" x14ac:dyDescent="0.25">
      <c r="A54" s="4">
        <v>0.51</v>
      </c>
      <c r="B54" s="5">
        <v>0.02</v>
      </c>
      <c r="C54" s="5">
        <v>1.14E-2</v>
      </c>
      <c r="D54" s="5">
        <f t="shared" ref="D54:D117" si="9">B54+C54</f>
        <v>3.1399999999999997E-2</v>
      </c>
      <c r="E54" s="5">
        <f t="shared" ref="E54:E117" si="10">A54*D54</f>
        <v>1.6014E-2</v>
      </c>
      <c r="F54" s="5">
        <f t="shared" ref="F54:F117" si="11">A54+E54</f>
        <v>0.52601399999999998</v>
      </c>
      <c r="G54" s="5">
        <f t="shared" si="8"/>
        <v>0.5</v>
      </c>
      <c r="H54" s="5">
        <f t="shared" si="2"/>
        <v>0.51</v>
      </c>
      <c r="I54" s="6">
        <f t="shared" si="1"/>
        <v>0</v>
      </c>
      <c r="J54" s="8"/>
    </row>
    <row r="55" spans="1:10" x14ac:dyDescent="0.25">
      <c r="A55" s="4">
        <v>0.52</v>
      </c>
      <c r="B55" s="5">
        <v>0.02</v>
      </c>
      <c r="C55" s="5">
        <v>1.14E-2</v>
      </c>
      <c r="D55" s="5">
        <f t="shared" si="9"/>
        <v>3.1399999999999997E-2</v>
      </c>
      <c r="E55" s="5">
        <f t="shared" si="10"/>
        <v>1.6327999999999999E-2</v>
      </c>
      <c r="F55" s="5">
        <f t="shared" si="11"/>
        <v>0.53632800000000003</v>
      </c>
      <c r="G55" s="5">
        <f t="shared" si="8"/>
        <v>0.5</v>
      </c>
      <c r="H55" s="5">
        <f t="shared" si="2"/>
        <v>0.52</v>
      </c>
      <c r="I55" s="6">
        <f t="shared" si="1"/>
        <v>0</v>
      </c>
      <c r="J55" s="8"/>
    </row>
    <row r="56" spans="1:10" x14ac:dyDescent="0.25">
      <c r="A56" s="4">
        <v>0.53</v>
      </c>
      <c r="B56" s="5">
        <v>0.02</v>
      </c>
      <c r="C56" s="5">
        <v>1.14E-2</v>
      </c>
      <c r="D56" s="5">
        <f t="shared" si="9"/>
        <v>3.1399999999999997E-2</v>
      </c>
      <c r="E56" s="5">
        <f t="shared" si="10"/>
        <v>1.6642000000000001E-2</v>
      </c>
      <c r="F56" s="5">
        <f t="shared" si="11"/>
        <v>0.54664200000000007</v>
      </c>
      <c r="G56" s="5">
        <f t="shared" si="8"/>
        <v>0.5</v>
      </c>
      <c r="H56" s="5">
        <f t="shared" si="2"/>
        <v>0.53</v>
      </c>
      <c r="I56" s="6">
        <f t="shared" si="1"/>
        <v>0</v>
      </c>
      <c r="J56" s="8"/>
    </row>
    <row r="57" spans="1:10" x14ac:dyDescent="0.25">
      <c r="A57" s="4">
        <v>0.54</v>
      </c>
      <c r="B57" s="5">
        <v>0.02</v>
      </c>
      <c r="C57" s="5">
        <v>1.14E-2</v>
      </c>
      <c r="D57" s="5">
        <f t="shared" si="9"/>
        <v>3.1399999999999997E-2</v>
      </c>
      <c r="E57" s="5">
        <f t="shared" si="10"/>
        <v>1.6955999999999999E-2</v>
      </c>
      <c r="F57" s="5">
        <f t="shared" si="11"/>
        <v>0.55695600000000001</v>
      </c>
      <c r="G57" s="5">
        <f t="shared" si="8"/>
        <v>0.55000000000000004</v>
      </c>
      <c r="H57" s="5">
        <f t="shared" si="2"/>
        <v>0.55000000000000004</v>
      </c>
      <c r="I57" s="6">
        <f t="shared" si="1"/>
        <v>1.0000000000000009E-2</v>
      </c>
      <c r="J57" s="8"/>
    </row>
    <row r="58" spans="1:10" x14ac:dyDescent="0.25">
      <c r="A58" s="4">
        <v>0.55000000000000004</v>
      </c>
      <c r="B58" s="5">
        <v>0.02</v>
      </c>
      <c r="C58" s="5">
        <v>1.14E-2</v>
      </c>
      <c r="D58" s="5">
        <f t="shared" si="9"/>
        <v>3.1399999999999997E-2</v>
      </c>
      <c r="E58" s="5">
        <f t="shared" si="10"/>
        <v>1.7270000000000001E-2</v>
      </c>
      <c r="F58" s="5">
        <f t="shared" si="11"/>
        <v>0.56727000000000005</v>
      </c>
      <c r="G58" s="5">
        <f t="shared" si="8"/>
        <v>0.55000000000000004</v>
      </c>
      <c r="H58" s="5">
        <f t="shared" si="2"/>
        <v>0.55000000000000004</v>
      </c>
      <c r="I58" s="6">
        <f t="shared" si="1"/>
        <v>0</v>
      </c>
      <c r="J58" s="8"/>
    </row>
    <row r="59" spans="1:10" x14ac:dyDescent="0.25">
      <c r="A59" s="4">
        <v>0.56000000000000005</v>
      </c>
      <c r="B59" s="5">
        <v>0.02</v>
      </c>
      <c r="C59" s="5">
        <v>1.14E-2</v>
      </c>
      <c r="D59" s="5">
        <f t="shared" si="9"/>
        <v>3.1399999999999997E-2</v>
      </c>
      <c r="E59" s="5">
        <f t="shared" si="10"/>
        <v>1.7583999999999999E-2</v>
      </c>
      <c r="F59" s="5">
        <f t="shared" si="11"/>
        <v>0.5775840000000001</v>
      </c>
      <c r="G59" s="5">
        <f t="shared" si="8"/>
        <v>0.55000000000000004</v>
      </c>
      <c r="H59" s="5">
        <f t="shared" si="2"/>
        <v>0.56000000000000005</v>
      </c>
      <c r="I59" s="6">
        <f t="shared" si="1"/>
        <v>0</v>
      </c>
      <c r="J59" s="8"/>
    </row>
    <row r="60" spans="1:10" x14ac:dyDescent="0.25">
      <c r="A60" s="4">
        <v>0.56999999999999995</v>
      </c>
      <c r="B60" s="5">
        <v>0.02</v>
      </c>
      <c r="C60" s="5">
        <v>1.14E-2</v>
      </c>
      <c r="D60" s="5">
        <f t="shared" si="9"/>
        <v>3.1399999999999997E-2</v>
      </c>
      <c r="E60" s="5">
        <f t="shared" si="10"/>
        <v>1.7897999999999997E-2</v>
      </c>
      <c r="F60" s="5">
        <f t="shared" si="11"/>
        <v>0.58789799999999992</v>
      </c>
      <c r="G60" s="5">
        <f t="shared" si="8"/>
        <v>0.55000000000000004</v>
      </c>
      <c r="H60" s="5">
        <f t="shared" si="2"/>
        <v>0.56999999999999995</v>
      </c>
      <c r="I60" s="6">
        <f t="shared" si="1"/>
        <v>0</v>
      </c>
      <c r="J60" s="8"/>
    </row>
    <row r="61" spans="1:10" x14ac:dyDescent="0.25">
      <c r="A61" s="4">
        <v>0.57999999999999996</v>
      </c>
      <c r="B61" s="5">
        <v>0.02</v>
      </c>
      <c r="C61" s="5">
        <v>1.14E-2</v>
      </c>
      <c r="D61" s="5">
        <f t="shared" si="9"/>
        <v>3.1399999999999997E-2</v>
      </c>
      <c r="E61" s="5">
        <f t="shared" si="10"/>
        <v>1.8211999999999996E-2</v>
      </c>
      <c r="F61" s="5">
        <f t="shared" si="11"/>
        <v>0.59821199999999997</v>
      </c>
      <c r="G61" s="5">
        <f t="shared" si="8"/>
        <v>0.55000000000000004</v>
      </c>
      <c r="H61" s="5">
        <f t="shared" si="2"/>
        <v>0.57999999999999996</v>
      </c>
      <c r="I61" s="6">
        <f t="shared" si="1"/>
        <v>0</v>
      </c>
      <c r="J61" s="8"/>
    </row>
    <row r="62" spans="1:10" x14ac:dyDescent="0.25">
      <c r="A62" s="4">
        <v>0.59</v>
      </c>
      <c r="B62" s="5">
        <v>0.02</v>
      </c>
      <c r="C62" s="5">
        <v>1.14E-2</v>
      </c>
      <c r="D62" s="5">
        <f t="shared" si="9"/>
        <v>3.1399999999999997E-2</v>
      </c>
      <c r="E62" s="5">
        <f t="shared" si="10"/>
        <v>1.8525999999999997E-2</v>
      </c>
      <c r="F62" s="5">
        <f t="shared" si="11"/>
        <v>0.60852600000000001</v>
      </c>
      <c r="G62" s="5">
        <f t="shared" si="8"/>
        <v>0.60000000000000009</v>
      </c>
      <c r="H62" s="5">
        <f t="shared" si="2"/>
        <v>0.60000000000000009</v>
      </c>
      <c r="I62" s="6">
        <f t="shared" si="1"/>
        <v>1.000000000000012E-2</v>
      </c>
      <c r="J62" s="8"/>
    </row>
    <row r="63" spans="1:10" x14ac:dyDescent="0.25">
      <c r="A63" s="4">
        <v>0.6</v>
      </c>
      <c r="B63" s="5">
        <v>0.02</v>
      </c>
      <c r="C63" s="5">
        <v>1.14E-2</v>
      </c>
      <c r="D63" s="5">
        <f t="shared" si="9"/>
        <v>3.1399999999999997E-2</v>
      </c>
      <c r="E63" s="5">
        <f t="shared" si="10"/>
        <v>1.8839999999999999E-2</v>
      </c>
      <c r="F63" s="5">
        <f t="shared" si="11"/>
        <v>0.61883999999999995</v>
      </c>
      <c r="G63" s="5">
        <f t="shared" si="8"/>
        <v>0.60000000000000009</v>
      </c>
      <c r="H63" s="5">
        <f t="shared" si="2"/>
        <v>0.60000000000000009</v>
      </c>
      <c r="I63" s="6">
        <f t="shared" si="1"/>
        <v>0</v>
      </c>
      <c r="J63" s="8"/>
    </row>
    <row r="64" spans="1:10" x14ac:dyDescent="0.25">
      <c r="A64" s="4">
        <v>0.61</v>
      </c>
      <c r="B64" s="5">
        <v>0.02</v>
      </c>
      <c r="C64" s="5">
        <v>1.14E-2</v>
      </c>
      <c r="D64" s="5">
        <f t="shared" si="9"/>
        <v>3.1399999999999997E-2</v>
      </c>
      <c r="E64" s="5">
        <f t="shared" si="10"/>
        <v>1.9153999999999997E-2</v>
      </c>
      <c r="F64" s="5">
        <f t="shared" si="11"/>
        <v>0.62915399999999999</v>
      </c>
      <c r="G64" s="5">
        <f t="shared" si="8"/>
        <v>0.60000000000000009</v>
      </c>
      <c r="H64" s="5">
        <f t="shared" si="2"/>
        <v>0.61</v>
      </c>
      <c r="I64" s="6">
        <f t="shared" si="1"/>
        <v>0</v>
      </c>
      <c r="J64" s="8"/>
    </row>
    <row r="65" spans="1:10" x14ac:dyDescent="0.25">
      <c r="A65" s="4">
        <v>0.62</v>
      </c>
      <c r="B65" s="5">
        <v>0.02</v>
      </c>
      <c r="C65" s="5">
        <v>1.14E-2</v>
      </c>
      <c r="D65" s="5">
        <f t="shared" si="9"/>
        <v>3.1399999999999997E-2</v>
      </c>
      <c r="E65" s="5">
        <f t="shared" si="10"/>
        <v>1.9467999999999999E-2</v>
      </c>
      <c r="F65" s="5">
        <f t="shared" si="11"/>
        <v>0.63946800000000004</v>
      </c>
      <c r="G65" s="5">
        <f t="shared" si="8"/>
        <v>0.60000000000000009</v>
      </c>
      <c r="H65" s="5">
        <f t="shared" si="2"/>
        <v>0.62</v>
      </c>
      <c r="I65" s="6">
        <f t="shared" si="1"/>
        <v>0</v>
      </c>
      <c r="J65" s="8"/>
    </row>
    <row r="66" spans="1:10" x14ac:dyDescent="0.25">
      <c r="A66" s="4">
        <v>0.63</v>
      </c>
      <c r="B66" s="5">
        <v>0.02</v>
      </c>
      <c r="C66" s="5">
        <v>1.14E-2</v>
      </c>
      <c r="D66" s="5">
        <f t="shared" si="9"/>
        <v>3.1399999999999997E-2</v>
      </c>
      <c r="E66" s="5">
        <f t="shared" si="10"/>
        <v>1.9781999999999998E-2</v>
      </c>
      <c r="F66" s="5">
        <f t="shared" si="11"/>
        <v>0.64978199999999997</v>
      </c>
      <c r="G66" s="5">
        <f t="shared" ref="G66:G129" si="12">FLOOR(F66,0.05)</f>
        <v>0.60000000000000009</v>
      </c>
      <c r="H66" s="5">
        <f t="shared" si="2"/>
        <v>0.63</v>
      </c>
      <c r="I66" s="6">
        <f t="shared" ref="I66:I129" si="13">H66-A66</f>
        <v>0</v>
      </c>
      <c r="J66" s="8"/>
    </row>
    <row r="67" spans="1:10" x14ac:dyDescent="0.25">
      <c r="A67" s="4">
        <v>0.64</v>
      </c>
      <c r="B67" s="5">
        <v>0.02</v>
      </c>
      <c r="C67" s="5">
        <v>1.14E-2</v>
      </c>
      <c r="D67" s="5">
        <f t="shared" si="9"/>
        <v>3.1399999999999997E-2</v>
      </c>
      <c r="E67" s="5">
        <f t="shared" si="10"/>
        <v>2.0095999999999999E-2</v>
      </c>
      <c r="F67" s="5">
        <f t="shared" si="11"/>
        <v>0.66009600000000002</v>
      </c>
      <c r="G67" s="5">
        <f t="shared" si="12"/>
        <v>0.65</v>
      </c>
      <c r="H67" s="5">
        <f t="shared" si="2"/>
        <v>0.65</v>
      </c>
      <c r="I67" s="6">
        <f t="shared" si="13"/>
        <v>1.0000000000000009E-2</v>
      </c>
      <c r="J67" s="8"/>
    </row>
    <row r="68" spans="1:10" x14ac:dyDescent="0.25">
      <c r="A68" s="4">
        <v>0.65</v>
      </c>
      <c r="B68" s="5">
        <v>0.02</v>
      </c>
      <c r="C68" s="5">
        <v>1.14E-2</v>
      </c>
      <c r="D68" s="5">
        <f t="shared" si="9"/>
        <v>3.1399999999999997E-2</v>
      </c>
      <c r="E68" s="5">
        <f t="shared" si="10"/>
        <v>2.0409999999999998E-2</v>
      </c>
      <c r="F68" s="5">
        <f t="shared" si="11"/>
        <v>0.67041000000000006</v>
      </c>
      <c r="G68" s="5">
        <f t="shared" si="12"/>
        <v>0.65</v>
      </c>
      <c r="H68" s="5">
        <f t="shared" ref="H68:H131" si="14">IF((FLOOR(G68,0.05))&lt;A68,A68,FLOOR(G68,0.05))</f>
        <v>0.65</v>
      </c>
      <c r="I68" s="6">
        <f t="shared" si="13"/>
        <v>0</v>
      </c>
      <c r="J68" s="8"/>
    </row>
    <row r="69" spans="1:10" x14ac:dyDescent="0.25">
      <c r="A69" s="4">
        <v>0.66</v>
      </c>
      <c r="B69" s="5">
        <v>0.02</v>
      </c>
      <c r="C69" s="5">
        <v>1.14E-2</v>
      </c>
      <c r="D69" s="5">
        <f t="shared" si="9"/>
        <v>3.1399999999999997E-2</v>
      </c>
      <c r="E69" s="5">
        <f t="shared" si="10"/>
        <v>2.0723999999999999E-2</v>
      </c>
      <c r="F69" s="5">
        <f t="shared" si="11"/>
        <v>0.680724</v>
      </c>
      <c r="G69" s="5">
        <f t="shared" si="12"/>
        <v>0.65</v>
      </c>
      <c r="H69" s="5">
        <f t="shared" si="14"/>
        <v>0.66</v>
      </c>
      <c r="I69" s="6">
        <f t="shared" si="13"/>
        <v>0</v>
      </c>
      <c r="J69" s="8"/>
    </row>
    <row r="70" spans="1:10" x14ac:dyDescent="0.25">
      <c r="A70" s="4">
        <v>0.67</v>
      </c>
      <c r="B70" s="5">
        <v>0.02</v>
      </c>
      <c r="C70" s="5">
        <v>1.14E-2</v>
      </c>
      <c r="D70" s="5">
        <f t="shared" si="9"/>
        <v>3.1399999999999997E-2</v>
      </c>
      <c r="E70" s="5">
        <f t="shared" si="10"/>
        <v>2.1038000000000001E-2</v>
      </c>
      <c r="F70" s="5">
        <f t="shared" si="11"/>
        <v>0.69103800000000004</v>
      </c>
      <c r="G70" s="5">
        <f t="shared" si="12"/>
        <v>0.65</v>
      </c>
      <c r="H70" s="5">
        <f t="shared" si="14"/>
        <v>0.67</v>
      </c>
      <c r="I70" s="6">
        <f t="shared" si="13"/>
        <v>0</v>
      </c>
      <c r="J70" s="8"/>
    </row>
    <row r="71" spans="1:10" x14ac:dyDescent="0.25">
      <c r="A71" s="4">
        <v>0.68</v>
      </c>
      <c r="B71" s="5">
        <v>0.02</v>
      </c>
      <c r="C71" s="5">
        <v>1.14E-2</v>
      </c>
      <c r="D71" s="5">
        <f t="shared" si="9"/>
        <v>3.1399999999999997E-2</v>
      </c>
      <c r="E71" s="5">
        <f t="shared" si="10"/>
        <v>2.1351999999999999E-2</v>
      </c>
      <c r="F71" s="5">
        <f t="shared" si="11"/>
        <v>0.70135200000000009</v>
      </c>
      <c r="G71" s="5">
        <f t="shared" si="12"/>
        <v>0.70000000000000007</v>
      </c>
      <c r="H71" s="5">
        <f t="shared" si="14"/>
        <v>0.70000000000000007</v>
      </c>
      <c r="I71" s="6">
        <f t="shared" si="13"/>
        <v>2.0000000000000018E-2</v>
      </c>
      <c r="J71" s="8"/>
    </row>
    <row r="72" spans="1:10" x14ac:dyDescent="0.25">
      <c r="A72" s="4">
        <v>0.69</v>
      </c>
      <c r="B72" s="5">
        <v>0.02</v>
      </c>
      <c r="C72" s="5">
        <v>1.14E-2</v>
      </c>
      <c r="D72" s="5">
        <f t="shared" si="9"/>
        <v>3.1399999999999997E-2</v>
      </c>
      <c r="E72" s="5">
        <f t="shared" si="10"/>
        <v>2.1665999999999998E-2</v>
      </c>
      <c r="F72" s="5">
        <f t="shared" si="11"/>
        <v>0.71166599999999991</v>
      </c>
      <c r="G72" s="5">
        <f t="shared" si="12"/>
        <v>0.70000000000000007</v>
      </c>
      <c r="H72" s="5">
        <f t="shared" si="14"/>
        <v>0.70000000000000007</v>
      </c>
      <c r="I72" s="6">
        <f t="shared" si="13"/>
        <v>1.000000000000012E-2</v>
      </c>
      <c r="J72" s="8"/>
    </row>
    <row r="73" spans="1:10" x14ac:dyDescent="0.25">
      <c r="A73" s="4">
        <v>0.7</v>
      </c>
      <c r="B73" s="5">
        <v>0.02</v>
      </c>
      <c r="C73" s="5">
        <v>1.14E-2</v>
      </c>
      <c r="D73" s="5">
        <f t="shared" si="9"/>
        <v>3.1399999999999997E-2</v>
      </c>
      <c r="E73" s="5">
        <f t="shared" si="10"/>
        <v>2.1979999999999996E-2</v>
      </c>
      <c r="F73" s="5">
        <f t="shared" si="11"/>
        <v>0.72197999999999996</v>
      </c>
      <c r="G73" s="5">
        <f t="shared" si="12"/>
        <v>0.70000000000000007</v>
      </c>
      <c r="H73" s="5">
        <f t="shared" si="14"/>
        <v>0.70000000000000007</v>
      </c>
      <c r="I73" s="6">
        <f t="shared" si="13"/>
        <v>0</v>
      </c>
      <c r="J73" s="8"/>
    </row>
    <row r="74" spans="1:10" x14ac:dyDescent="0.25">
      <c r="A74" s="4">
        <v>0.71</v>
      </c>
      <c r="B74" s="5">
        <v>0.02</v>
      </c>
      <c r="C74" s="5">
        <v>1.14E-2</v>
      </c>
      <c r="D74" s="5">
        <f t="shared" si="9"/>
        <v>3.1399999999999997E-2</v>
      </c>
      <c r="E74" s="5">
        <f t="shared" si="10"/>
        <v>2.2293999999999998E-2</v>
      </c>
      <c r="F74" s="5">
        <f t="shared" si="11"/>
        <v>0.732294</v>
      </c>
      <c r="G74" s="5">
        <f t="shared" si="12"/>
        <v>0.70000000000000007</v>
      </c>
      <c r="H74" s="5">
        <f t="shared" si="14"/>
        <v>0.71</v>
      </c>
      <c r="I74" s="6">
        <f t="shared" si="13"/>
        <v>0</v>
      </c>
      <c r="J74" s="8"/>
    </row>
    <row r="75" spans="1:10" x14ac:dyDescent="0.25">
      <c r="A75" s="4">
        <v>0.72</v>
      </c>
      <c r="B75" s="5">
        <v>0.02</v>
      </c>
      <c r="C75" s="5">
        <v>1.14E-2</v>
      </c>
      <c r="D75" s="5">
        <f t="shared" si="9"/>
        <v>3.1399999999999997E-2</v>
      </c>
      <c r="E75" s="5">
        <f t="shared" si="10"/>
        <v>2.2607999999999996E-2</v>
      </c>
      <c r="F75" s="5">
        <f t="shared" si="11"/>
        <v>0.74260799999999993</v>
      </c>
      <c r="G75" s="5">
        <f t="shared" si="12"/>
        <v>0.70000000000000007</v>
      </c>
      <c r="H75" s="5">
        <f t="shared" si="14"/>
        <v>0.72</v>
      </c>
      <c r="I75" s="6">
        <f t="shared" si="13"/>
        <v>0</v>
      </c>
      <c r="J75" s="8"/>
    </row>
    <row r="76" spans="1:10" x14ac:dyDescent="0.25">
      <c r="A76" s="4">
        <v>0.73</v>
      </c>
      <c r="B76" s="5">
        <v>0.02</v>
      </c>
      <c r="C76" s="5">
        <v>1.14E-2</v>
      </c>
      <c r="D76" s="5">
        <f t="shared" si="9"/>
        <v>3.1399999999999997E-2</v>
      </c>
      <c r="E76" s="5">
        <f t="shared" si="10"/>
        <v>2.2921999999999998E-2</v>
      </c>
      <c r="F76" s="5">
        <f t="shared" si="11"/>
        <v>0.75292199999999998</v>
      </c>
      <c r="G76" s="5">
        <f t="shared" si="12"/>
        <v>0.75</v>
      </c>
      <c r="H76" s="5">
        <f t="shared" si="14"/>
        <v>0.75</v>
      </c>
      <c r="I76" s="6">
        <f t="shared" si="13"/>
        <v>2.0000000000000018E-2</v>
      </c>
      <c r="J76" s="8"/>
    </row>
    <row r="77" spans="1:10" x14ac:dyDescent="0.25">
      <c r="A77" s="4">
        <v>0.74</v>
      </c>
      <c r="B77" s="5">
        <v>0.02</v>
      </c>
      <c r="C77" s="5">
        <v>1.14E-2</v>
      </c>
      <c r="D77" s="5">
        <f t="shared" si="9"/>
        <v>3.1399999999999997E-2</v>
      </c>
      <c r="E77" s="5">
        <f t="shared" si="10"/>
        <v>2.3235999999999996E-2</v>
      </c>
      <c r="F77" s="5">
        <f t="shared" si="11"/>
        <v>0.76323600000000003</v>
      </c>
      <c r="G77" s="5">
        <f t="shared" si="12"/>
        <v>0.75</v>
      </c>
      <c r="H77" s="5">
        <f t="shared" si="14"/>
        <v>0.75</v>
      </c>
      <c r="I77" s="6">
        <f t="shared" si="13"/>
        <v>1.0000000000000009E-2</v>
      </c>
      <c r="J77" s="8"/>
    </row>
    <row r="78" spans="1:10" x14ac:dyDescent="0.25">
      <c r="A78" s="4">
        <v>0.75</v>
      </c>
      <c r="B78" s="5">
        <v>0.02</v>
      </c>
      <c r="C78" s="5">
        <v>1.14E-2</v>
      </c>
      <c r="D78" s="5">
        <f t="shared" si="9"/>
        <v>3.1399999999999997E-2</v>
      </c>
      <c r="E78" s="5">
        <f t="shared" si="10"/>
        <v>2.3549999999999998E-2</v>
      </c>
      <c r="F78" s="5">
        <f t="shared" si="11"/>
        <v>0.77354999999999996</v>
      </c>
      <c r="G78" s="5">
        <f t="shared" si="12"/>
        <v>0.75</v>
      </c>
      <c r="H78" s="5">
        <f t="shared" si="14"/>
        <v>0.75</v>
      </c>
      <c r="I78" s="6">
        <f t="shared" si="13"/>
        <v>0</v>
      </c>
      <c r="J78" s="8"/>
    </row>
    <row r="79" spans="1:10" x14ac:dyDescent="0.25">
      <c r="A79" s="4">
        <v>0.76</v>
      </c>
      <c r="B79" s="5">
        <v>0.02</v>
      </c>
      <c r="C79" s="5">
        <v>1.14E-2</v>
      </c>
      <c r="D79" s="5">
        <f t="shared" si="9"/>
        <v>3.1399999999999997E-2</v>
      </c>
      <c r="E79" s="5">
        <f t="shared" si="10"/>
        <v>2.3864E-2</v>
      </c>
      <c r="F79" s="5">
        <f t="shared" si="11"/>
        <v>0.78386400000000001</v>
      </c>
      <c r="G79" s="5">
        <f t="shared" si="12"/>
        <v>0.75</v>
      </c>
      <c r="H79" s="5">
        <f t="shared" si="14"/>
        <v>0.76</v>
      </c>
      <c r="I79" s="6">
        <f t="shared" si="13"/>
        <v>0</v>
      </c>
      <c r="J79" s="8"/>
    </row>
    <row r="80" spans="1:10" x14ac:dyDescent="0.25">
      <c r="A80" s="4">
        <v>0.77</v>
      </c>
      <c r="B80" s="5">
        <v>0.02</v>
      </c>
      <c r="C80" s="5">
        <v>1.14E-2</v>
      </c>
      <c r="D80" s="5">
        <f t="shared" si="9"/>
        <v>3.1399999999999997E-2</v>
      </c>
      <c r="E80" s="5">
        <f t="shared" si="10"/>
        <v>2.4177999999999998E-2</v>
      </c>
      <c r="F80" s="5">
        <f t="shared" si="11"/>
        <v>0.79417800000000005</v>
      </c>
      <c r="G80" s="5">
        <f t="shared" si="12"/>
        <v>0.75</v>
      </c>
      <c r="H80" s="5">
        <f t="shared" si="14"/>
        <v>0.77</v>
      </c>
      <c r="I80" s="6">
        <f t="shared" si="13"/>
        <v>0</v>
      </c>
      <c r="J80" s="8"/>
    </row>
    <row r="81" spans="1:10" x14ac:dyDescent="0.25">
      <c r="A81" s="4">
        <v>0.78</v>
      </c>
      <c r="B81" s="5">
        <v>0.02</v>
      </c>
      <c r="C81" s="5">
        <v>1.14E-2</v>
      </c>
      <c r="D81" s="5">
        <f t="shared" si="9"/>
        <v>3.1399999999999997E-2</v>
      </c>
      <c r="E81" s="5">
        <f t="shared" si="10"/>
        <v>2.4492E-2</v>
      </c>
      <c r="F81" s="5">
        <f t="shared" si="11"/>
        <v>0.80449199999999998</v>
      </c>
      <c r="G81" s="5">
        <f t="shared" si="12"/>
        <v>0.8</v>
      </c>
      <c r="H81" s="5">
        <f t="shared" si="14"/>
        <v>0.8</v>
      </c>
      <c r="I81" s="6">
        <f t="shared" si="13"/>
        <v>2.0000000000000018E-2</v>
      </c>
      <c r="J81" s="8"/>
    </row>
    <row r="82" spans="1:10" x14ac:dyDescent="0.25">
      <c r="A82" s="4">
        <v>0.79</v>
      </c>
      <c r="B82" s="5">
        <v>0.02</v>
      </c>
      <c r="C82" s="5">
        <v>1.14E-2</v>
      </c>
      <c r="D82" s="5">
        <f t="shared" si="9"/>
        <v>3.1399999999999997E-2</v>
      </c>
      <c r="E82" s="5">
        <f t="shared" si="10"/>
        <v>2.4805999999999998E-2</v>
      </c>
      <c r="F82" s="5">
        <f t="shared" si="11"/>
        <v>0.81480600000000003</v>
      </c>
      <c r="G82" s="5">
        <f t="shared" si="12"/>
        <v>0.8</v>
      </c>
      <c r="H82" s="5">
        <f t="shared" si="14"/>
        <v>0.8</v>
      </c>
      <c r="I82" s="6">
        <f t="shared" si="13"/>
        <v>1.0000000000000009E-2</v>
      </c>
      <c r="J82" s="8"/>
    </row>
    <row r="83" spans="1:10" x14ac:dyDescent="0.25">
      <c r="A83" s="4">
        <v>0.8</v>
      </c>
      <c r="B83" s="5">
        <v>0.02</v>
      </c>
      <c r="C83" s="5">
        <v>1.14E-2</v>
      </c>
      <c r="D83" s="5">
        <f t="shared" si="9"/>
        <v>3.1399999999999997E-2</v>
      </c>
      <c r="E83" s="5">
        <f t="shared" si="10"/>
        <v>2.512E-2</v>
      </c>
      <c r="F83" s="5">
        <f t="shared" si="11"/>
        <v>0.82512000000000008</v>
      </c>
      <c r="G83" s="5">
        <f t="shared" si="12"/>
        <v>0.8</v>
      </c>
      <c r="H83" s="5">
        <f t="shared" si="14"/>
        <v>0.8</v>
      </c>
      <c r="I83" s="6">
        <f t="shared" si="13"/>
        <v>0</v>
      </c>
      <c r="J83" s="8"/>
    </row>
    <row r="84" spans="1:10" x14ac:dyDescent="0.25">
      <c r="A84" s="4">
        <v>0.81</v>
      </c>
      <c r="B84" s="5">
        <v>0.02</v>
      </c>
      <c r="C84" s="5">
        <v>1.14E-2</v>
      </c>
      <c r="D84" s="5">
        <f t="shared" si="9"/>
        <v>3.1399999999999997E-2</v>
      </c>
      <c r="E84" s="5">
        <f t="shared" si="10"/>
        <v>2.5433999999999998E-2</v>
      </c>
      <c r="F84" s="5">
        <f t="shared" si="11"/>
        <v>0.83543400000000001</v>
      </c>
      <c r="G84" s="5">
        <f t="shared" si="12"/>
        <v>0.8</v>
      </c>
      <c r="H84" s="5">
        <f t="shared" si="14"/>
        <v>0.81</v>
      </c>
      <c r="I84" s="6">
        <f t="shared" si="13"/>
        <v>0</v>
      </c>
      <c r="J84" s="8"/>
    </row>
    <row r="85" spans="1:10" x14ac:dyDescent="0.25">
      <c r="A85" s="4">
        <v>0.82</v>
      </c>
      <c r="B85" s="5">
        <v>0.02</v>
      </c>
      <c r="C85" s="5">
        <v>1.14E-2</v>
      </c>
      <c r="D85" s="5">
        <f t="shared" si="9"/>
        <v>3.1399999999999997E-2</v>
      </c>
      <c r="E85" s="5">
        <f t="shared" si="10"/>
        <v>2.5747999999999997E-2</v>
      </c>
      <c r="F85" s="5">
        <f t="shared" si="11"/>
        <v>0.84574799999999994</v>
      </c>
      <c r="G85" s="5">
        <f t="shared" si="12"/>
        <v>0.8</v>
      </c>
      <c r="H85" s="5">
        <f t="shared" si="14"/>
        <v>0.82</v>
      </c>
      <c r="I85" s="6">
        <f t="shared" si="13"/>
        <v>0</v>
      </c>
      <c r="J85" s="8"/>
    </row>
    <row r="86" spans="1:10" x14ac:dyDescent="0.25">
      <c r="A86" s="4">
        <v>0.83</v>
      </c>
      <c r="B86" s="5">
        <v>0.02</v>
      </c>
      <c r="C86" s="5">
        <v>1.14E-2</v>
      </c>
      <c r="D86" s="5">
        <f t="shared" si="9"/>
        <v>3.1399999999999997E-2</v>
      </c>
      <c r="E86" s="5">
        <f t="shared" si="10"/>
        <v>2.6061999999999995E-2</v>
      </c>
      <c r="F86" s="5">
        <f t="shared" si="11"/>
        <v>0.85606199999999999</v>
      </c>
      <c r="G86" s="5">
        <f t="shared" si="12"/>
        <v>0.85000000000000009</v>
      </c>
      <c r="H86" s="5">
        <f t="shared" si="14"/>
        <v>0.85000000000000009</v>
      </c>
      <c r="I86" s="6">
        <f t="shared" si="13"/>
        <v>2.0000000000000129E-2</v>
      </c>
      <c r="J86" s="8"/>
    </row>
    <row r="87" spans="1:10" x14ac:dyDescent="0.25">
      <c r="A87" s="4">
        <v>0.84</v>
      </c>
      <c r="B87" s="5">
        <v>0.02</v>
      </c>
      <c r="C87" s="5">
        <v>1.14E-2</v>
      </c>
      <c r="D87" s="5">
        <f t="shared" si="9"/>
        <v>3.1399999999999997E-2</v>
      </c>
      <c r="E87" s="5">
        <f t="shared" si="10"/>
        <v>2.6375999999999997E-2</v>
      </c>
      <c r="F87" s="5">
        <f t="shared" si="11"/>
        <v>0.86637599999999992</v>
      </c>
      <c r="G87" s="5">
        <f t="shared" si="12"/>
        <v>0.85000000000000009</v>
      </c>
      <c r="H87" s="5">
        <f t="shared" si="14"/>
        <v>0.85000000000000009</v>
      </c>
      <c r="I87" s="6">
        <f t="shared" si="13"/>
        <v>1.000000000000012E-2</v>
      </c>
      <c r="J87" s="8"/>
    </row>
    <row r="88" spans="1:10" x14ac:dyDescent="0.25">
      <c r="A88" s="4">
        <v>0.85</v>
      </c>
      <c r="B88" s="5">
        <v>0.02</v>
      </c>
      <c r="C88" s="5">
        <v>1.14E-2</v>
      </c>
      <c r="D88" s="5">
        <f t="shared" si="9"/>
        <v>3.1399999999999997E-2</v>
      </c>
      <c r="E88" s="5">
        <f t="shared" si="10"/>
        <v>2.6689999999999998E-2</v>
      </c>
      <c r="F88" s="5">
        <f t="shared" si="11"/>
        <v>0.87668999999999997</v>
      </c>
      <c r="G88" s="5">
        <f t="shared" si="12"/>
        <v>0.85000000000000009</v>
      </c>
      <c r="H88" s="5">
        <f t="shared" si="14"/>
        <v>0.85000000000000009</v>
      </c>
      <c r="I88" s="6">
        <f t="shared" si="13"/>
        <v>0</v>
      </c>
      <c r="J88" s="8"/>
    </row>
    <row r="89" spans="1:10" x14ac:dyDescent="0.25">
      <c r="A89" s="4">
        <v>0.86</v>
      </c>
      <c r="B89" s="5">
        <v>0.02</v>
      </c>
      <c r="C89" s="5">
        <v>1.14E-2</v>
      </c>
      <c r="D89" s="5">
        <f t="shared" si="9"/>
        <v>3.1399999999999997E-2</v>
      </c>
      <c r="E89" s="5">
        <f t="shared" si="10"/>
        <v>2.7003999999999997E-2</v>
      </c>
      <c r="F89" s="5">
        <f t="shared" si="11"/>
        <v>0.88700400000000001</v>
      </c>
      <c r="G89" s="5">
        <f t="shared" si="12"/>
        <v>0.85000000000000009</v>
      </c>
      <c r="H89" s="5">
        <f t="shared" si="14"/>
        <v>0.86</v>
      </c>
      <c r="I89" s="6">
        <f t="shared" si="13"/>
        <v>0</v>
      </c>
      <c r="J89" s="8"/>
    </row>
    <row r="90" spans="1:10" x14ac:dyDescent="0.25">
      <c r="A90" s="4">
        <v>0.87</v>
      </c>
      <c r="B90" s="5">
        <v>0.02</v>
      </c>
      <c r="C90" s="5">
        <v>1.14E-2</v>
      </c>
      <c r="D90" s="5">
        <f t="shared" si="9"/>
        <v>3.1399999999999997E-2</v>
      </c>
      <c r="E90" s="5">
        <f t="shared" si="10"/>
        <v>2.7317999999999999E-2</v>
      </c>
      <c r="F90" s="5">
        <f t="shared" si="11"/>
        <v>0.89731799999999995</v>
      </c>
      <c r="G90" s="5">
        <f t="shared" si="12"/>
        <v>0.85000000000000009</v>
      </c>
      <c r="H90" s="5">
        <f t="shared" si="14"/>
        <v>0.87</v>
      </c>
      <c r="I90" s="6">
        <f t="shared" si="13"/>
        <v>0</v>
      </c>
      <c r="J90" s="8"/>
    </row>
    <row r="91" spans="1:10" x14ac:dyDescent="0.25">
      <c r="A91" s="4">
        <v>0.88</v>
      </c>
      <c r="B91" s="5">
        <v>0.02</v>
      </c>
      <c r="C91" s="5">
        <v>1.14E-2</v>
      </c>
      <c r="D91" s="5">
        <f t="shared" si="9"/>
        <v>3.1399999999999997E-2</v>
      </c>
      <c r="E91" s="5">
        <f t="shared" si="10"/>
        <v>2.7631999999999997E-2</v>
      </c>
      <c r="F91" s="5">
        <f t="shared" si="11"/>
        <v>0.90763199999999999</v>
      </c>
      <c r="G91" s="5">
        <f t="shared" si="12"/>
        <v>0.9</v>
      </c>
      <c r="H91" s="5">
        <f t="shared" si="14"/>
        <v>0.9</v>
      </c>
      <c r="I91" s="6">
        <f t="shared" si="13"/>
        <v>2.0000000000000018E-2</v>
      </c>
      <c r="J91" s="8"/>
    </row>
    <row r="92" spans="1:10" x14ac:dyDescent="0.25">
      <c r="A92" s="4">
        <v>0.89</v>
      </c>
      <c r="B92" s="5">
        <v>0.02</v>
      </c>
      <c r="C92" s="5">
        <v>1.14E-2</v>
      </c>
      <c r="D92" s="5">
        <f t="shared" si="9"/>
        <v>3.1399999999999997E-2</v>
      </c>
      <c r="E92" s="5">
        <f t="shared" si="10"/>
        <v>2.7945999999999999E-2</v>
      </c>
      <c r="F92" s="5">
        <f t="shared" si="11"/>
        <v>0.91794600000000004</v>
      </c>
      <c r="G92" s="5">
        <f t="shared" si="12"/>
        <v>0.9</v>
      </c>
      <c r="H92" s="5">
        <f t="shared" si="14"/>
        <v>0.9</v>
      </c>
      <c r="I92" s="6">
        <f t="shared" si="13"/>
        <v>1.0000000000000009E-2</v>
      </c>
      <c r="J92" s="8"/>
    </row>
    <row r="93" spans="1:10" x14ac:dyDescent="0.25">
      <c r="A93" s="4">
        <v>0.9</v>
      </c>
      <c r="B93" s="5">
        <v>0.02</v>
      </c>
      <c r="C93" s="5">
        <v>1.14E-2</v>
      </c>
      <c r="D93" s="5">
        <f t="shared" si="9"/>
        <v>3.1399999999999997E-2</v>
      </c>
      <c r="E93" s="5">
        <f t="shared" si="10"/>
        <v>2.8259999999999997E-2</v>
      </c>
      <c r="F93" s="5">
        <f t="shared" si="11"/>
        <v>0.92825999999999997</v>
      </c>
      <c r="G93" s="5">
        <f t="shared" si="12"/>
        <v>0.9</v>
      </c>
      <c r="H93" s="5">
        <f t="shared" si="14"/>
        <v>0.9</v>
      </c>
      <c r="I93" s="6">
        <f t="shared" si="13"/>
        <v>0</v>
      </c>
      <c r="J93" s="8"/>
    </row>
    <row r="94" spans="1:10" x14ac:dyDescent="0.25">
      <c r="A94" s="4">
        <v>0.91</v>
      </c>
      <c r="B94" s="5">
        <v>0.02</v>
      </c>
      <c r="C94" s="5">
        <v>1.14E-2</v>
      </c>
      <c r="D94" s="5">
        <f t="shared" si="9"/>
        <v>3.1399999999999997E-2</v>
      </c>
      <c r="E94" s="5">
        <f t="shared" si="10"/>
        <v>2.8573999999999999E-2</v>
      </c>
      <c r="F94" s="5">
        <f t="shared" si="11"/>
        <v>0.93857400000000002</v>
      </c>
      <c r="G94" s="5">
        <f t="shared" si="12"/>
        <v>0.9</v>
      </c>
      <c r="H94" s="5">
        <f t="shared" si="14"/>
        <v>0.91</v>
      </c>
      <c r="I94" s="6">
        <f t="shared" si="13"/>
        <v>0</v>
      </c>
      <c r="J94" s="8"/>
    </row>
    <row r="95" spans="1:10" x14ac:dyDescent="0.25">
      <c r="A95" s="4">
        <v>0.92</v>
      </c>
      <c r="B95" s="5">
        <v>0.02</v>
      </c>
      <c r="C95" s="5">
        <v>1.14E-2</v>
      </c>
      <c r="D95" s="5">
        <f t="shared" si="9"/>
        <v>3.1399999999999997E-2</v>
      </c>
      <c r="E95" s="5">
        <f t="shared" si="10"/>
        <v>2.8888E-2</v>
      </c>
      <c r="F95" s="5">
        <f t="shared" si="11"/>
        <v>0.94888800000000006</v>
      </c>
      <c r="G95" s="5">
        <f t="shared" si="12"/>
        <v>0.9</v>
      </c>
      <c r="H95" s="5">
        <f t="shared" si="14"/>
        <v>0.92</v>
      </c>
      <c r="I95" s="6">
        <f t="shared" si="13"/>
        <v>0</v>
      </c>
      <c r="J95" s="8"/>
    </row>
    <row r="96" spans="1:10" x14ac:dyDescent="0.25">
      <c r="A96" s="4">
        <v>0.93</v>
      </c>
      <c r="B96" s="5">
        <v>0.02</v>
      </c>
      <c r="C96" s="5">
        <v>1.14E-2</v>
      </c>
      <c r="D96" s="5">
        <f t="shared" si="9"/>
        <v>3.1399999999999997E-2</v>
      </c>
      <c r="E96" s="5">
        <f t="shared" si="10"/>
        <v>2.9201999999999999E-2</v>
      </c>
      <c r="F96" s="5">
        <f t="shared" si="11"/>
        <v>0.959202</v>
      </c>
      <c r="G96" s="5">
        <f t="shared" si="12"/>
        <v>0.95000000000000007</v>
      </c>
      <c r="H96" s="5">
        <f t="shared" si="14"/>
        <v>0.95000000000000007</v>
      </c>
      <c r="I96" s="6">
        <f t="shared" si="13"/>
        <v>2.0000000000000018E-2</v>
      </c>
      <c r="J96" s="8"/>
    </row>
    <row r="97" spans="1:10" x14ac:dyDescent="0.25">
      <c r="A97" s="4">
        <v>0.94</v>
      </c>
      <c r="B97" s="5">
        <v>0.02</v>
      </c>
      <c r="C97" s="5">
        <v>1.14E-2</v>
      </c>
      <c r="D97" s="5">
        <f t="shared" si="9"/>
        <v>3.1399999999999997E-2</v>
      </c>
      <c r="E97" s="5">
        <f t="shared" si="10"/>
        <v>2.9515999999999997E-2</v>
      </c>
      <c r="F97" s="5">
        <f t="shared" si="11"/>
        <v>0.96951599999999993</v>
      </c>
      <c r="G97" s="5">
        <f t="shared" si="12"/>
        <v>0.95000000000000007</v>
      </c>
      <c r="H97" s="5">
        <f t="shared" si="14"/>
        <v>0.95000000000000007</v>
      </c>
      <c r="I97" s="6">
        <f t="shared" si="13"/>
        <v>1.000000000000012E-2</v>
      </c>
      <c r="J97" s="8"/>
    </row>
    <row r="98" spans="1:10" x14ac:dyDescent="0.25">
      <c r="A98" s="4">
        <v>0.95</v>
      </c>
      <c r="B98" s="5">
        <v>0.02</v>
      </c>
      <c r="C98" s="5">
        <v>1.14E-2</v>
      </c>
      <c r="D98" s="5">
        <f t="shared" si="9"/>
        <v>3.1399999999999997E-2</v>
      </c>
      <c r="E98" s="5">
        <f t="shared" si="10"/>
        <v>2.9829999999999995E-2</v>
      </c>
      <c r="F98" s="5">
        <f t="shared" si="11"/>
        <v>0.97982999999999998</v>
      </c>
      <c r="G98" s="5">
        <f t="shared" si="12"/>
        <v>0.95000000000000007</v>
      </c>
      <c r="H98" s="5">
        <f t="shared" si="14"/>
        <v>0.95000000000000007</v>
      </c>
      <c r="I98" s="6">
        <f t="shared" si="13"/>
        <v>0</v>
      </c>
      <c r="J98" s="8"/>
    </row>
    <row r="99" spans="1:10" x14ac:dyDescent="0.25">
      <c r="A99" s="4">
        <v>0.96</v>
      </c>
      <c r="B99" s="5">
        <v>0.02</v>
      </c>
      <c r="C99" s="5">
        <v>1.14E-2</v>
      </c>
      <c r="D99" s="5">
        <f t="shared" si="9"/>
        <v>3.1399999999999997E-2</v>
      </c>
      <c r="E99" s="5">
        <f t="shared" si="10"/>
        <v>3.0143999999999997E-2</v>
      </c>
      <c r="F99" s="5">
        <f t="shared" si="11"/>
        <v>0.99014399999999991</v>
      </c>
      <c r="G99" s="5">
        <f t="shared" si="12"/>
        <v>0.95000000000000007</v>
      </c>
      <c r="H99" s="5">
        <f t="shared" si="14"/>
        <v>0.96</v>
      </c>
      <c r="I99" s="6">
        <f t="shared" si="13"/>
        <v>0</v>
      </c>
      <c r="J99" s="8"/>
    </row>
    <row r="100" spans="1:10" x14ac:dyDescent="0.25">
      <c r="A100" s="4">
        <v>0.97</v>
      </c>
      <c r="B100" s="5">
        <v>0.02</v>
      </c>
      <c r="C100" s="5">
        <v>1.14E-2</v>
      </c>
      <c r="D100" s="5">
        <f t="shared" si="9"/>
        <v>3.1399999999999997E-2</v>
      </c>
      <c r="E100" s="5">
        <f t="shared" si="10"/>
        <v>3.0457999999999995E-2</v>
      </c>
      <c r="F100" s="5">
        <f t="shared" si="11"/>
        <v>1.0004580000000001</v>
      </c>
      <c r="G100" s="5">
        <f t="shared" si="12"/>
        <v>1</v>
      </c>
      <c r="H100" s="5">
        <f t="shared" si="14"/>
        <v>1</v>
      </c>
      <c r="I100" s="6">
        <f t="shared" si="13"/>
        <v>3.0000000000000027E-2</v>
      </c>
      <c r="J100" s="8"/>
    </row>
    <row r="101" spans="1:10" x14ac:dyDescent="0.25">
      <c r="A101" s="4">
        <v>0.98</v>
      </c>
      <c r="B101" s="5">
        <v>0.02</v>
      </c>
      <c r="C101" s="5">
        <v>1.14E-2</v>
      </c>
      <c r="D101" s="5">
        <f t="shared" si="9"/>
        <v>3.1399999999999997E-2</v>
      </c>
      <c r="E101" s="5">
        <f t="shared" si="10"/>
        <v>3.0771999999999997E-2</v>
      </c>
      <c r="F101" s="5">
        <f t="shared" si="11"/>
        <v>1.010772</v>
      </c>
      <c r="G101" s="5">
        <f t="shared" si="12"/>
        <v>1</v>
      </c>
      <c r="H101" s="5">
        <f t="shared" si="14"/>
        <v>1</v>
      </c>
      <c r="I101" s="6">
        <f t="shared" si="13"/>
        <v>2.0000000000000018E-2</v>
      </c>
      <c r="J101" s="8"/>
    </row>
    <row r="102" spans="1:10" x14ac:dyDescent="0.25">
      <c r="A102" s="4">
        <v>0.99</v>
      </c>
      <c r="B102" s="5">
        <v>0.02</v>
      </c>
      <c r="C102" s="5">
        <v>1.14E-2</v>
      </c>
      <c r="D102" s="5">
        <f t="shared" si="9"/>
        <v>3.1399999999999997E-2</v>
      </c>
      <c r="E102" s="5">
        <f t="shared" si="10"/>
        <v>3.1085999999999996E-2</v>
      </c>
      <c r="F102" s="5">
        <f t="shared" si="11"/>
        <v>1.0210859999999999</v>
      </c>
      <c r="G102" s="5">
        <f t="shared" si="12"/>
        <v>1</v>
      </c>
      <c r="H102" s="5">
        <f t="shared" si="14"/>
        <v>1</v>
      </c>
      <c r="I102" s="6">
        <f t="shared" si="13"/>
        <v>1.0000000000000009E-2</v>
      </c>
      <c r="J102" s="8"/>
    </row>
    <row r="103" spans="1:10" x14ac:dyDescent="0.25">
      <c r="A103" s="4">
        <v>1</v>
      </c>
      <c r="B103" s="5">
        <v>0.02</v>
      </c>
      <c r="C103" s="5">
        <v>1.14E-2</v>
      </c>
      <c r="D103" s="5">
        <f t="shared" si="9"/>
        <v>3.1399999999999997E-2</v>
      </c>
      <c r="E103" s="5">
        <f t="shared" si="10"/>
        <v>3.1399999999999997E-2</v>
      </c>
      <c r="F103" s="5">
        <f t="shared" si="11"/>
        <v>1.0314000000000001</v>
      </c>
      <c r="G103" s="5">
        <f t="shared" si="12"/>
        <v>1</v>
      </c>
      <c r="H103" s="5">
        <f t="shared" si="14"/>
        <v>1</v>
      </c>
      <c r="I103" s="6">
        <f t="shared" si="13"/>
        <v>0</v>
      </c>
      <c r="J103" s="8"/>
    </row>
    <row r="104" spans="1:10" x14ac:dyDescent="0.25">
      <c r="A104" s="4">
        <v>1.01</v>
      </c>
      <c r="B104" s="5">
        <v>0.02</v>
      </c>
      <c r="C104" s="5">
        <v>1.14E-2</v>
      </c>
      <c r="D104" s="5">
        <f t="shared" si="9"/>
        <v>3.1399999999999997E-2</v>
      </c>
      <c r="E104" s="5">
        <f t="shared" si="10"/>
        <v>3.1713999999999999E-2</v>
      </c>
      <c r="F104" s="5">
        <f t="shared" si="11"/>
        <v>1.041714</v>
      </c>
      <c r="G104" s="5">
        <f t="shared" si="12"/>
        <v>1</v>
      </c>
      <c r="H104" s="5">
        <f t="shared" si="14"/>
        <v>1.01</v>
      </c>
      <c r="I104" s="6">
        <f t="shared" si="13"/>
        <v>0</v>
      </c>
      <c r="J104" s="8"/>
    </row>
    <row r="105" spans="1:10" x14ac:dyDescent="0.25">
      <c r="A105" s="4">
        <v>1.02</v>
      </c>
      <c r="B105" s="5">
        <v>0.02</v>
      </c>
      <c r="C105" s="5">
        <v>1.14E-2</v>
      </c>
      <c r="D105" s="5">
        <f t="shared" si="9"/>
        <v>3.1399999999999997E-2</v>
      </c>
      <c r="E105" s="5">
        <f t="shared" si="10"/>
        <v>3.2028000000000001E-2</v>
      </c>
      <c r="F105" s="5">
        <f t="shared" si="11"/>
        <v>1.052028</v>
      </c>
      <c r="G105" s="5">
        <f t="shared" si="12"/>
        <v>1.05</v>
      </c>
      <c r="H105" s="5">
        <f t="shared" si="14"/>
        <v>1.05</v>
      </c>
      <c r="I105" s="6">
        <f t="shared" si="13"/>
        <v>3.0000000000000027E-2</v>
      </c>
      <c r="J105" s="8"/>
    </row>
    <row r="106" spans="1:10" x14ac:dyDescent="0.25">
      <c r="A106" s="4">
        <v>1.03</v>
      </c>
      <c r="B106" s="5">
        <v>0.02</v>
      </c>
      <c r="C106" s="5">
        <v>1.14E-2</v>
      </c>
      <c r="D106" s="5">
        <f t="shared" si="9"/>
        <v>3.1399999999999997E-2</v>
      </c>
      <c r="E106" s="5">
        <f t="shared" si="10"/>
        <v>3.2341999999999996E-2</v>
      </c>
      <c r="F106" s="5">
        <f t="shared" si="11"/>
        <v>1.0623420000000001</v>
      </c>
      <c r="G106" s="5">
        <f t="shared" si="12"/>
        <v>1.05</v>
      </c>
      <c r="H106" s="5">
        <f t="shared" si="14"/>
        <v>1.05</v>
      </c>
      <c r="I106" s="6">
        <f t="shared" si="13"/>
        <v>2.0000000000000018E-2</v>
      </c>
      <c r="J106" s="8"/>
    </row>
    <row r="107" spans="1:10" x14ac:dyDescent="0.25">
      <c r="A107" s="4">
        <v>1.04</v>
      </c>
      <c r="B107" s="5">
        <v>0.02</v>
      </c>
      <c r="C107" s="5">
        <v>1.14E-2</v>
      </c>
      <c r="D107" s="5">
        <f t="shared" si="9"/>
        <v>3.1399999999999997E-2</v>
      </c>
      <c r="E107" s="5">
        <f t="shared" si="10"/>
        <v>3.2655999999999998E-2</v>
      </c>
      <c r="F107" s="5">
        <f t="shared" si="11"/>
        <v>1.0726560000000001</v>
      </c>
      <c r="G107" s="5">
        <f t="shared" si="12"/>
        <v>1.05</v>
      </c>
      <c r="H107" s="5">
        <f t="shared" si="14"/>
        <v>1.05</v>
      </c>
      <c r="I107" s="6">
        <f t="shared" si="13"/>
        <v>1.0000000000000009E-2</v>
      </c>
      <c r="J107" s="8"/>
    </row>
    <row r="108" spans="1:10" x14ac:dyDescent="0.25">
      <c r="A108" s="4">
        <v>1.05</v>
      </c>
      <c r="B108" s="5">
        <v>0.02</v>
      </c>
      <c r="C108" s="5">
        <v>1.14E-2</v>
      </c>
      <c r="D108" s="5">
        <f t="shared" si="9"/>
        <v>3.1399999999999997E-2</v>
      </c>
      <c r="E108" s="5">
        <f t="shared" si="10"/>
        <v>3.2969999999999999E-2</v>
      </c>
      <c r="F108" s="5">
        <f t="shared" si="11"/>
        <v>1.08297</v>
      </c>
      <c r="G108" s="5">
        <f t="shared" si="12"/>
        <v>1.05</v>
      </c>
      <c r="H108" s="5">
        <f t="shared" si="14"/>
        <v>1.05</v>
      </c>
      <c r="I108" s="6">
        <f t="shared" si="13"/>
        <v>0</v>
      </c>
      <c r="J108" s="8"/>
    </row>
    <row r="109" spans="1:10" x14ac:dyDescent="0.25">
      <c r="A109" s="4">
        <v>1.06</v>
      </c>
      <c r="B109" s="5">
        <v>0.02</v>
      </c>
      <c r="C109" s="5">
        <v>1.14E-2</v>
      </c>
      <c r="D109" s="5">
        <f t="shared" si="9"/>
        <v>3.1399999999999997E-2</v>
      </c>
      <c r="E109" s="5">
        <f t="shared" si="10"/>
        <v>3.3284000000000001E-2</v>
      </c>
      <c r="F109" s="5">
        <f t="shared" si="11"/>
        <v>1.0932840000000001</v>
      </c>
      <c r="G109" s="5">
        <f t="shared" si="12"/>
        <v>1.05</v>
      </c>
      <c r="H109" s="5">
        <f t="shared" si="14"/>
        <v>1.06</v>
      </c>
      <c r="I109" s="6">
        <f t="shared" si="13"/>
        <v>0</v>
      </c>
      <c r="J109" s="8"/>
    </row>
    <row r="110" spans="1:10" x14ac:dyDescent="0.25">
      <c r="A110" s="4">
        <v>1.07</v>
      </c>
      <c r="B110" s="5">
        <v>0.02</v>
      </c>
      <c r="C110" s="5">
        <v>1.14E-2</v>
      </c>
      <c r="D110" s="5">
        <f t="shared" si="9"/>
        <v>3.1399999999999997E-2</v>
      </c>
      <c r="E110" s="5">
        <f t="shared" si="10"/>
        <v>3.3597999999999996E-2</v>
      </c>
      <c r="F110" s="5">
        <f t="shared" si="11"/>
        <v>1.1035980000000001</v>
      </c>
      <c r="G110" s="5">
        <f t="shared" si="12"/>
        <v>1.1000000000000001</v>
      </c>
      <c r="H110" s="5">
        <f t="shared" si="14"/>
        <v>1.1000000000000001</v>
      </c>
      <c r="I110" s="6">
        <f t="shared" si="13"/>
        <v>3.0000000000000027E-2</v>
      </c>
      <c r="J110" s="8"/>
    </row>
    <row r="111" spans="1:10" x14ac:dyDescent="0.25">
      <c r="A111" s="4">
        <v>1.08</v>
      </c>
      <c r="B111" s="5">
        <v>0.02</v>
      </c>
      <c r="C111" s="5">
        <v>1.14E-2</v>
      </c>
      <c r="D111" s="5">
        <f t="shared" si="9"/>
        <v>3.1399999999999997E-2</v>
      </c>
      <c r="E111" s="5">
        <f t="shared" si="10"/>
        <v>3.3911999999999998E-2</v>
      </c>
      <c r="F111" s="5">
        <f t="shared" si="11"/>
        <v>1.113912</v>
      </c>
      <c r="G111" s="5">
        <f t="shared" si="12"/>
        <v>1.1000000000000001</v>
      </c>
      <c r="H111" s="5">
        <f t="shared" si="14"/>
        <v>1.1000000000000001</v>
      </c>
      <c r="I111" s="6">
        <f t="shared" si="13"/>
        <v>2.0000000000000018E-2</v>
      </c>
      <c r="J111" s="8"/>
    </row>
    <row r="112" spans="1:10" x14ac:dyDescent="0.25">
      <c r="A112" s="4">
        <v>1.0900000000000001</v>
      </c>
      <c r="B112" s="5">
        <v>0.02</v>
      </c>
      <c r="C112" s="5">
        <v>1.14E-2</v>
      </c>
      <c r="D112" s="5">
        <f t="shared" si="9"/>
        <v>3.1399999999999997E-2</v>
      </c>
      <c r="E112" s="5">
        <f t="shared" si="10"/>
        <v>3.4225999999999999E-2</v>
      </c>
      <c r="F112" s="5">
        <f t="shared" si="11"/>
        <v>1.1242260000000002</v>
      </c>
      <c r="G112" s="5">
        <f t="shared" si="12"/>
        <v>1.1000000000000001</v>
      </c>
      <c r="H112" s="5">
        <f t="shared" si="14"/>
        <v>1.1000000000000001</v>
      </c>
      <c r="I112" s="6">
        <f t="shared" si="13"/>
        <v>1.0000000000000009E-2</v>
      </c>
      <c r="J112" s="8"/>
    </row>
    <row r="113" spans="1:10" x14ac:dyDescent="0.25">
      <c r="A113" s="4">
        <v>1.1000000000000001</v>
      </c>
      <c r="B113" s="5">
        <v>0.02</v>
      </c>
      <c r="C113" s="5">
        <v>1.14E-2</v>
      </c>
      <c r="D113" s="5">
        <f t="shared" si="9"/>
        <v>3.1399999999999997E-2</v>
      </c>
      <c r="E113" s="5">
        <f t="shared" si="10"/>
        <v>3.4540000000000001E-2</v>
      </c>
      <c r="F113" s="5">
        <f t="shared" si="11"/>
        <v>1.1345400000000001</v>
      </c>
      <c r="G113" s="5">
        <f t="shared" si="12"/>
        <v>1.1000000000000001</v>
      </c>
      <c r="H113" s="5">
        <f t="shared" si="14"/>
        <v>1.1000000000000001</v>
      </c>
      <c r="I113" s="6">
        <f t="shared" si="13"/>
        <v>0</v>
      </c>
      <c r="J113" s="8"/>
    </row>
    <row r="114" spans="1:10" x14ac:dyDescent="0.25">
      <c r="A114" s="4">
        <v>1.1100000000000001</v>
      </c>
      <c r="B114" s="5">
        <v>0.02</v>
      </c>
      <c r="C114" s="5">
        <v>1.14E-2</v>
      </c>
      <c r="D114" s="5">
        <f t="shared" si="9"/>
        <v>3.1399999999999997E-2</v>
      </c>
      <c r="E114" s="5">
        <f t="shared" si="10"/>
        <v>3.4854000000000003E-2</v>
      </c>
      <c r="F114" s="5">
        <f t="shared" si="11"/>
        <v>1.144854</v>
      </c>
      <c r="G114" s="5">
        <f t="shared" si="12"/>
        <v>1.1000000000000001</v>
      </c>
      <c r="H114" s="5">
        <f t="shared" si="14"/>
        <v>1.1100000000000001</v>
      </c>
      <c r="I114" s="6">
        <f t="shared" si="13"/>
        <v>0</v>
      </c>
      <c r="J114" s="8"/>
    </row>
    <row r="115" spans="1:10" x14ac:dyDescent="0.25">
      <c r="A115" s="4">
        <v>1.1200000000000001</v>
      </c>
      <c r="B115" s="5">
        <v>0.02</v>
      </c>
      <c r="C115" s="5">
        <v>1.14E-2</v>
      </c>
      <c r="D115" s="5">
        <f t="shared" si="9"/>
        <v>3.1399999999999997E-2</v>
      </c>
      <c r="E115" s="5">
        <f t="shared" si="10"/>
        <v>3.5167999999999998E-2</v>
      </c>
      <c r="F115" s="5">
        <f t="shared" si="11"/>
        <v>1.1551680000000002</v>
      </c>
      <c r="G115" s="5">
        <f t="shared" si="12"/>
        <v>1.1500000000000001</v>
      </c>
      <c r="H115" s="5">
        <f t="shared" si="14"/>
        <v>1.1500000000000001</v>
      </c>
      <c r="I115" s="6">
        <f t="shared" si="13"/>
        <v>3.0000000000000027E-2</v>
      </c>
      <c r="J115" s="8"/>
    </row>
    <row r="116" spans="1:10" x14ac:dyDescent="0.25">
      <c r="A116" s="4">
        <v>1.1299999999999999</v>
      </c>
      <c r="B116" s="5">
        <v>0.02</v>
      </c>
      <c r="C116" s="5">
        <v>1.14E-2</v>
      </c>
      <c r="D116" s="5">
        <f t="shared" si="9"/>
        <v>3.1399999999999997E-2</v>
      </c>
      <c r="E116" s="5">
        <f t="shared" si="10"/>
        <v>3.5481999999999993E-2</v>
      </c>
      <c r="F116" s="5">
        <f t="shared" si="11"/>
        <v>1.1654819999999999</v>
      </c>
      <c r="G116" s="5">
        <f t="shared" si="12"/>
        <v>1.1500000000000001</v>
      </c>
      <c r="H116" s="5">
        <f t="shared" si="14"/>
        <v>1.1500000000000001</v>
      </c>
      <c r="I116" s="6">
        <f t="shared" si="13"/>
        <v>2.000000000000024E-2</v>
      </c>
      <c r="J116" s="8"/>
    </row>
    <row r="117" spans="1:10" x14ac:dyDescent="0.25">
      <c r="A117" s="4">
        <v>1.1399999999999999</v>
      </c>
      <c r="B117" s="5">
        <v>0.02</v>
      </c>
      <c r="C117" s="5">
        <v>1.14E-2</v>
      </c>
      <c r="D117" s="5">
        <f t="shared" si="9"/>
        <v>3.1399999999999997E-2</v>
      </c>
      <c r="E117" s="5">
        <f t="shared" si="10"/>
        <v>3.5795999999999994E-2</v>
      </c>
      <c r="F117" s="5">
        <f t="shared" si="11"/>
        <v>1.1757959999999998</v>
      </c>
      <c r="G117" s="5">
        <f t="shared" si="12"/>
        <v>1.1500000000000001</v>
      </c>
      <c r="H117" s="5">
        <f t="shared" si="14"/>
        <v>1.1500000000000001</v>
      </c>
      <c r="I117" s="6">
        <f t="shared" si="13"/>
        <v>1.0000000000000231E-2</v>
      </c>
      <c r="J117" s="8"/>
    </row>
    <row r="118" spans="1:10" x14ac:dyDescent="0.25">
      <c r="A118" s="4">
        <v>1.1499999999999999</v>
      </c>
      <c r="B118" s="5">
        <v>0.02</v>
      </c>
      <c r="C118" s="5">
        <v>1.14E-2</v>
      </c>
      <c r="D118" s="5">
        <f t="shared" ref="D118:D181" si="15">B118+C118</f>
        <v>3.1399999999999997E-2</v>
      </c>
      <c r="E118" s="5">
        <f t="shared" ref="E118:E181" si="16">A118*D118</f>
        <v>3.6109999999999996E-2</v>
      </c>
      <c r="F118" s="5">
        <f t="shared" ref="F118:F181" si="17">A118+E118</f>
        <v>1.18611</v>
      </c>
      <c r="G118" s="5">
        <f t="shared" si="12"/>
        <v>1.1500000000000001</v>
      </c>
      <c r="H118" s="5">
        <f t="shared" si="14"/>
        <v>1.1500000000000001</v>
      </c>
      <c r="I118" s="6">
        <f t="shared" si="13"/>
        <v>0</v>
      </c>
      <c r="J118" s="8"/>
    </row>
    <row r="119" spans="1:10" x14ac:dyDescent="0.25">
      <c r="A119" s="4">
        <v>1.1599999999999999</v>
      </c>
      <c r="B119" s="5">
        <v>0.02</v>
      </c>
      <c r="C119" s="5">
        <v>1.14E-2</v>
      </c>
      <c r="D119" s="5">
        <f t="shared" si="15"/>
        <v>3.1399999999999997E-2</v>
      </c>
      <c r="E119" s="5">
        <f t="shared" si="16"/>
        <v>3.6423999999999991E-2</v>
      </c>
      <c r="F119" s="5">
        <f t="shared" si="17"/>
        <v>1.1964239999999999</v>
      </c>
      <c r="G119" s="5">
        <f t="shared" si="12"/>
        <v>1.1500000000000001</v>
      </c>
      <c r="H119" s="5">
        <f t="shared" si="14"/>
        <v>1.1599999999999999</v>
      </c>
      <c r="I119" s="6">
        <f t="shared" si="13"/>
        <v>0</v>
      </c>
      <c r="J119" s="8"/>
    </row>
    <row r="120" spans="1:10" x14ac:dyDescent="0.25">
      <c r="A120" s="4">
        <v>1.17</v>
      </c>
      <c r="B120" s="5">
        <v>0.02</v>
      </c>
      <c r="C120" s="5">
        <v>1.14E-2</v>
      </c>
      <c r="D120" s="5">
        <f t="shared" si="15"/>
        <v>3.1399999999999997E-2</v>
      </c>
      <c r="E120" s="5">
        <f t="shared" si="16"/>
        <v>3.6737999999999993E-2</v>
      </c>
      <c r="F120" s="5">
        <f t="shared" si="17"/>
        <v>1.2067379999999999</v>
      </c>
      <c r="G120" s="5">
        <f t="shared" si="12"/>
        <v>1.2000000000000002</v>
      </c>
      <c r="H120" s="5">
        <f t="shared" si="14"/>
        <v>1.2000000000000002</v>
      </c>
      <c r="I120" s="6">
        <f t="shared" si="13"/>
        <v>3.0000000000000249E-2</v>
      </c>
      <c r="J120" s="8"/>
    </row>
    <row r="121" spans="1:10" x14ac:dyDescent="0.25">
      <c r="A121" s="4">
        <v>1.18</v>
      </c>
      <c r="B121" s="5">
        <v>0.02</v>
      </c>
      <c r="C121" s="5">
        <v>1.14E-2</v>
      </c>
      <c r="D121" s="5">
        <f t="shared" si="15"/>
        <v>3.1399999999999997E-2</v>
      </c>
      <c r="E121" s="5">
        <f t="shared" si="16"/>
        <v>3.7051999999999995E-2</v>
      </c>
      <c r="F121" s="5">
        <f t="shared" si="17"/>
        <v>1.217052</v>
      </c>
      <c r="G121" s="5">
        <f t="shared" si="12"/>
        <v>1.2000000000000002</v>
      </c>
      <c r="H121" s="5">
        <f t="shared" si="14"/>
        <v>1.2000000000000002</v>
      </c>
      <c r="I121" s="6">
        <f t="shared" si="13"/>
        <v>2.000000000000024E-2</v>
      </c>
      <c r="J121" s="8"/>
    </row>
    <row r="122" spans="1:10" x14ac:dyDescent="0.25">
      <c r="A122" s="4">
        <v>1.19</v>
      </c>
      <c r="B122" s="5">
        <v>0.02</v>
      </c>
      <c r="C122" s="5">
        <v>1.14E-2</v>
      </c>
      <c r="D122" s="5">
        <f t="shared" si="15"/>
        <v>3.1399999999999997E-2</v>
      </c>
      <c r="E122" s="5">
        <f t="shared" si="16"/>
        <v>3.7365999999999996E-2</v>
      </c>
      <c r="F122" s="5">
        <f t="shared" si="17"/>
        <v>1.227366</v>
      </c>
      <c r="G122" s="5">
        <f t="shared" si="12"/>
        <v>1.2000000000000002</v>
      </c>
      <c r="H122" s="5">
        <f t="shared" si="14"/>
        <v>1.2000000000000002</v>
      </c>
      <c r="I122" s="6">
        <f t="shared" si="13"/>
        <v>1.0000000000000231E-2</v>
      </c>
      <c r="J122" s="8"/>
    </row>
    <row r="123" spans="1:10" x14ac:dyDescent="0.25">
      <c r="A123" s="4">
        <v>1.2</v>
      </c>
      <c r="B123" s="5">
        <v>0.02</v>
      </c>
      <c r="C123" s="5">
        <v>1.14E-2</v>
      </c>
      <c r="D123" s="5">
        <f t="shared" si="15"/>
        <v>3.1399999999999997E-2</v>
      </c>
      <c r="E123" s="5">
        <f t="shared" si="16"/>
        <v>3.7679999999999998E-2</v>
      </c>
      <c r="F123" s="5">
        <f t="shared" si="17"/>
        <v>1.2376799999999999</v>
      </c>
      <c r="G123" s="5">
        <f t="shared" si="12"/>
        <v>1.2000000000000002</v>
      </c>
      <c r="H123" s="5">
        <f t="shared" si="14"/>
        <v>1.2000000000000002</v>
      </c>
      <c r="I123" s="6">
        <f t="shared" si="13"/>
        <v>0</v>
      </c>
      <c r="J123" s="8"/>
    </row>
    <row r="124" spans="1:10" x14ac:dyDescent="0.25">
      <c r="A124" s="4">
        <v>1.21</v>
      </c>
      <c r="B124" s="5">
        <v>0.02</v>
      </c>
      <c r="C124" s="5">
        <v>1.14E-2</v>
      </c>
      <c r="D124" s="5">
        <f t="shared" si="15"/>
        <v>3.1399999999999997E-2</v>
      </c>
      <c r="E124" s="5">
        <f t="shared" si="16"/>
        <v>3.7993999999999993E-2</v>
      </c>
      <c r="F124" s="5">
        <f t="shared" si="17"/>
        <v>1.247994</v>
      </c>
      <c r="G124" s="5">
        <f t="shared" si="12"/>
        <v>1.2000000000000002</v>
      </c>
      <c r="H124" s="5">
        <f t="shared" si="14"/>
        <v>1.21</v>
      </c>
      <c r="I124" s="6">
        <f t="shared" si="13"/>
        <v>0</v>
      </c>
      <c r="J124" s="8"/>
    </row>
    <row r="125" spans="1:10" x14ac:dyDescent="0.25">
      <c r="A125" s="4">
        <v>1.22</v>
      </c>
      <c r="B125" s="5">
        <v>0.02</v>
      </c>
      <c r="C125" s="5">
        <v>1.14E-2</v>
      </c>
      <c r="D125" s="5">
        <f t="shared" si="15"/>
        <v>3.1399999999999997E-2</v>
      </c>
      <c r="E125" s="5">
        <f t="shared" si="16"/>
        <v>3.8307999999999995E-2</v>
      </c>
      <c r="F125" s="5">
        <f t="shared" si="17"/>
        <v>1.258308</v>
      </c>
      <c r="G125" s="5">
        <f t="shared" si="12"/>
        <v>1.25</v>
      </c>
      <c r="H125" s="5">
        <f t="shared" si="14"/>
        <v>1.25</v>
      </c>
      <c r="I125" s="6">
        <f t="shared" si="13"/>
        <v>3.0000000000000027E-2</v>
      </c>
      <c r="J125" s="8"/>
    </row>
    <row r="126" spans="1:10" x14ac:dyDescent="0.25">
      <c r="A126" s="4">
        <v>1.23</v>
      </c>
      <c r="B126" s="5">
        <v>0.02</v>
      </c>
      <c r="C126" s="5">
        <v>1.14E-2</v>
      </c>
      <c r="D126" s="5">
        <f t="shared" si="15"/>
        <v>3.1399999999999997E-2</v>
      </c>
      <c r="E126" s="5">
        <f t="shared" si="16"/>
        <v>3.8621999999999997E-2</v>
      </c>
      <c r="F126" s="5">
        <f t="shared" si="17"/>
        <v>1.2686219999999999</v>
      </c>
      <c r="G126" s="5">
        <f t="shared" si="12"/>
        <v>1.25</v>
      </c>
      <c r="H126" s="5">
        <f t="shared" si="14"/>
        <v>1.25</v>
      </c>
      <c r="I126" s="6">
        <f t="shared" si="13"/>
        <v>2.0000000000000018E-2</v>
      </c>
      <c r="J126" s="8"/>
    </row>
    <row r="127" spans="1:10" x14ac:dyDescent="0.25">
      <c r="A127" s="4">
        <v>1.24</v>
      </c>
      <c r="B127" s="5">
        <v>0.02</v>
      </c>
      <c r="C127" s="5">
        <v>1.14E-2</v>
      </c>
      <c r="D127" s="5">
        <f t="shared" si="15"/>
        <v>3.1399999999999997E-2</v>
      </c>
      <c r="E127" s="5">
        <f t="shared" si="16"/>
        <v>3.8935999999999998E-2</v>
      </c>
      <c r="F127" s="5">
        <f t="shared" si="17"/>
        <v>1.2789360000000001</v>
      </c>
      <c r="G127" s="5">
        <f t="shared" si="12"/>
        <v>1.25</v>
      </c>
      <c r="H127" s="5">
        <f t="shared" si="14"/>
        <v>1.25</v>
      </c>
      <c r="I127" s="6">
        <f t="shared" si="13"/>
        <v>1.0000000000000009E-2</v>
      </c>
      <c r="J127" s="8"/>
    </row>
    <row r="128" spans="1:10" x14ac:dyDescent="0.25">
      <c r="A128" s="4">
        <v>1.25</v>
      </c>
      <c r="B128" s="5">
        <v>0.02</v>
      </c>
      <c r="C128" s="5">
        <v>1.14E-2</v>
      </c>
      <c r="D128" s="5">
        <f t="shared" si="15"/>
        <v>3.1399999999999997E-2</v>
      </c>
      <c r="E128" s="5">
        <f t="shared" si="16"/>
        <v>3.9249999999999993E-2</v>
      </c>
      <c r="F128" s="5">
        <f t="shared" si="17"/>
        <v>1.28925</v>
      </c>
      <c r="G128" s="5">
        <f t="shared" si="12"/>
        <v>1.25</v>
      </c>
      <c r="H128" s="5">
        <f t="shared" si="14"/>
        <v>1.25</v>
      </c>
      <c r="I128" s="6">
        <f t="shared" si="13"/>
        <v>0</v>
      </c>
      <c r="J128" s="8"/>
    </row>
    <row r="129" spans="1:10" x14ac:dyDescent="0.25">
      <c r="A129" s="4">
        <v>1.26</v>
      </c>
      <c r="B129" s="5">
        <v>0.02</v>
      </c>
      <c r="C129" s="5">
        <v>1.14E-2</v>
      </c>
      <c r="D129" s="5">
        <f t="shared" si="15"/>
        <v>3.1399999999999997E-2</v>
      </c>
      <c r="E129" s="5">
        <f t="shared" si="16"/>
        <v>3.9563999999999995E-2</v>
      </c>
      <c r="F129" s="5">
        <f t="shared" si="17"/>
        <v>1.2995639999999999</v>
      </c>
      <c r="G129" s="5">
        <f t="shared" si="12"/>
        <v>1.25</v>
      </c>
      <c r="H129" s="5">
        <f t="shared" si="14"/>
        <v>1.26</v>
      </c>
      <c r="I129" s="6">
        <f t="shared" si="13"/>
        <v>0</v>
      </c>
      <c r="J129" s="8"/>
    </row>
    <row r="130" spans="1:10" x14ac:dyDescent="0.25">
      <c r="A130" s="4">
        <v>1.27</v>
      </c>
      <c r="B130" s="5">
        <v>0.02</v>
      </c>
      <c r="C130" s="5">
        <v>1.14E-2</v>
      </c>
      <c r="D130" s="5">
        <f t="shared" si="15"/>
        <v>3.1399999999999997E-2</v>
      </c>
      <c r="E130" s="5">
        <f t="shared" si="16"/>
        <v>3.9877999999999997E-2</v>
      </c>
      <c r="F130" s="5">
        <f t="shared" si="17"/>
        <v>1.3098780000000001</v>
      </c>
      <c r="G130" s="5">
        <f t="shared" ref="G130:G193" si="18">FLOOR(F130,0.05)</f>
        <v>1.3</v>
      </c>
      <c r="H130" s="5">
        <f t="shared" si="14"/>
        <v>1.3</v>
      </c>
      <c r="I130" s="6">
        <f t="shared" ref="I130:I193" si="19">H130-A130</f>
        <v>3.0000000000000027E-2</v>
      </c>
      <c r="J130" s="8"/>
    </row>
    <row r="131" spans="1:10" x14ac:dyDescent="0.25">
      <c r="A131" s="4">
        <v>1.28</v>
      </c>
      <c r="B131" s="5">
        <v>0.02</v>
      </c>
      <c r="C131" s="5">
        <v>1.14E-2</v>
      </c>
      <c r="D131" s="5">
        <f t="shared" si="15"/>
        <v>3.1399999999999997E-2</v>
      </c>
      <c r="E131" s="5">
        <f t="shared" si="16"/>
        <v>4.0191999999999999E-2</v>
      </c>
      <c r="F131" s="5">
        <f t="shared" si="17"/>
        <v>1.320192</v>
      </c>
      <c r="G131" s="5">
        <f t="shared" si="18"/>
        <v>1.3</v>
      </c>
      <c r="H131" s="5">
        <f t="shared" si="14"/>
        <v>1.3</v>
      </c>
      <c r="I131" s="6">
        <f t="shared" si="19"/>
        <v>2.0000000000000018E-2</v>
      </c>
      <c r="J131" s="8"/>
    </row>
    <row r="132" spans="1:10" x14ac:dyDescent="0.25">
      <c r="A132" s="4">
        <v>1.29</v>
      </c>
      <c r="B132" s="5">
        <v>0.02</v>
      </c>
      <c r="C132" s="5">
        <v>1.14E-2</v>
      </c>
      <c r="D132" s="5">
        <f t="shared" si="15"/>
        <v>3.1399999999999997E-2</v>
      </c>
      <c r="E132" s="5">
        <f t="shared" si="16"/>
        <v>4.0506E-2</v>
      </c>
      <c r="F132" s="5">
        <f t="shared" si="17"/>
        <v>1.330506</v>
      </c>
      <c r="G132" s="5">
        <f t="shared" si="18"/>
        <v>1.3</v>
      </c>
      <c r="H132" s="5">
        <f t="shared" ref="H132:H195" si="20">IF((FLOOR(G132,0.05))&lt;A132,A132,FLOOR(G132,0.05))</f>
        <v>1.3</v>
      </c>
      <c r="I132" s="6">
        <f t="shared" si="19"/>
        <v>1.0000000000000009E-2</v>
      </c>
      <c r="J132" s="8"/>
    </row>
    <row r="133" spans="1:10" x14ac:dyDescent="0.25">
      <c r="A133" s="4">
        <v>1.3</v>
      </c>
      <c r="B133" s="5">
        <v>0.02</v>
      </c>
      <c r="C133" s="5">
        <v>1.14E-2</v>
      </c>
      <c r="D133" s="5">
        <f t="shared" si="15"/>
        <v>3.1399999999999997E-2</v>
      </c>
      <c r="E133" s="5">
        <f t="shared" si="16"/>
        <v>4.0819999999999995E-2</v>
      </c>
      <c r="F133" s="5">
        <f t="shared" si="17"/>
        <v>1.3408200000000001</v>
      </c>
      <c r="G133" s="5">
        <f t="shared" si="18"/>
        <v>1.3</v>
      </c>
      <c r="H133" s="5">
        <f t="shared" si="20"/>
        <v>1.3</v>
      </c>
      <c r="I133" s="6">
        <f t="shared" si="19"/>
        <v>0</v>
      </c>
      <c r="J133" s="8"/>
    </row>
    <row r="134" spans="1:10" x14ac:dyDescent="0.25">
      <c r="A134" s="4">
        <v>1.31</v>
      </c>
      <c r="B134" s="5">
        <v>0.02</v>
      </c>
      <c r="C134" s="5">
        <v>1.14E-2</v>
      </c>
      <c r="D134" s="5">
        <f t="shared" si="15"/>
        <v>3.1399999999999997E-2</v>
      </c>
      <c r="E134" s="5">
        <f t="shared" si="16"/>
        <v>4.1133999999999997E-2</v>
      </c>
      <c r="F134" s="5">
        <f t="shared" si="17"/>
        <v>1.3511340000000001</v>
      </c>
      <c r="G134" s="5">
        <f t="shared" si="18"/>
        <v>1.35</v>
      </c>
      <c r="H134" s="5">
        <f t="shared" si="20"/>
        <v>1.35</v>
      </c>
      <c r="I134" s="6">
        <f t="shared" si="19"/>
        <v>4.0000000000000036E-2</v>
      </c>
      <c r="J134" s="8"/>
    </row>
    <row r="135" spans="1:10" x14ac:dyDescent="0.25">
      <c r="A135" s="4">
        <v>1.32</v>
      </c>
      <c r="B135" s="5">
        <v>0.02</v>
      </c>
      <c r="C135" s="5">
        <v>1.14E-2</v>
      </c>
      <c r="D135" s="5">
        <f t="shared" si="15"/>
        <v>3.1399999999999997E-2</v>
      </c>
      <c r="E135" s="5">
        <f t="shared" si="16"/>
        <v>4.1447999999999999E-2</v>
      </c>
      <c r="F135" s="5">
        <f t="shared" si="17"/>
        <v>1.361448</v>
      </c>
      <c r="G135" s="5">
        <f t="shared" si="18"/>
        <v>1.35</v>
      </c>
      <c r="H135" s="5">
        <f t="shared" si="20"/>
        <v>1.35</v>
      </c>
      <c r="I135" s="6">
        <f t="shared" si="19"/>
        <v>3.0000000000000027E-2</v>
      </c>
      <c r="J135" s="8"/>
    </row>
    <row r="136" spans="1:10" x14ac:dyDescent="0.25">
      <c r="A136" s="4">
        <v>1.33</v>
      </c>
      <c r="B136" s="5">
        <v>0.02</v>
      </c>
      <c r="C136" s="5">
        <v>1.14E-2</v>
      </c>
      <c r="D136" s="5">
        <f t="shared" si="15"/>
        <v>3.1399999999999997E-2</v>
      </c>
      <c r="E136" s="5">
        <f t="shared" si="16"/>
        <v>4.1762000000000001E-2</v>
      </c>
      <c r="F136" s="5">
        <f t="shared" si="17"/>
        <v>1.3717620000000001</v>
      </c>
      <c r="G136" s="5">
        <f t="shared" si="18"/>
        <v>1.35</v>
      </c>
      <c r="H136" s="5">
        <f t="shared" si="20"/>
        <v>1.35</v>
      </c>
      <c r="I136" s="6">
        <f t="shared" si="19"/>
        <v>2.0000000000000018E-2</v>
      </c>
      <c r="J136" s="8"/>
    </row>
    <row r="137" spans="1:10" x14ac:dyDescent="0.25">
      <c r="A137" s="4">
        <v>1.34</v>
      </c>
      <c r="B137" s="5">
        <v>0.02</v>
      </c>
      <c r="C137" s="5">
        <v>1.14E-2</v>
      </c>
      <c r="D137" s="5">
        <f t="shared" si="15"/>
        <v>3.1399999999999997E-2</v>
      </c>
      <c r="E137" s="5">
        <f t="shared" si="16"/>
        <v>4.2076000000000002E-2</v>
      </c>
      <c r="F137" s="5">
        <f t="shared" si="17"/>
        <v>1.3820760000000001</v>
      </c>
      <c r="G137" s="5">
        <f t="shared" si="18"/>
        <v>1.35</v>
      </c>
      <c r="H137" s="5">
        <f t="shared" si="20"/>
        <v>1.35</v>
      </c>
      <c r="I137" s="6">
        <f t="shared" si="19"/>
        <v>1.0000000000000009E-2</v>
      </c>
      <c r="J137" s="8"/>
    </row>
    <row r="138" spans="1:10" x14ac:dyDescent="0.25">
      <c r="A138" s="4">
        <v>1.35</v>
      </c>
      <c r="B138" s="5">
        <v>0.02</v>
      </c>
      <c r="C138" s="5">
        <v>1.14E-2</v>
      </c>
      <c r="D138" s="5">
        <f t="shared" si="15"/>
        <v>3.1399999999999997E-2</v>
      </c>
      <c r="E138" s="5">
        <f t="shared" si="16"/>
        <v>4.2389999999999997E-2</v>
      </c>
      <c r="F138" s="5">
        <f t="shared" si="17"/>
        <v>1.39239</v>
      </c>
      <c r="G138" s="5">
        <f t="shared" si="18"/>
        <v>1.35</v>
      </c>
      <c r="H138" s="5">
        <f t="shared" si="20"/>
        <v>1.35</v>
      </c>
      <c r="I138" s="6">
        <f t="shared" si="19"/>
        <v>0</v>
      </c>
      <c r="J138" s="8"/>
    </row>
    <row r="139" spans="1:10" x14ac:dyDescent="0.25">
      <c r="A139" s="4">
        <v>1.36</v>
      </c>
      <c r="B139" s="5">
        <v>0.02</v>
      </c>
      <c r="C139" s="5">
        <v>1.14E-2</v>
      </c>
      <c r="D139" s="5">
        <f t="shared" si="15"/>
        <v>3.1399999999999997E-2</v>
      </c>
      <c r="E139" s="5">
        <f t="shared" si="16"/>
        <v>4.2703999999999999E-2</v>
      </c>
      <c r="F139" s="5">
        <f t="shared" si="17"/>
        <v>1.4027040000000002</v>
      </c>
      <c r="G139" s="5">
        <f t="shared" si="18"/>
        <v>1.4000000000000001</v>
      </c>
      <c r="H139" s="5">
        <f t="shared" si="20"/>
        <v>1.4000000000000001</v>
      </c>
      <c r="I139" s="6">
        <f t="shared" si="19"/>
        <v>4.0000000000000036E-2</v>
      </c>
      <c r="J139" s="8"/>
    </row>
    <row r="140" spans="1:10" x14ac:dyDescent="0.25">
      <c r="A140" s="4">
        <v>1.37</v>
      </c>
      <c r="B140" s="5">
        <v>0.02</v>
      </c>
      <c r="C140" s="5">
        <v>1.14E-2</v>
      </c>
      <c r="D140" s="5">
        <f t="shared" si="15"/>
        <v>3.1399999999999997E-2</v>
      </c>
      <c r="E140" s="5">
        <f t="shared" si="16"/>
        <v>4.3018000000000001E-2</v>
      </c>
      <c r="F140" s="5">
        <f t="shared" si="17"/>
        <v>1.4130180000000001</v>
      </c>
      <c r="G140" s="5">
        <f t="shared" si="18"/>
        <v>1.4000000000000001</v>
      </c>
      <c r="H140" s="5">
        <f t="shared" si="20"/>
        <v>1.4000000000000001</v>
      </c>
      <c r="I140" s="6">
        <f t="shared" si="19"/>
        <v>3.0000000000000027E-2</v>
      </c>
      <c r="J140" s="8"/>
    </row>
    <row r="141" spans="1:10" x14ac:dyDescent="0.25">
      <c r="A141" s="4">
        <v>1.38</v>
      </c>
      <c r="B141" s="5">
        <v>0.02</v>
      </c>
      <c r="C141" s="5">
        <v>1.14E-2</v>
      </c>
      <c r="D141" s="5">
        <f t="shared" si="15"/>
        <v>3.1399999999999997E-2</v>
      </c>
      <c r="E141" s="5">
        <f t="shared" si="16"/>
        <v>4.3331999999999996E-2</v>
      </c>
      <c r="F141" s="5">
        <f t="shared" si="17"/>
        <v>1.4233319999999998</v>
      </c>
      <c r="G141" s="5">
        <f t="shared" si="18"/>
        <v>1.4000000000000001</v>
      </c>
      <c r="H141" s="5">
        <f t="shared" si="20"/>
        <v>1.4000000000000001</v>
      </c>
      <c r="I141" s="6">
        <f t="shared" si="19"/>
        <v>2.000000000000024E-2</v>
      </c>
      <c r="J141" s="8"/>
    </row>
    <row r="142" spans="1:10" x14ac:dyDescent="0.25">
      <c r="A142" s="4">
        <v>1.39</v>
      </c>
      <c r="B142" s="5">
        <v>0.02</v>
      </c>
      <c r="C142" s="5">
        <v>1.14E-2</v>
      </c>
      <c r="D142" s="5">
        <f t="shared" si="15"/>
        <v>3.1399999999999997E-2</v>
      </c>
      <c r="E142" s="5">
        <f t="shared" si="16"/>
        <v>4.364599999999999E-2</v>
      </c>
      <c r="F142" s="5">
        <f t="shared" si="17"/>
        <v>1.433646</v>
      </c>
      <c r="G142" s="5">
        <f t="shared" si="18"/>
        <v>1.4000000000000001</v>
      </c>
      <c r="H142" s="5">
        <f t="shared" si="20"/>
        <v>1.4000000000000001</v>
      </c>
      <c r="I142" s="6">
        <f t="shared" si="19"/>
        <v>1.0000000000000231E-2</v>
      </c>
      <c r="J142" s="8"/>
    </row>
    <row r="143" spans="1:10" x14ac:dyDescent="0.25">
      <c r="A143" s="4">
        <v>1.4</v>
      </c>
      <c r="B143" s="5">
        <v>0.02</v>
      </c>
      <c r="C143" s="5">
        <v>1.14E-2</v>
      </c>
      <c r="D143" s="5">
        <f t="shared" si="15"/>
        <v>3.1399999999999997E-2</v>
      </c>
      <c r="E143" s="5">
        <f t="shared" si="16"/>
        <v>4.3959999999999992E-2</v>
      </c>
      <c r="F143" s="5">
        <f t="shared" si="17"/>
        <v>1.4439599999999999</v>
      </c>
      <c r="G143" s="5">
        <f t="shared" si="18"/>
        <v>1.4000000000000001</v>
      </c>
      <c r="H143" s="5">
        <f t="shared" si="20"/>
        <v>1.4000000000000001</v>
      </c>
      <c r="I143" s="6">
        <f t="shared" si="19"/>
        <v>0</v>
      </c>
      <c r="J143" s="8"/>
    </row>
    <row r="144" spans="1:10" x14ac:dyDescent="0.25">
      <c r="A144" s="4">
        <v>1.41</v>
      </c>
      <c r="B144" s="5">
        <v>0.02</v>
      </c>
      <c r="C144" s="5">
        <v>1.14E-2</v>
      </c>
      <c r="D144" s="5">
        <f t="shared" si="15"/>
        <v>3.1399999999999997E-2</v>
      </c>
      <c r="E144" s="5">
        <f t="shared" si="16"/>
        <v>4.4273999999999994E-2</v>
      </c>
      <c r="F144" s="5">
        <f t="shared" si="17"/>
        <v>1.4542739999999998</v>
      </c>
      <c r="G144" s="5">
        <f t="shared" si="18"/>
        <v>1.4500000000000002</v>
      </c>
      <c r="H144" s="5">
        <f t="shared" si="20"/>
        <v>1.4500000000000002</v>
      </c>
      <c r="I144" s="6">
        <f t="shared" si="19"/>
        <v>4.0000000000000258E-2</v>
      </c>
      <c r="J144" s="8"/>
    </row>
    <row r="145" spans="1:10" x14ac:dyDescent="0.25">
      <c r="A145" s="4">
        <v>1.42</v>
      </c>
      <c r="B145" s="5">
        <v>0.02</v>
      </c>
      <c r="C145" s="5">
        <v>1.14E-2</v>
      </c>
      <c r="D145" s="5">
        <f t="shared" si="15"/>
        <v>3.1399999999999997E-2</v>
      </c>
      <c r="E145" s="5">
        <f t="shared" si="16"/>
        <v>4.4587999999999996E-2</v>
      </c>
      <c r="F145" s="5">
        <f t="shared" si="17"/>
        <v>1.464588</v>
      </c>
      <c r="G145" s="5">
        <f t="shared" si="18"/>
        <v>1.4500000000000002</v>
      </c>
      <c r="H145" s="5">
        <f t="shared" si="20"/>
        <v>1.4500000000000002</v>
      </c>
      <c r="I145" s="6">
        <f t="shared" si="19"/>
        <v>3.0000000000000249E-2</v>
      </c>
      <c r="J145" s="8"/>
    </row>
    <row r="146" spans="1:10" x14ac:dyDescent="0.25">
      <c r="A146" s="4">
        <v>1.43</v>
      </c>
      <c r="B146" s="5">
        <v>0.02</v>
      </c>
      <c r="C146" s="5">
        <v>1.14E-2</v>
      </c>
      <c r="D146" s="5">
        <f t="shared" si="15"/>
        <v>3.1399999999999997E-2</v>
      </c>
      <c r="E146" s="5">
        <f t="shared" si="16"/>
        <v>4.4901999999999997E-2</v>
      </c>
      <c r="F146" s="5">
        <f t="shared" si="17"/>
        <v>1.4749019999999999</v>
      </c>
      <c r="G146" s="5">
        <f t="shared" si="18"/>
        <v>1.4500000000000002</v>
      </c>
      <c r="H146" s="5">
        <f t="shared" si="20"/>
        <v>1.4500000000000002</v>
      </c>
      <c r="I146" s="6">
        <f t="shared" si="19"/>
        <v>2.000000000000024E-2</v>
      </c>
      <c r="J146" s="8"/>
    </row>
    <row r="147" spans="1:10" x14ac:dyDescent="0.25">
      <c r="A147" s="4">
        <v>1.44</v>
      </c>
      <c r="B147" s="5">
        <v>0.02</v>
      </c>
      <c r="C147" s="5">
        <v>1.14E-2</v>
      </c>
      <c r="D147" s="5">
        <f t="shared" si="15"/>
        <v>3.1399999999999997E-2</v>
      </c>
      <c r="E147" s="5">
        <f t="shared" si="16"/>
        <v>4.5215999999999992E-2</v>
      </c>
      <c r="F147" s="5">
        <f t="shared" si="17"/>
        <v>1.4852159999999999</v>
      </c>
      <c r="G147" s="5">
        <f t="shared" si="18"/>
        <v>1.4500000000000002</v>
      </c>
      <c r="H147" s="5">
        <f t="shared" si="20"/>
        <v>1.4500000000000002</v>
      </c>
      <c r="I147" s="6">
        <f t="shared" si="19"/>
        <v>1.0000000000000231E-2</v>
      </c>
      <c r="J147" s="8"/>
    </row>
    <row r="148" spans="1:10" x14ac:dyDescent="0.25">
      <c r="A148" s="4">
        <v>1.45</v>
      </c>
      <c r="B148" s="5">
        <v>0.02</v>
      </c>
      <c r="C148" s="5">
        <v>1.14E-2</v>
      </c>
      <c r="D148" s="5">
        <f t="shared" si="15"/>
        <v>3.1399999999999997E-2</v>
      </c>
      <c r="E148" s="5">
        <f t="shared" si="16"/>
        <v>4.5529999999999994E-2</v>
      </c>
      <c r="F148" s="5">
        <f t="shared" si="17"/>
        <v>1.49553</v>
      </c>
      <c r="G148" s="5">
        <f t="shared" si="18"/>
        <v>1.4500000000000002</v>
      </c>
      <c r="H148" s="5">
        <f t="shared" si="20"/>
        <v>1.4500000000000002</v>
      </c>
      <c r="I148" s="6">
        <f t="shared" si="19"/>
        <v>0</v>
      </c>
      <c r="J148" s="8"/>
    </row>
    <row r="149" spans="1:10" x14ac:dyDescent="0.25">
      <c r="A149" s="4">
        <v>1.46</v>
      </c>
      <c r="B149" s="5">
        <v>0.02</v>
      </c>
      <c r="C149" s="5">
        <v>1.14E-2</v>
      </c>
      <c r="D149" s="5">
        <f t="shared" si="15"/>
        <v>3.1399999999999997E-2</v>
      </c>
      <c r="E149" s="5">
        <f t="shared" si="16"/>
        <v>4.5843999999999996E-2</v>
      </c>
      <c r="F149" s="5">
        <f t="shared" si="17"/>
        <v>1.505844</v>
      </c>
      <c r="G149" s="5">
        <f t="shared" si="18"/>
        <v>1.5</v>
      </c>
      <c r="H149" s="5">
        <f t="shared" si="20"/>
        <v>1.5</v>
      </c>
      <c r="I149" s="6">
        <f t="shared" si="19"/>
        <v>4.0000000000000036E-2</v>
      </c>
      <c r="J149" s="8"/>
    </row>
    <row r="150" spans="1:10" x14ac:dyDescent="0.25">
      <c r="A150" s="4">
        <v>1.47</v>
      </c>
      <c r="B150" s="5">
        <v>0.02</v>
      </c>
      <c r="C150" s="5">
        <v>1.14E-2</v>
      </c>
      <c r="D150" s="5">
        <f t="shared" si="15"/>
        <v>3.1399999999999997E-2</v>
      </c>
      <c r="E150" s="5">
        <f t="shared" si="16"/>
        <v>4.6157999999999998E-2</v>
      </c>
      <c r="F150" s="5">
        <f t="shared" si="17"/>
        <v>1.5161579999999999</v>
      </c>
      <c r="G150" s="5">
        <f t="shared" si="18"/>
        <v>1.5</v>
      </c>
      <c r="H150" s="5">
        <f t="shared" si="20"/>
        <v>1.5</v>
      </c>
      <c r="I150" s="6">
        <f t="shared" si="19"/>
        <v>3.0000000000000027E-2</v>
      </c>
      <c r="J150" s="8"/>
    </row>
    <row r="151" spans="1:10" x14ac:dyDescent="0.25">
      <c r="A151" s="4">
        <v>1.48</v>
      </c>
      <c r="B151" s="5">
        <v>0.02</v>
      </c>
      <c r="C151" s="5">
        <v>1.14E-2</v>
      </c>
      <c r="D151" s="5">
        <f t="shared" si="15"/>
        <v>3.1399999999999997E-2</v>
      </c>
      <c r="E151" s="5">
        <f t="shared" si="16"/>
        <v>4.6471999999999992E-2</v>
      </c>
      <c r="F151" s="5">
        <f t="shared" si="17"/>
        <v>1.5264720000000001</v>
      </c>
      <c r="G151" s="5">
        <f t="shared" si="18"/>
        <v>1.5</v>
      </c>
      <c r="H151" s="5">
        <f t="shared" si="20"/>
        <v>1.5</v>
      </c>
      <c r="I151" s="6">
        <f t="shared" si="19"/>
        <v>2.0000000000000018E-2</v>
      </c>
      <c r="J151" s="8"/>
    </row>
    <row r="152" spans="1:10" x14ac:dyDescent="0.25">
      <c r="A152" s="4">
        <v>1.49</v>
      </c>
      <c r="B152" s="5">
        <v>0.02</v>
      </c>
      <c r="C152" s="5">
        <v>1.14E-2</v>
      </c>
      <c r="D152" s="5">
        <f t="shared" si="15"/>
        <v>3.1399999999999997E-2</v>
      </c>
      <c r="E152" s="5">
        <f t="shared" si="16"/>
        <v>4.6785999999999994E-2</v>
      </c>
      <c r="F152" s="5">
        <f t="shared" si="17"/>
        <v>1.536786</v>
      </c>
      <c r="G152" s="5">
        <f t="shared" si="18"/>
        <v>1.5</v>
      </c>
      <c r="H152" s="5">
        <f t="shared" si="20"/>
        <v>1.5</v>
      </c>
      <c r="I152" s="6">
        <f t="shared" si="19"/>
        <v>1.0000000000000009E-2</v>
      </c>
      <c r="J152" s="8"/>
    </row>
    <row r="153" spans="1:10" x14ac:dyDescent="0.25">
      <c r="A153" s="4">
        <v>1.5</v>
      </c>
      <c r="B153" s="5">
        <v>0.02</v>
      </c>
      <c r="C153" s="5">
        <v>1.14E-2</v>
      </c>
      <c r="D153" s="5">
        <f t="shared" si="15"/>
        <v>3.1399999999999997E-2</v>
      </c>
      <c r="E153" s="5">
        <f t="shared" si="16"/>
        <v>4.7099999999999996E-2</v>
      </c>
      <c r="F153" s="5">
        <f t="shared" si="17"/>
        <v>1.5470999999999999</v>
      </c>
      <c r="G153" s="5">
        <f t="shared" si="18"/>
        <v>1.5</v>
      </c>
      <c r="H153" s="5">
        <f t="shared" si="20"/>
        <v>1.5</v>
      </c>
      <c r="I153" s="6">
        <f t="shared" si="19"/>
        <v>0</v>
      </c>
      <c r="J153" s="8"/>
    </row>
    <row r="154" spans="1:10" x14ac:dyDescent="0.25">
      <c r="A154" s="4">
        <v>1.51</v>
      </c>
      <c r="B154" s="5">
        <v>0.02</v>
      </c>
      <c r="C154" s="5">
        <v>1.14E-2</v>
      </c>
      <c r="D154" s="5">
        <f t="shared" si="15"/>
        <v>3.1399999999999997E-2</v>
      </c>
      <c r="E154" s="5">
        <f t="shared" si="16"/>
        <v>4.7413999999999998E-2</v>
      </c>
      <c r="F154" s="5">
        <f t="shared" si="17"/>
        <v>1.5574140000000001</v>
      </c>
      <c r="G154" s="5">
        <f t="shared" si="18"/>
        <v>1.55</v>
      </c>
      <c r="H154" s="5">
        <f t="shared" si="20"/>
        <v>1.55</v>
      </c>
      <c r="I154" s="6">
        <f t="shared" si="19"/>
        <v>4.0000000000000036E-2</v>
      </c>
      <c r="J154" s="8"/>
    </row>
    <row r="155" spans="1:10" x14ac:dyDescent="0.25">
      <c r="A155" s="4">
        <v>1.52</v>
      </c>
      <c r="B155" s="5">
        <v>0.02</v>
      </c>
      <c r="C155" s="5">
        <v>1.14E-2</v>
      </c>
      <c r="D155" s="5">
        <f t="shared" si="15"/>
        <v>3.1399999999999997E-2</v>
      </c>
      <c r="E155" s="5">
        <f t="shared" si="16"/>
        <v>4.7728E-2</v>
      </c>
      <c r="F155" s="5">
        <f t="shared" si="17"/>
        <v>1.567728</v>
      </c>
      <c r="G155" s="5">
        <f t="shared" si="18"/>
        <v>1.55</v>
      </c>
      <c r="H155" s="5">
        <f t="shared" si="20"/>
        <v>1.55</v>
      </c>
      <c r="I155" s="6">
        <f t="shared" si="19"/>
        <v>3.0000000000000027E-2</v>
      </c>
      <c r="J155" s="8"/>
    </row>
    <row r="156" spans="1:10" x14ac:dyDescent="0.25">
      <c r="A156" s="4">
        <v>1.53</v>
      </c>
      <c r="B156" s="5">
        <v>0.02</v>
      </c>
      <c r="C156" s="5">
        <v>1.14E-2</v>
      </c>
      <c r="D156" s="5">
        <f t="shared" si="15"/>
        <v>3.1399999999999997E-2</v>
      </c>
      <c r="E156" s="5">
        <f t="shared" si="16"/>
        <v>4.8041999999999994E-2</v>
      </c>
      <c r="F156" s="5">
        <f t="shared" si="17"/>
        <v>1.5780419999999999</v>
      </c>
      <c r="G156" s="5">
        <f t="shared" si="18"/>
        <v>1.55</v>
      </c>
      <c r="H156" s="5">
        <f t="shared" si="20"/>
        <v>1.55</v>
      </c>
      <c r="I156" s="6">
        <f t="shared" si="19"/>
        <v>2.0000000000000018E-2</v>
      </c>
      <c r="J156" s="8"/>
    </row>
    <row r="157" spans="1:10" x14ac:dyDescent="0.25">
      <c r="A157" s="4">
        <v>1.54</v>
      </c>
      <c r="B157" s="5">
        <v>0.02</v>
      </c>
      <c r="C157" s="5">
        <v>1.14E-2</v>
      </c>
      <c r="D157" s="5">
        <f t="shared" si="15"/>
        <v>3.1399999999999997E-2</v>
      </c>
      <c r="E157" s="5">
        <f t="shared" si="16"/>
        <v>4.8355999999999996E-2</v>
      </c>
      <c r="F157" s="5">
        <f t="shared" si="17"/>
        <v>1.5883560000000001</v>
      </c>
      <c r="G157" s="5">
        <f t="shared" si="18"/>
        <v>1.55</v>
      </c>
      <c r="H157" s="5">
        <f t="shared" si="20"/>
        <v>1.55</v>
      </c>
      <c r="I157" s="6">
        <f t="shared" si="19"/>
        <v>1.0000000000000009E-2</v>
      </c>
      <c r="J157" s="8"/>
    </row>
    <row r="158" spans="1:10" x14ac:dyDescent="0.25">
      <c r="A158" s="4">
        <v>1.55</v>
      </c>
      <c r="B158" s="5">
        <v>0.02</v>
      </c>
      <c r="C158" s="5">
        <v>1.14E-2</v>
      </c>
      <c r="D158" s="5">
        <f t="shared" si="15"/>
        <v>3.1399999999999997E-2</v>
      </c>
      <c r="E158" s="5">
        <f t="shared" si="16"/>
        <v>4.8669999999999998E-2</v>
      </c>
      <c r="F158" s="5">
        <f t="shared" si="17"/>
        <v>1.59867</v>
      </c>
      <c r="G158" s="5">
        <f t="shared" si="18"/>
        <v>1.55</v>
      </c>
      <c r="H158" s="5">
        <f t="shared" si="20"/>
        <v>1.55</v>
      </c>
      <c r="I158" s="6">
        <f t="shared" si="19"/>
        <v>0</v>
      </c>
      <c r="J158" s="8"/>
    </row>
    <row r="159" spans="1:10" x14ac:dyDescent="0.25">
      <c r="A159" s="4">
        <v>1.56</v>
      </c>
      <c r="B159" s="5">
        <v>0.02</v>
      </c>
      <c r="C159" s="5">
        <v>1.14E-2</v>
      </c>
      <c r="D159" s="5">
        <f t="shared" si="15"/>
        <v>3.1399999999999997E-2</v>
      </c>
      <c r="E159" s="5">
        <f t="shared" si="16"/>
        <v>4.8984E-2</v>
      </c>
      <c r="F159" s="5">
        <f t="shared" si="17"/>
        <v>1.608984</v>
      </c>
      <c r="G159" s="5">
        <f t="shared" si="18"/>
        <v>1.6</v>
      </c>
      <c r="H159" s="5">
        <f t="shared" si="20"/>
        <v>1.6</v>
      </c>
      <c r="I159" s="6">
        <f t="shared" si="19"/>
        <v>4.0000000000000036E-2</v>
      </c>
      <c r="J159" s="8"/>
    </row>
    <row r="160" spans="1:10" x14ac:dyDescent="0.25">
      <c r="A160" s="4">
        <v>1.57</v>
      </c>
      <c r="B160" s="5">
        <v>0.02</v>
      </c>
      <c r="C160" s="5">
        <v>1.14E-2</v>
      </c>
      <c r="D160" s="5">
        <f t="shared" si="15"/>
        <v>3.1399999999999997E-2</v>
      </c>
      <c r="E160" s="5">
        <f t="shared" si="16"/>
        <v>4.9297999999999995E-2</v>
      </c>
      <c r="F160" s="5">
        <f t="shared" si="17"/>
        <v>1.6192980000000001</v>
      </c>
      <c r="G160" s="5">
        <f t="shared" si="18"/>
        <v>1.6</v>
      </c>
      <c r="H160" s="5">
        <f t="shared" si="20"/>
        <v>1.6</v>
      </c>
      <c r="I160" s="6">
        <f t="shared" si="19"/>
        <v>3.0000000000000027E-2</v>
      </c>
      <c r="J160" s="8"/>
    </row>
    <row r="161" spans="1:10" x14ac:dyDescent="0.25">
      <c r="A161" s="4">
        <v>1.58</v>
      </c>
      <c r="B161" s="5">
        <v>0.02</v>
      </c>
      <c r="C161" s="5">
        <v>1.14E-2</v>
      </c>
      <c r="D161" s="5">
        <f t="shared" si="15"/>
        <v>3.1399999999999997E-2</v>
      </c>
      <c r="E161" s="5">
        <f t="shared" si="16"/>
        <v>4.9611999999999996E-2</v>
      </c>
      <c r="F161" s="5">
        <f t="shared" si="17"/>
        <v>1.6296120000000001</v>
      </c>
      <c r="G161" s="5">
        <f t="shared" si="18"/>
        <v>1.6</v>
      </c>
      <c r="H161" s="5">
        <f t="shared" si="20"/>
        <v>1.6</v>
      </c>
      <c r="I161" s="6">
        <f t="shared" si="19"/>
        <v>2.0000000000000018E-2</v>
      </c>
      <c r="J161" s="8"/>
    </row>
    <row r="162" spans="1:10" x14ac:dyDescent="0.25">
      <c r="A162" s="4">
        <v>1.59</v>
      </c>
      <c r="B162" s="5">
        <v>0.02</v>
      </c>
      <c r="C162" s="5">
        <v>1.14E-2</v>
      </c>
      <c r="D162" s="5">
        <f t="shared" si="15"/>
        <v>3.1399999999999997E-2</v>
      </c>
      <c r="E162" s="5">
        <f t="shared" si="16"/>
        <v>4.9925999999999998E-2</v>
      </c>
      <c r="F162" s="5">
        <f t="shared" si="17"/>
        <v>1.639926</v>
      </c>
      <c r="G162" s="5">
        <f t="shared" si="18"/>
        <v>1.6</v>
      </c>
      <c r="H162" s="5">
        <f t="shared" si="20"/>
        <v>1.6</v>
      </c>
      <c r="I162" s="6">
        <f t="shared" si="19"/>
        <v>1.0000000000000009E-2</v>
      </c>
      <c r="J162" s="8"/>
    </row>
    <row r="163" spans="1:10" x14ac:dyDescent="0.25">
      <c r="A163" s="4">
        <v>1.6</v>
      </c>
      <c r="B163" s="5">
        <v>0.02</v>
      </c>
      <c r="C163" s="5">
        <v>1.14E-2</v>
      </c>
      <c r="D163" s="5">
        <f t="shared" si="15"/>
        <v>3.1399999999999997E-2</v>
      </c>
      <c r="E163" s="5">
        <f t="shared" si="16"/>
        <v>5.024E-2</v>
      </c>
      <c r="F163" s="5">
        <f t="shared" si="17"/>
        <v>1.6502400000000002</v>
      </c>
      <c r="G163" s="5">
        <f t="shared" si="18"/>
        <v>1.6500000000000001</v>
      </c>
      <c r="H163" s="5">
        <f t="shared" si="20"/>
        <v>1.6500000000000001</v>
      </c>
      <c r="I163" s="6">
        <f t="shared" si="19"/>
        <v>5.0000000000000044E-2</v>
      </c>
      <c r="J163" s="8"/>
    </row>
    <row r="164" spans="1:10" x14ac:dyDescent="0.25">
      <c r="A164" s="4">
        <v>1.61</v>
      </c>
      <c r="B164" s="5">
        <v>0.02</v>
      </c>
      <c r="C164" s="5">
        <v>1.14E-2</v>
      </c>
      <c r="D164" s="5">
        <f t="shared" si="15"/>
        <v>3.1399999999999997E-2</v>
      </c>
      <c r="E164" s="5">
        <f t="shared" si="16"/>
        <v>5.0554000000000002E-2</v>
      </c>
      <c r="F164" s="5">
        <f t="shared" si="17"/>
        <v>1.6605540000000001</v>
      </c>
      <c r="G164" s="5">
        <f t="shared" si="18"/>
        <v>1.6500000000000001</v>
      </c>
      <c r="H164" s="5">
        <f t="shared" si="20"/>
        <v>1.6500000000000001</v>
      </c>
      <c r="I164" s="6">
        <f t="shared" si="19"/>
        <v>4.0000000000000036E-2</v>
      </c>
      <c r="J164" s="8"/>
    </row>
    <row r="165" spans="1:10" x14ac:dyDescent="0.25">
      <c r="A165" s="4">
        <v>1.62</v>
      </c>
      <c r="B165" s="5">
        <v>0.02</v>
      </c>
      <c r="C165" s="5">
        <v>1.14E-2</v>
      </c>
      <c r="D165" s="5">
        <f t="shared" si="15"/>
        <v>3.1399999999999997E-2</v>
      </c>
      <c r="E165" s="5">
        <f t="shared" si="16"/>
        <v>5.0867999999999997E-2</v>
      </c>
      <c r="F165" s="5">
        <f t="shared" si="17"/>
        <v>1.670868</v>
      </c>
      <c r="G165" s="5">
        <f t="shared" si="18"/>
        <v>1.6500000000000001</v>
      </c>
      <c r="H165" s="5">
        <f t="shared" si="20"/>
        <v>1.6500000000000001</v>
      </c>
      <c r="I165" s="6">
        <f t="shared" si="19"/>
        <v>3.0000000000000027E-2</v>
      </c>
      <c r="J165" s="8"/>
    </row>
    <row r="166" spans="1:10" x14ac:dyDescent="0.25">
      <c r="A166" s="4">
        <v>1.63</v>
      </c>
      <c r="B166" s="5">
        <v>0.02</v>
      </c>
      <c r="C166" s="5">
        <v>1.14E-2</v>
      </c>
      <c r="D166" s="5">
        <f t="shared" si="15"/>
        <v>3.1399999999999997E-2</v>
      </c>
      <c r="E166" s="5">
        <f t="shared" si="16"/>
        <v>5.1181999999999991E-2</v>
      </c>
      <c r="F166" s="5">
        <f t="shared" si="17"/>
        <v>1.681182</v>
      </c>
      <c r="G166" s="5">
        <f t="shared" si="18"/>
        <v>1.6500000000000001</v>
      </c>
      <c r="H166" s="5">
        <f t="shared" si="20"/>
        <v>1.6500000000000001</v>
      </c>
      <c r="I166" s="6">
        <f t="shared" si="19"/>
        <v>2.000000000000024E-2</v>
      </c>
      <c r="J166" s="8"/>
    </row>
    <row r="167" spans="1:10" x14ac:dyDescent="0.25">
      <c r="A167" s="4">
        <v>1.64</v>
      </c>
      <c r="B167" s="5">
        <v>0.02</v>
      </c>
      <c r="C167" s="5">
        <v>1.14E-2</v>
      </c>
      <c r="D167" s="5">
        <f t="shared" si="15"/>
        <v>3.1399999999999997E-2</v>
      </c>
      <c r="E167" s="5">
        <f t="shared" si="16"/>
        <v>5.1495999999999993E-2</v>
      </c>
      <c r="F167" s="5">
        <f t="shared" si="17"/>
        <v>1.6914959999999999</v>
      </c>
      <c r="G167" s="5">
        <f t="shared" si="18"/>
        <v>1.6500000000000001</v>
      </c>
      <c r="H167" s="5">
        <f t="shared" si="20"/>
        <v>1.6500000000000001</v>
      </c>
      <c r="I167" s="6">
        <f t="shared" si="19"/>
        <v>1.0000000000000231E-2</v>
      </c>
      <c r="J167" s="8"/>
    </row>
    <row r="168" spans="1:10" x14ac:dyDescent="0.25">
      <c r="A168" s="4">
        <v>1.65</v>
      </c>
      <c r="B168" s="5">
        <v>0.02</v>
      </c>
      <c r="C168" s="5">
        <v>1.14E-2</v>
      </c>
      <c r="D168" s="5">
        <f t="shared" si="15"/>
        <v>3.1399999999999997E-2</v>
      </c>
      <c r="E168" s="5">
        <f t="shared" si="16"/>
        <v>5.1809999999999995E-2</v>
      </c>
      <c r="F168" s="5">
        <f t="shared" si="17"/>
        <v>1.7018099999999998</v>
      </c>
      <c r="G168" s="5">
        <f t="shared" si="18"/>
        <v>1.7000000000000002</v>
      </c>
      <c r="H168" s="5">
        <f t="shared" si="20"/>
        <v>1.7000000000000002</v>
      </c>
      <c r="I168" s="6">
        <f t="shared" si="19"/>
        <v>5.0000000000000266E-2</v>
      </c>
      <c r="J168" s="8"/>
    </row>
    <row r="169" spans="1:10" x14ac:dyDescent="0.25">
      <c r="A169" s="4">
        <v>1.66</v>
      </c>
      <c r="B169" s="5">
        <v>0.02</v>
      </c>
      <c r="C169" s="5">
        <v>1.14E-2</v>
      </c>
      <c r="D169" s="5">
        <f t="shared" si="15"/>
        <v>3.1399999999999997E-2</v>
      </c>
      <c r="E169" s="5">
        <f t="shared" si="16"/>
        <v>5.212399999999999E-2</v>
      </c>
      <c r="F169" s="5">
        <f t="shared" si="17"/>
        <v>1.712124</v>
      </c>
      <c r="G169" s="5">
        <f t="shared" si="18"/>
        <v>1.7000000000000002</v>
      </c>
      <c r="H169" s="5">
        <f t="shared" si="20"/>
        <v>1.7000000000000002</v>
      </c>
      <c r="I169" s="6">
        <f t="shared" si="19"/>
        <v>4.0000000000000258E-2</v>
      </c>
      <c r="J169" s="8"/>
    </row>
    <row r="170" spans="1:10" x14ac:dyDescent="0.25">
      <c r="A170" s="4">
        <v>1.67</v>
      </c>
      <c r="B170" s="5">
        <v>0.02</v>
      </c>
      <c r="C170" s="5">
        <v>1.14E-2</v>
      </c>
      <c r="D170" s="5">
        <f t="shared" si="15"/>
        <v>3.1399999999999997E-2</v>
      </c>
      <c r="E170" s="5">
        <f t="shared" si="16"/>
        <v>5.2437999999999992E-2</v>
      </c>
      <c r="F170" s="5">
        <f t="shared" si="17"/>
        <v>1.7224379999999999</v>
      </c>
      <c r="G170" s="5">
        <f t="shared" si="18"/>
        <v>1.7000000000000002</v>
      </c>
      <c r="H170" s="5">
        <f t="shared" si="20"/>
        <v>1.7000000000000002</v>
      </c>
      <c r="I170" s="6">
        <f t="shared" si="19"/>
        <v>3.0000000000000249E-2</v>
      </c>
      <c r="J170" s="8"/>
    </row>
    <row r="171" spans="1:10" x14ac:dyDescent="0.25">
      <c r="A171" s="4">
        <v>1.68</v>
      </c>
      <c r="B171" s="5">
        <v>0.02</v>
      </c>
      <c r="C171" s="5">
        <v>1.14E-2</v>
      </c>
      <c r="D171" s="5">
        <f t="shared" si="15"/>
        <v>3.1399999999999997E-2</v>
      </c>
      <c r="E171" s="5">
        <f t="shared" si="16"/>
        <v>5.2751999999999993E-2</v>
      </c>
      <c r="F171" s="5">
        <f t="shared" si="17"/>
        <v>1.7327519999999998</v>
      </c>
      <c r="G171" s="5">
        <f t="shared" si="18"/>
        <v>1.7000000000000002</v>
      </c>
      <c r="H171" s="5">
        <f t="shared" si="20"/>
        <v>1.7000000000000002</v>
      </c>
      <c r="I171" s="6">
        <f t="shared" si="19"/>
        <v>2.000000000000024E-2</v>
      </c>
      <c r="J171" s="8"/>
    </row>
    <row r="172" spans="1:10" x14ac:dyDescent="0.25">
      <c r="A172" s="4">
        <v>1.69</v>
      </c>
      <c r="B172" s="5">
        <v>0.02</v>
      </c>
      <c r="C172" s="5">
        <v>1.14E-2</v>
      </c>
      <c r="D172" s="5">
        <f t="shared" si="15"/>
        <v>3.1399999999999997E-2</v>
      </c>
      <c r="E172" s="5">
        <f t="shared" si="16"/>
        <v>5.3065999999999995E-2</v>
      </c>
      <c r="F172" s="5">
        <f t="shared" si="17"/>
        <v>1.743066</v>
      </c>
      <c r="G172" s="5">
        <f t="shared" si="18"/>
        <v>1.7000000000000002</v>
      </c>
      <c r="H172" s="5">
        <f t="shared" si="20"/>
        <v>1.7000000000000002</v>
      </c>
      <c r="I172" s="6">
        <f t="shared" si="19"/>
        <v>1.0000000000000231E-2</v>
      </c>
      <c r="J172" s="8"/>
    </row>
    <row r="173" spans="1:10" x14ac:dyDescent="0.25">
      <c r="A173" s="4">
        <v>1.7</v>
      </c>
      <c r="B173" s="5">
        <v>0.02</v>
      </c>
      <c r="C173" s="5">
        <v>1.14E-2</v>
      </c>
      <c r="D173" s="5">
        <f t="shared" si="15"/>
        <v>3.1399999999999997E-2</v>
      </c>
      <c r="E173" s="5">
        <f t="shared" si="16"/>
        <v>5.3379999999999997E-2</v>
      </c>
      <c r="F173" s="5">
        <f t="shared" si="17"/>
        <v>1.7533799999999999</v>
      </c>
      <c r="G173" s="5">
        <f t="shared" si="18"/>
        <v>1.75</v>
      </c>
      <c r="H173" s="5">
        <f t="shared" si="20"/>
        <v>1.75</v>
      </c>
      <c r="I173" s="6">
        <f t="shared" si="19"/>
        <v>5.0000000000000044E-2</v>
      </c>
      <c r="J173" s="8"/>
    </row>
    <row r="174" spans="1:10" x14ac:dyDescent="0.25">
      <c r="A174" s="4">
        <v>1.71</v>
      </c>
      <c r="B174" s="5">
        <v>0.02</v>
      </c>
      <c r="C174" s="5">
        <v>1.14E-2</v>
      </c>
      <c r="D174" s="5">
        <f t="shared" si="15"/>
        <v>3.1399999999999997E-2</v>
      </c>
      <c r="E174" s="5">
        <f t="shared" si="16"/>
        <v>5.3693999999999992E-2</v>
      </c>
      <c r="F174" s="5">
        <f t="shared" si="17"/>
        <v>1.7636939999999999</v>
      </c>
      <c r="G174" s="5">
        <f t="shared" si="18"/>
        <v>1.75</v>
      </c>
      <c r="H174" s="5">
        <f t="shared" si="20"/>
        <v>1.75</v>
      </c>
      <c r="I174" s="6">
        <f t="shared" si="19"/>
        <v>4.0000000000000036E-2</v>
      </c>
      <c r="J174" s="8"/>
    </row>
    <row r="175" spans="1:10" x14ac:dyDescent="0.25">
      <c r="A175" s="4">
        <v>1.72</v>
      </c>
      <c r="B175" s="5">
        <v>0.02</v>
      </c>
      <c r="C175" s="5">
        <v>1.14E-2</v>
      </c>
      <c r="D175" s="5">
        <f t="shared" si="15"/>
        <v>3.1399999999999997E-2</v>
      </c>
      <c r="E175" s="5">
        <f t="shared" si="16"/>
        <v>5.4007999999999994E-2</v>
      </c>
      <c r="F175" s="5">
        <f t="shared" si="17"/>
        <v>1.774008</v>
      </c>
      <c r="G175" s="5">
        <f t="shared" si="18"/>
        <v>1.75</v>
      </c>
      <c r="H175" s="5">
        <f t="shared" si="20"/>
        <v>1.75</v>
      </c>
      <c r="I175" s="6">
        <f t="shared" si="19"/>
        <v>3.0000000000000027E-2</v>
      </c>
      <c r="J175" s="8"/>
    </row>
    <row r="176" spans="1:10" x14ac:dyDescent="0.25">
      <c r="A176" s="4">
        <v>1.73</v>
      </c>
      <c r="B176" s="5">
        <v>0.02</v>
      </c>
      <c r="C176" s="5">
        <v>1.14E-2</v>
      </c>
      <c r="D176" s="5">
        <f t="shared" si="15"/>
        <v>3.1399999999999997E-2</v>
      </c>
      <c r="E176" s="5">
        <f t="shared" si="16"/>
        <v>5.4321999999999995E-2</v>
      </c>
      <c r="F176" s="5">
        <f t="shared" si="17"/>
        <v>1.784322</v>
      </c>
      <c r="G176" s="5">
        <f t="shared" si="18"/>
        <v>1.75</v>
      </c>
      <c r="H176" s="5">
        <f t="shared" si="20"/>
        <v>1.75</v>
      </c>
      <c r="I176" s="6">
        <f t="shared" si="19"/>
        <v>2.0000000000000018E-2</v>
      </c>
      <c r="J176" s="8"/>
    </row>
    <row r="177" spans="1:10" x14ac:dyDescent="0.25">
      <c r="A177" s="4">
        <v>1.74</v>
      </c>
      <c r="B177" s="5">
        <v>0.02</v>
      </c>
      <c r="C177" s="5">
        <v>1.14E-2</v>
      </c>
      <c r="D177" s="5">
        <f t="shared" si="15"/>
        <v>3.1399999999999997E-2</v>
      </c>
      <c r="E177" s="5">
        <f t="shared" si="16"/>
        <v>5.4635999999999997E-2</v>
      </c>
      <c r="F177" s="5">
        <f t="shared" si="17"/>
        <v>1.7946359999999999</v>
      </c>
      <c r="G177" s="5">
        <f t="shared" si="18"/>
        <v>1.75</v>
      </c>
      <c r="H177" s="5">
        <f t="shared" si="20"/>
        <v>1.75</v>
      </c>
      <c r="I177" s="6">
        <f t="shared" si="19"/>
        <v>1.0000000000000009E-2</v>
      </c>
      <c r="J177" s="8"/>
    </row>
    <row r="178" spans="1:10" x14ac:dyDescent="0.25">
      <c r="A178" s="4">
        <v>1.75</v>
      </c>
      <c r="B178" s="5">
        <v>0.02</v>
      </c>
      <c r="C178" s="5">
        <v>1.14E-2</v>
      </c>
      <c r="D178" s="5">
        <f t="shared" si="15"/>
        <v>3.1399999999999997E-2</v>
      </c>
      <c r="E178" s="5">
        <f t="shared" si="16"/>
        <v>5.4949999999999999E-2</v>
      </c>
      <c r="F178" s="5">
        <f t="shared" si="17"/>
        <v>1.8049500000000001</v>
      </c>
      <c r="G178" s="5">
        <f t="shared" si="18"/>
        <v>1.8</v>
      </c>
      <c r="H178" s="5">
        <f t="shared" si="20"/>
        <v>1.8</v>
      </c>
      <c r="I178" s="6">
        <f t="shared" si="19"/>
        <v>5.0000000000000044E-2</v>
      </c>
      <c r="J178" s="8"/>
    </row>
    <row r="179" spans="1:10" x14ac:dyDescent="0.25">
      <c r="A179" s="4">
        <v>1.76</v>
      </c>
      <c r="B179" s="5">
        <v>0.02</v>
      </c>
      <c r="C179" s="5">
        <v>1.14E-2</v>
      </c>
      <c r="D179" s="5">
        <f t="shared" si="15"/>
        <v>3.1399999999999997E-2</v>
      </c>
      <c r="E179" s="5">
        <f t="shared" si="16"/>
        <v>5.5263999999999994E-2</v>
      </c>
      <c r="F179" s="5">
        <f t="shared" si="17"/>
        <v>1.815264</v>
      </c>
      <c r="G179" s="5">
        <f t="shared" si="18"/>
        <v>1.8</v>
      </c>
      <c r="H179" s="5">
        <f t="shared" si="20"/>
        <v>1.8</v>
      </c>
      <c r="I179" s="6">
        <f t="shared" si="19"/>
        <v>4.0000000000000036E-2</v>
      </c>
      <c r="J179" s="8"/>
    </row>
    <row r="180" spans="1:10" x14ac:dyDescent="0.25">
      <c r="A180" s="4">
        <v>1.77</v>
      </c>
      <c r="B180" s="5">
        <v>0.02</v>
      </c>
      <c r="C180" s="5">
        <v>1.14E-2</v>
      </c>
      <c r="D180" s="5">
        <f t="shared" si="15"/>
        <v>3.1399999999999997E-2</v>
      </c>
      <c r="E180" s="5">
        <f t="shared" si="16"/>
        <v>5.5577999999999995E-2</v>
      </c>
      <c r="F180" s="5">
        <f t="shared" si="17"/>
        <v>1.8255779999999999</v>
      </c>
      <c r="G180" s="5">
        <f t="shared" si="18"/>
        <v>1.8</v>
      </c>
      <c r="H180" s="5">
        <f t="shared" si="20"/>
        <v>1.8</v>
      </c>
      <c r="I180" s="6">
        <f t="shared" si="19"/>
        <v>3.0000000000000027E-2</v>
      </c>
      <c r="J180" s="8"/>
    </row>
    <row r="181" spans="1:10" x14ac:dyDescent="0.25">
      <c r="A181" s="4">
        <v>1.78</v>
      </c>
      <c r="B181" s="5">
        <v>0.02</v>
      </c>
      <c r="C181" s="5">
        <v>1.14E-2</v>
      </c>
      <c r="D181" s="5">
        <f t="shared" si="15"/>
        <v>3.1399999999999997E-2</v>
      </c>
      <c r="E181" s="5">
        <f t="shared" si="16"/>
        <v>5.5891999999999997E-2</v>
      </c>
      <c r="F181" s="5">
        <f t="shared" si="17"/>
        <v>1.8358920000000001</v>
      </c>
      <c r="G181" s="7">
        <f t="shared" si="18"/>
        <v>1.8</v>
      </c>
      <c r="H181" s="5">
        <f t="shared" si="20"/>
        <v>1.8</v>
      </c>
      <c r="I181" s="6">
        <f t="shared" si="19"/>
        <v>2.0000000000000018E-2</v>
      </c>
      <c r="J181" s="8"/>
    </row>
    <row r="182" spans="1:10" x14ac:dyDescent="0.25">
      <c r="A182" s="4">
        <v>1.79</v>
      </c>
      <c r="B182" s="5">
        <v>0.02</v>
      </c>
      <c r="C182" s="5">
        <v>1.14E-2</v>
      </c>
      <c r="D182" s="5">
        <f t="shared" ref="D182:D245" si="21">B182+C182</f>
        <v>3.1399999999999997E-2</v>
      </c>
      <c r="E182" s="5">
        <f t="shared" ref="E182:E245" si="22">A182*D182</f>
        <v>5.6205999999999999E-2</v>
      </c>
      <c r="F182" s="5">
        <f t="shared" ref="F182:F241" si="23">A182+E182</f>
        <v>1.846206</v>
      </c>
      <c r="G182" s="5">
        <f t="shared" si="18"/>
        <v>1.8</v>
      </c>
      <c r="H182" s="5">
        <f t="shared" si="20"/>
        <v>1.8</v>
      </c>
      <c r="I182" s="6">
        <f t="shared" si="19"/>
        <v>1.0000000000000009E-2</v>
      </c>
      <c r="J182" s="8"/>
    </row>
    <row r="183" spans="1:10" x14ac:dyDescent="0.25">
      <c r="A183" s="4">
        <v>1.8</v>
      </c>
      <c r="B183" s="5">
        <v>0.02</v>
      </c>
      <c r="C183" s="5">
        <v>1.14E-2</v>
      </c>
      <c r="D183" s="5">
        <f t="shared" si="21"/>
        <v>3.1399999999999997E-2</v>
      </c>
      <c r="E183" s="5">
        <f t="shared" si="22"/>
        <v>5.6519999999999994E-2</v>
      </c>
      <c r="F183" s="5">
        <f t="shared" si="23"/>
        <v>1.8565199999999999</v>
      </c>
      <c r="G183" s="5">
        <f t="shared" si="18"/>
        <v>1.85</v>
      </c>
      <c r="H183" s="5">
        <f t="shared" si="20"/>
        <v>1.85</v>
      </c>
      <c r="I183" s="6">
        <f t="shared" si="19"/>
        <v>5.0000000000000044E-2</v>
      </c>
      <c r="J183" s="8"/>
    </row>
    <row r="184" spans="1:10" x14ac:dyDescent="0.25">
      <c r="A184" s="4">
        <v>1.81</v>
      </c>
      <c r="B184" s="5">
        <v>0.02</v>
      </c>
      <c r="C184" s="5">
        <v>1.14E-2</v>
      </c>
      <c r="D184" s="5">
        <f t="shared" si="21"/>
        <v>3.1399999999999997E-2</v>
      </c>
      <c r="E184" s="5">
        <f t="shared" si="22"/>
        <v>5.6833999999999996E-2</v>
      </c>
      <c r="F184" s="5">
        <f t="shared" si="23"/>
        <v>1.8668340000000001</v>
      </c>
      <c r="G184" s="5">
        <f t="shared" si="18"/>
        <v>1.85</v>
      </c>
      <c r="H184" s="5">
        <f t="shared" si="20"/>
        <v>1.85</v>
      </c>
      <c r="I184" s="6">
        <f t="shared" si="19"/>
        <v>4.0000000000000036E-2</v>
      </c>
      <c r="J184" s="8"/>
    </row>
    <row r="185" spans="1:10" x14ac:dyDescent="0.25">
      <c r="A185" s="4">
        <v>1.82</v>
      </c>
      <c r="B185" s="5">
        <v>0.02</v>
      </c>
      <c r="C185" s="5">
        <v>1.14E-2</v>
      </c>
      <c r="D185" s="5">
        <f t="shared" si="21"/>
        <v>3.1399999999999997E-2</v>
      </c>
      <c r="E185" s="5">
        <f t="shared" si="22"/>
        <v>5.7147999999999997E-2</v>
      </c>
      <c r="F185" s="5">
        <f t="shared" si="23"/>
        <v>1.877148</v>
      </c>
      <c r="G185" s="5">
        <f t="shared" si="18"/>
        <v>1.85</v>
      </c>
      <c r="H185" s="5">
        <f t="shared" si="20"/>
        <v>1.85</v>
      </c>
      <c r="I185" s="6">
        <f t="shared" si="19"/>
        <v>3.0000000000000027E-2</v>
      </c>
      <c r="J185" s="8"/>
    </row>
    <row r="186" spans="1:10" x14ac:dyDescent="0.25">
      <c r="A186" s="4">
        <v>1.83</v>
      </c>
      <c r="B186" s="5">
        <v>0.02</v>
      </c>
      <c r="C186" s="5">
        <v>1.14E-2</v>
      </c>
      <c r="D186" s="5">
        <f t="shared" si="21"/>
        <v>3.1399999999999997E-2</v>
      </c>
      <c r="E186" s="5">
        <f t="shared" si="22"/>
        <v>5.7461999999999999E-2</v>
      </c>
      <c r="F186" s="5">
        <f t="shared" si="23"/>
        <v>1.887462</v>
      </c>
      <c r="G186" s="5">
        <f t="shared" si="18"/>
        <v>1.85</v>
      </c>
      <c r="H186" s="5">
        <f t="shared" si="20"/>
        <v>1.85</v>
      </c>
      <c r="I186" s="6">
        <f t="shared" si="19"/>
        <v>2.0000000000000018E-2</v>
      </c>
      <c r="J186" s="8"/>
    </row>
    <row r="187" spans="1:10" x14ac:dyDescent="0.25">
      <c r="A187" s="4">
        <v>1.84</v>
      </c>
      <c r="B187" s="5">
        <v>0.02</v>
      </c>
      <c r="C187" s="5">
        <v>1.14E-2</v>
      </c>
      <c r="D187" s="5">
        <f t="shared" si="21"/>
        <v>3.1399999999999997E-2</v>
      </c>
      <c r="E187" s="5">
        <f t="shared" si="22"/>
        <v>5.7776000000000001E-2</v>
      </c>
      <c r="F187" s="5">
        <f t="shared" si="23"/>
        <v>1.8977760000000001</v>
      </c>
      <c r="G187" s="5">
        <f t="shared" si="18"/>
        <v>1.85</v>
      </c>
      <c r="H187" s="5">
        <f t="shared" si="20"/>
        <v>1.85</v>
      </c>
      <c r="I187" s="6">
        <f t="shared" si="19"/>
        <v>1.0000000000000009E-2</v>
      </c>
      <c r="J187" s="8"/>
    </row>
    <row r="188" spans="1:10" x14ac:dyDescent="0.25">
      <c r="A188" s="4">
        <v>1.85</v>
      </c>
      <c r="B188" s="5">
        <v>0.02</v>
      </c>
      <c r="C188" s="5">
        <v>1.14E-2</v>
      </c>
      <c r="D188" s="5">
        <f t="shared" si="21"/>
        <v>3.1399999999999997E-2</v>
      </c>
      <c r="E188" s="5">
        <f t="shared" si="22"/>
        <v>5.8089999999999996E-2</v>
      </c>
      <c r="F188" s="5">
        <f t="shared" si="23"/>
        <v>1.9080900000000001</v>
      </c>
      <c r="G188" s="5">
        <f t="shared" si="18"/>
        <v>1.9000000000000001</v>
      </c>
      <c r="H188" s="5">
        <f t="shared" si="20"/>
        <v>1.9000000000000001</v>
      </c>
      <c r="I188" s="6">
        <f t="shared" si="19"/>
        <v>5.0000000000000044E-2</v>
      </c>
      <c r="J188" s="8"/>
    </row>
    <row r="189" spans="1:10" x14ac:dyDescent="0.25">
      <c r="A189" s="4">
        <v>1.86</v>
      </c>
      <c r="B189" s="5">
        <v>0.02</v>
      </c>
      <c r="C189" s="5">
        <v>1.14E-2</v>
      </c>
      <c r="D189" s="5">
        <f t="shared" si="21"/>
        <v>3.1399999999999997E-2</v>
      </c>
      <c r="E189" s="5">
        <f t="shared" si="22"/>
        <v>5.8403999999999998E-2</v>
      </c>
      <c r="F189" s="5">
        <f t="shared" si="23"/>
        <v>1.918404</v>
      </c>
      <c r="G189" s="5">
        <f t="shared" si="18"/>
        <v>1.9000000000000001</v>
      </c>
      <c r="H189" s="5">
        <f t="shared" si="20"/>
        <v>1.9000000000000001</v>
      </c>
      <c r="I189" s="6">
        <f t="shared" si="19"/>
        <v>4.0000000000000036E-2</v>
      </c>
      <c r="J189" s="8"/>
    </row>
    <row r="190" spans="1:10" x14ac:dyDescent="0.25">
      <c r="A190" s="4">
        <v>1.87</v>
      </c>
      <c r="B190" s="5">
        <v>0.02</v>
      </c>
      <c r="C190" s="5">
        <v>1.14E-2</v>
      </c>
      <c r="D190" s="5">
        <f t="shared" si="21"/>
        <v>3.1399999999999997E-2</v>
      </c>
      <c r="E190" s="5">
        <f t="shared" si="22"/>
        <v>5.8717999999999999E-2</v>
      </c>
      <c r="F190" s="5">
        <f t="shared" si="23"/>
        <v>1.9287180000000002</v>
      </c>
      <c r="G190" s="5">
        <f t="shared" si="18"/>
        <v>1.9000000000000001</v>
      </c>
      <c r="H190" s="5">
        <f t="shared" si="20"/>
        <v>1.9000000000000001</v>
      </c>
      <c r="I190" s="6">
        <f t="shared" si="19"/>
        <v>3.0000000000000027E-2</v>
      </c>
      <c r="J190" s="8"/>
    </row>
    <row r="191" spans="1:10" x14ac:dyDescent="0.25">
      <c r="A191" s="4">
        <v>1.88</v>
      </c>
      <c r="B191" s="5">
        <v>0.02</v>
      </c>
      <c r="C191" s="5">
        <v>1.14E-2</v>
      </c>
      <c r="D191" s="5">
        <f t="shared" si="21"/>
        <v>3.1399999999999997E-2</v>
      </c>
      <c r="E191" s="5">
        <f t="shared" si="22"/>
        <v>5.9031999999999994E-2</v>
      </c>
      <c r="F191" s="5">
        <f t="shared" si="23"/>
        <v>1.9390319999999999</v>
      </c>
      <c r="G191" s="5">
        <f t="shared" si="18"/>
        <v>1.9000000000000001</v>
      </c>
      <c r="H191" s="5">
        <f t="shared" si="20"/>
        <v>1.9000000000000001</v>
      </c>
      <c r="I191" s="6">
        <f t="shared" si="19"/>
        <v>2.000000000000024E-2</v>
      </c>
      <c r="J191" s="8"/>
    </row>
    <row r="192" spans="1:10" x14ac:dyDescent="0.25">
      <c r="A192" s="4">
        <v>1.89</v>
      </c>
      <c r="B192" s="5">
        <v>0.02</v>
      </c>
      <c r="C192" s="5">
        <v>1.14E-2</v>
      </c>
      <c r="D192" s="5">
        <f t="shared" si="21"/>
        <v>3.1399999999999997E-2</v>
      </c>
      <c r="E192" s="5">
        <f t="shared" si="22"/>
        <v>5.9345999999999989E-2</v>
      </c>
      <c r="F192" s="5">
        <f t="shared" si="23"/>
        <v>1.9493459999999998</v>
      </c>
      <c r="G192" s="5">
        <f t="shared" si="18"/>
        <v>1.9000000000000001</v>
      </c>
      <c r="H192" s="5">
        <f t="shared" si="20"/>
        <v>1.9000000000000001</v>
      </c>
      <c r="I192" s="6">
        <f t="shared" si="19"/>
        <v>1.0000000000000231E-2</v>
      </c>
      <c r="J192" s="8"/>
    </row>
    <row r="193" spans="1:10" x14ac:dyDescent="0.25">
      <c r="A193" s="4">
        <v>1.9</v>
      </c>
      <c r="B193" s="5">
        <v>0.02</v>
      </c>
      <c r="C193" s="5">
        <v>1.14E-2</v>
      </c>
      <c r="D193" s="5">
        <f t="shared" si="21"/>
        <v>3.1399999999999997E-2</v>
      </c>
      <c r="E193" s="5">
        <f t="shared" si="22"/>
        <v>5.9659999999999991E-2</v>
      </c>
      <c r="F193" s="5">
        <f t="shared" si="23"/>
        <v>1.95966</v>
      </c>
      <c r="G193" s="5">
        <f t="shared" si="18"/>
        <v>1.9500000000000002</v>
      </c>
      <c r="H193" s="5">
        <f t="shared" si="20"/>
        <v>1.9500000000000002</v>
      </c>
      <c r="I193" s="6">
        <f t="shared" si="19"/>
        <v>5.0000000000000266E-2</v>
      </c>
      <c r="J193" s="8"/>
    </row>
    <row r="194" spans="1:10" x14ac:dyDescent="0.25">
      <c r="A194" s="4">
        <v>1.91</v>
      </c>
      <c r="B194" s="5">
        <v>0.02</v>
      </c>
      <c r="C194" s="5">
        <v>1.14E-2</v>
      </c>
      <c r="D194" s="5">
        <f t="shared" si="21"/>
        <v>3.1399999999999997E-2</v>
      </c>
      <c r="E194" s="5">
        <f t="shared" si="22"/>
        <v>5.9973999999999993E-2</v>
      </c>
      <c r="F194" s="5">
        <f t="shared" si="23"/>
        <v>1.9699739999999999</v>
      </c>
      <c r="G194" s="5">
        <f t="shared" ref="G194:G257" si="24">FLOOR(F194,0.05)</f>
        <v>1.9500000000000002</v>
      </c>
      <c r="H194" s="5">
        <f t="shared" si="20"/>
        <v>1.9500000000000002</v>
      </c>
      <c r="I194" s="6">
        <f t="shared" ref="I194:I257" si="25">H194-A194</f>
        <v>4.0000000000000258E-2</v>
      </c>
      <c r="J194" s="8"/>
    </row>
    <row r="195" spans="1:10" x14ac:dyDescent="0.25">
      <c r="A195" s="4">
        <v>1.92</v>
      </c>
      <c r="B195" s="5">
        <v>0.02</v>
      </c>
      <c r="C195" s="5">
        <v>1.14E-2</v>
      </c>
      <c r="D195" s="5">
        <f t="shared" si="21"/>
        <v>3.1399999999999997E-2</v>
      </c>
      <c r="E195" s="5">
        <f t="shared" si="22"/>
        <v>6.0287999999999994E-2</v>
      </c>
      <c r="F195" s="5">
        <f t="shared" si="23"/>
        <v>1.9802879999999998</v>
      </c>
      <c r="G195" s="5">
        <f t="shared" si="24"/>
        <v>1.9500000000000002</v>
      </c>
      <c r="H195" s="5">
        <f t="shared" si="20"/>
        <v>1.9500000000000002</v>
      </c>
      <c r="I195" s="6">
        <f t="shared" si="25"/>
        <v>3.0000000000000249E-2</v>
      </c>
      <c r="J195" s="8"/>
    </row>
    <row r="196" spans="1:10" x14ac:dyDescent="0.25">
      <c r="A196" s="4">
        <v>1.93</v>
      </c>
      <c r="B196" s="5">
        <v>0.02</v>
      </c>
      <c r="C196" s="5">
        <v>1.14E-2</v>
      </c>
      <c r="D196" s="5">
        <f t="shared" si="21"/>
        <v>3.1399999999999997E-2</v>
      </c>
      <c r="E196" s="5">
        <f t="shared" si="22"/>
        <v>6.0601999999999996E-2</v>
      </c>
      <c r="F196" s="5">
        <f t="shared" si="23"/>
        <v>1.990602</v>
      </c>
      <c r="G196" s="5">
        <f t="shared" si="24"/>
        <v>1.9500000000000002</v>
      </c>
      <c r="H196" s="5">
        <f t="shared" ref="H196:H259" si="26">IF((FLOOR(G196,0.05))&lt;A196,A196,FLOOR(G196,0.05))</f>
        <v>1.9500000000000002</v>
      </c>
      <c r="I196" s="6">
        <f t="shared" si="25"/>
        <v>2.000000000000024E-2</v>
      </c>
      <c r="J196" s="8"/>
    </row>
    <row r="197" spans="1:10" x14ac:dyDescent="0.25">
      <c r="A197" s="4">
        <v>1.94</v>
      </c>
      <c r="B197" s="5">
        <v>0.02</v>
      </c>
      <c r="C197" s="5">
        <v>1.14E-2</v>
      </c>
      <c r="D197" s="5">
        <f t="shared" si="21"/>
        <v>3.1399999999999997E-2</v>
      </c>
      <c r="E197" s="5">
        <f t="shared" si="22"/>
        <v>6.0915999999999991E-2</v>
      </c>
      <c r="F197" s="5">
        <f t="shared" si="23"/>
        <v>2.0009160000000001</v>
      </c>
      <c r="G197" s="5">
        <f t="shared" si="24"/>
        <v>2</v>
      </c>
      <c r="H197" s="5">
        <f t="shared" si="26"/>
        <v>2</v>
      </c>
      <c r="I197" s="6">
        <f t="shared" si="25"/>
        <v>6.0000000000000053E-2</v>
      </c>
      <c r="J197" s="8"/>
    </row>
    <row r="198" spans="1:10" x14ac:dyDescent="0.25">
      <c r="A198" s="4">
        <v>1.95</v>
      </c>
      <c r="B198" s="5">
        <v>0.02</v>
      </c>
      <c r="C198" s="5">
        <v>1.14E-2</v>
      </c>
      <c r="D198" s="5">
        <f t="shared" si="21"/>
        <v>3.1399999999999997E-2</v>
      </c>
      <c r="E198" s="5">
        <f t="shared" si="22"/>
        <v>6.1229999999999993E-2</v>
      </c>
      <c r="F198" s="5">
        <f t="shared" si="23"/>
        <v>2.0112299999999999</v>
      </c>
      <c r="G198" s="5">
        <f t="shared" si="24"/>
        <v>2</v>
      </c>
      <c r="H198" s="5">
        <f t="shared" si="26"/>
        <v>2</v>
      </c>
      <c r="I198" s="6">
        <f t="shared" si="25"/>
        <v>5.0000000000000044E-2</v>
      </c>
      <c r="J198" s="8"/>
    </row>
    <row r="199" spans="1:10" x14ac:dyDescent="0.25">
      <c r="A199" s="4">
        <v>1.96</v>
      </c>
      <c r="B199" s="5">
        <v>0.02</v>
      </c>
      <c r="C199" s="5">
        <v>1.14E-2</v>
      </c>
      <c r="D199" s="5">
        <f t="shared" si="21"/>
        <v>3.1399999999999997E-2</v>
      </c>
      <c r="E199" s="5">
        <f t="shared" si="22"/>
        <v>6.1543999999999995E-2</v>
      </c>
      <c r="F199" s="5">
        <f t="shared" si="23"/>
        <v>2.021544</v>
      </c>
      <c r="G199" s="5">
        <f t="shared" si="24"/>
        <v>2</v>
      </c>
      <c r="H199" s="5">
        <f t="shared" si="26"/>
        <v>2</v>
      </c>
      <c r="I199" s="6">
        <f t="shared" si="25"/>
        <v>4.0000000000000036E-2</v>
      </c>
      <c r="J199" s="8"/>
    </row>
    <row r="200" spans="1:10" x14ac:dyDescent="0.25">
      <c r="A200" s="4">
        <v>1.97</v>
      </c>
      <c r="B200" s="5">
        <v>0.02</v>
      </c>
      <c r="C200" s="5">
        <v>1.14E-2</v>
      </c>
      <c r="D200" s="5">
        <f t="shared" si="21"/>
        <v>3.1399999999999997E-2</v>
      </c>
      <c r="E200" s="5">
        <f t="shared" si="22"/>
        <v>6.1857999999999996E-2</v>
      </c>
      <c r="F200" s="5">
        <f t="shared" si="23"/>
        <v>2.0318580000000002</v>
      </c>
      <c r="G200" s="5">
        <f t="shared" si="24"/>
        <v>2</v>
      </c>
      <c r="H200" s="5">
        <f t="shared" si="26"/>
        <v>2</v>
      </c>
      <c r="I200" s="6">
        <f t="shared" si="25"/>
        <v>3.0000000000000027E-2</v>
      </c>
      <c r="J200" s="8"/>
    </row>
    <row r="201" spans="1:10" x14ac:dyDescent="0.25">
      <c r="A201" s="4">
        <v>1.98</v>
      </c>
      <c r="B201" s="5">
        <v>0.02</v>
      </c>
      <c r="C201" s="5">
        <v>1.14E-2</v>
      </c>
      <c r="D201" s="5">
        <f t="shared" si="21"/>
        <v>3.1399999999999997E-2</v>
      </c>
      <c r="E201" s="5">
        <f t="shared" si="22"/>
        <v>6.2171999999999991E-2</v>
      </c>
      <c r="F201" s="5">
        <f t="shared" si="23"/>
        <v>2.0421719999999999</v>
      </c>
      <c r="G201" s="5">
        <f t="shared" si="24"/>
        <v>2</v>
      </c>
      <c r="H201" s="5">
        <f t="shared" si="26"/>
        <v>2</v>
      </c>
      <c r="I201" s="6">
        <f t="shared" si="25"/>
        <v>2.0000000000000018E-2</v>
      </c>
      <c r="J201" s="8"/>
    </row>
    <row r="202" spans="1:10" x14ac:dyDescent="0.25">
      <c r="A202" s="4">
        <v>1.99</v>
      </c>
      <c r="B202" s="5">
        <v>0.02</v>
      </c>
      <c r="C202" s="5">
        <v>1.14E-2</v>
      </c>
      <c r="D202" s="5">
        <f t="shared" si="21"/>
        <v>3.1399999999999997E-2</v>
      </c>
      <c r="E202" s="5">
        <f t="shared" si="22"/>
        <v>6.2485999999999993E-2</v>
      </c>
      <c r="F202" s="5">
        <f t="shared" si="23"/>
        <v>2.052486</v>
      </c>
      <c r="G202" s="5">
        <f t="shared" si="24"/>
        <v>2.0500000000000003</v>
      </c>
      <c r="H202" s="5">
        <f t="shared" si="26"/>
        <v>2.0500000000000003</v>
      </c>
      <c r="I202" s="6">
        <f t="shared" si="25"/>
        <v>6.0000000000000275E-2</v>
      </c>
      <c r="J202" s="8"/>
    </row>
    <row r="203" spans="1:10" x14ac:dyDescent="0.25">
      <c r="A203" s="4">
        <v>2</v>
      </c>
      <c r="B203" s="5">
        <v>0.02</v>
      </c>
      <c r="C203" s="5">
        <v>1.14E-2</v>
      </c>
      <c r="D203" s="5">
        <f t="shared" si="21"/>
        <v>3.1399999999999997E-2</v>
      </c>
      <c r="E203" s="5">
        <f t="shared" si="22"/>
        <v>6.2799999999999995E-2</v>
      </c>
      <c r="F203" s="5">
        <f t="shared" si="23"/>
        <v>2.0628000000000002</v>
      </c>
      <c r="G203" s="5">
        <f t="shared" si="24"/>
        <v>2.0500000000000003</v>
      </c>
      <c r="H203" s="5">
        <f t="shared" si="26"/>
        <v>2.0500000000000003</v>
      </c>
      <c r="I203" s="6">
        <f t="shared" si="25"/>
        <v>5.0000000000000266E-2</v>
      </c>
      <c r="J203" s="8"/>
    </row>
    <row r="204" spans="1:10" x14ac:dyDescent="0.25">
      <c r="A204" s="4">
        <v>2.0099999999999998</v>
      </c>
      <c r="B204" s="5">
        <v>0.02</v>
      </c>
      <c r="C204" s="5">
        <v>1.14E-2</v>
      </c>
      <c r="D204" s="5">
        <f t="shared" si="21"/>
        <v>3.1399999999999997E-2</v>
      </c>
      <c r="E204" s="5">
        <f t="shared" si="22"/>
        <v>6.311399999999999E-2</v>
      </c>
      <c r="F204" s="5">
        <f t="shared" si="23"/>
        <v>2.0731139999999999</v>
      </c>
      <c r="G204" s="5">
        <f t="shared" si="24"/>
        <v>2.0500000000000003</v>
      </c>
      <c r="H204" s="5">
        <f t="shared" si="26"/>
        <v>2.0500000000000003</v>
      </c>
      <c r="I204" s="6">
        <f t="shared" si="25"/>
        <v>4.000000000000048E-2</v>
      </c>
      <c r="J204" s="8"/>
    </row>
    <row r="205" spans="1:10" x14ac:dyDescent="0.25">
      <c r="A205" s="4">
        <v>2.02</v>
      </c>
      <c r="B205" s="5">
        <v>0.02</v>
      </c>
      <c r="C205" s="5">
        <v>1.14E-2</v>
      </c>
      <c r="D205" s="5">
        <f t="shared" si="21"/>
        <v>3.1399999999999997E-2</v>
      </c>
      <c r="E205" s="5">
        <f t="shared" si="22"/>
        <v>6.3427999999999998E-2</v>
      </c>
      <c r="F205" s="5">
        <f t="shared" si="23"/>
        <v>2.0834280000000001</v>
      </c>
      <c r="G205" s="5">
        <f t="shared" si="24"/>
        <v>2.0500000000000003</v>
      </c>
      <c r="H205" s="5">
        <f t="shared" si="26"/>
        <v>2.0500000000000003</v>
      </c>
      <c r="I205" s="6">
        <f t="shared" si="25"/>
        <v>3.0000000000000249E-2</v>
      </c>
      <c r="J205" s="8"/>
    </row>
    <row r="206" spans="1:10" x14ac:dyDescent="0.25">
      <c r="A206" s="4">
        <v>2.0299999999999998</v>
      </c>
      <c r="B206" s="5">
        <v>0.02</v>
      </c>
      <c r="C206" s="5">
        <v>1.14E-2</v>
      </c>
      <c r="D206" s="5">
        <f t="shared" si="21"/>
        <v>3.1399999999999997E-2</v>
      </c>
      <c r="E206" s="5">
        <f t="shared" si="22"/>
        <v>6.3741999999999993E-2</v>
      </c>
      <c r="F206" s="5">
        <f t="shared" si="23"/>
        <v>2.0937419999999998</v>
      </c>
      <c r="G206" s="5">
        <f t="shared" si="24"/>
        <v>2.0500000000000003</v>
      </c>
      <c r="H206" s="5">
        <f t="shared" si="26"/>
        <v>2.0500000000000003</v>
      </c>
      <c r="I206" s="6">
        <f t="shared" si="25"/>
        <v>2.0000000000000462E-2</v>
      </c>
      <c r="J206" s="8"/>
    </row>
    <row r="207" spans="1:10" x14ac:dyDescent="0.25">
      <c r="A207" s="4">
        <v>2.04</v>
      </c>
      <c r="B207" s="5">
        <v>0.02</v>
      </c>
      <c r="C207" s="5">
        <v>1.14E-2</v>
      </c>
      <c r="D207" s="5">
        <f t="shared" si="21"/>
        <v>3.1399999999999997E-2</v>
      </c>
      <c r="E207" s="5">
        <f t="shared" si="22"/>
        <v>6.4056000000000002E-2</v>
      </c>
      <c r="F207" s="5">
        <f t="shared" si="23"/>
        <v>2.1040559999999999</v>
      </c>
      <c r="G207" s="5">
        <f t="shared" si="24"/>
        <v>2.1</v>
      </c>
      <c r="H207" s="5">
        <f t="shared" si="26"/>
        <v>2.1</v>
      </c>
      <c r="I207" s="6">
        <f t="shared" si="25"/>
        <v>6.0000000000000053E-2</v>
      </c>
      <c r="J207" s="8"/>
    </row>
    <row r="208" spans="1:10" x14ac:dyDescent="0.25">
      <c r="A208" s="4">
        <v>2.0499999999999998</v>
      </c>
      <c r="B208" s="5">
        <v>0.02</v>
      </c>
      <c r="C208" s="5">
        <v>1.14E-2</v>
      </c>
      <c r="D208" s="5">
        <f t="shared" si="21"/>
        <v>3.1399999999999997E-2</v>
      </c>
      <c r="E208" s="5">
        <f t="shared" si="22"/>
        <v>6.4369999999999983E-2</v>
      </c>
      <c r="F208" s="5">
        <f t="shared" si="23"/>
        <v>2.1143699999999996</v>
      </c>
      <c r="G208" s="5">
        <f t="shared" si="24"/>
        <v>2.1</v>
      </c>
      <c r="H208" s="5">
        <f t="shared" si="26"/>
        <v>2.1</v>
      </c>
      <c r="I208" s="6">
        <f t="shared" si="25"/>
        <v>5.0000000000000266E-2</v>
      </c>
      <c r="J208" s="8"/>
    </row>
    <row r="209" spans="1:10" x14ac:dyDescent="0.25">
      <c r="A209" s="4">
        <v>2.06</v>
      </c>
      <c r="B209" s="5">
        <v>0.02</v>
      </c>
      <c r="C209" s="5">
        <v>1.14E-2</v>
      </c>
      <c r="D209" s="5">
        <f t="shared" si="21"/>
        <v>3.1399999999999997E-2</v>
      </c>
      <c r="E209" s="5">
        <f t="shared" si="22"/>
        <v>6.4683999999999992E-2</v>
      </c>
      <c r="F209" s="5">
        <f t="shared" si="23"/>
        <v>2.1246840000000002</v>
      </c>
      <c r="G209" s="5">
        <f t="shared" si="24"/>
        <v>2.1</v>
      </c>
      <c r="H209" s="5">
        <f t="shared" si="26"/>
        <v>2.1</v>
      </c>
      <c r="I209" s="6">
        <f t="shared" si="25"/>
        <v>4.0000000000000036E-2</v>
      </c>
      <c r="J209" s="8"/>
    </row>
    <row r="210" spans="1:10" x14ac:dyDescent="0.25">
      <c r="A210" s="4">
        <v>2.0699999999999998</v>
      </c>
      <c r="B210" s="5">
        <v>0.02</v>
      </c>
      <c r="C210" s="5">
        <v>1.14E-2</v>
      </c>
      <c r="D210" s="5">
        <f t="shared" si="21"/>
        <v>3.1399999999999997E-2</v>
      </c>
      <c r="E210" s="5">
        <f t="shared" si="22"/>
        <v>6.4997999999999986E-2</v>
      </c>
      <c r="F210" s="5">
        <f t="shared" si="23"/>
        <v>2.134998</v>
      </c>
      <c r="G210" s="5">
        <f t="shared" si="24"/>
        <v>2.1</v>
      </c>
      <c r="H210" s="5">
        <f t="shared" si="26"/>
        <v>2.1</v>
      </c>
      <c r="I210" s="6">
        <f t="shared" si="25"/>
        <v>3.0000000000000249E-2</v>
      </c>
      <c r="J210" s="8"/>
    </row>
    <row r="211" spans="1:10" x14ac:dyDescent="0.25">
      <c r="A211" s="4">
        <v>2.08</v>
      </c>
      <c r="B211" s="5">
        <v>0.02</v>
      </c>
      <c r="C211" s="5">
        <v>1.14E-2</v>
      </c>
      <c r="D211" s="5">
        <f t="shared" si="21"/>
        <v>3.1399999999999997E-2</v>
      </c>
      <c r="E211" s="5">
        <f t="shared" si="22"/>
        <v>6.5311999999999995E-2</v>
      </c>
      <c r="F211" s="5">
        <f t="shared" si="23"/>
        <v>2.1453120000000001</v>
      </c>
      <c r="G211" s="5">
        <f t="shared" si="24"/>
        <v>2.1</v>
      </c>
      <c r="H211" s="5">
        <f t="shared" si="26"/>
        <v>2.1</v>
      </c>
      <c r="I211" s="6">
        <f t="shared" si="25"/>
        <v>2.0000000000000018E-2</v>
      </c>
      <c r="J211" s="8"/>
    </row>
    <row r="212" spans="1:10" x14ac:dyDescent="0.25">
      <c r="A212" s="4">
        <v>2.09</v>
      </c>
      <c r="B212" s="5">
        <v>0.02</v>
      </c>
      <c r="C212" s="5">
        <v>1.14E-2</v>
      </c>
      <c r="D212" s="5">
        <f t="shared" si="21"/>
        <v>3.1399999999999997E-2</v>
      </c>
      <c r="E212" s="5">
        <f t="shared" si="22"/>
        <v>6.562599999999999E-2</v>
      </c>
      <c r="F212" s="5">
        <f t="shared" si="23"/>
        <v>2.1556259999999998</v>
      </c>
      <c r="G212" s="5">
        <f t="shared" si="24"/>
        <v>2.15</v>
      </c>
      <c r="H212" s="5">
        <f t="shared" si="26"/>
        <v>2.15</v>
      </c>
      <c r="I212" s="6">
        <f t="shared" si="25"/>
        <v>6.0000000000000053E-2</v>
      </c>
      <c r="J212" s="8"/>
    </row>
    <row r="213" spans="1:10" x14ac:dyDescent="0.25">
      <c r="A213" s="4">
        <v>2.1</v>
      </c>
      <c r="B213" s="5">
        <v>0.02</v>
      </c>
      <c r="C213" s="5">
        <v>1.14E-2</v>
      </c>
      <c r="D213" s="5">
        <f t="shared" si="21"/>
        <v>3.1399999999999997E-2</v>
      </c>
      <c r="E213" s="5">
        <f t="shared" si="22"/>
        <v>6.5939999999999999E-2</v>
      </c>
      <c r="F213" s="5">
        <f t="shared" si="23"/>
        <v>2.16594</v>
      </c>
      <c r="G213" s="5">
        <f t="shared" si="24"/>
        <v>2.15</v>
      </c>
      <c r="H213" s="5">
        <f t="shared" si="26"/>
        <v>2.15</v>
      </c>
      <c r="I213" s="6">
        <f t="shared" si="25"/>
        <v>4.9999999999999822E-2</v>
      </c>
      <c r="J213" s="8"/>
    </row>
    <row r="214" spans="1:10" x14ac:dyDescent="0.25">
      <c r="A214" s="4">
        <v>2.11</v>
      </c>
      <c r="B214" s="5">
        <v>0.02</v>
      </c>
      <c r="C214" s="5">
        <v>1.14E-2</v>
      </c>
      <c r="D214" s="5">
        <f t="shared" si="21"/>
        <v>3.1399999999999997E-2</v>
      </c>
      <c r="E214" s="5">
        <f t="shared" si="22"/>
        <v>6.6253999999999993E-2</v>
      </c>
      <c r="F214" s="5">
        <f t="shared" si="23"/>
        <v>2.1762539999999997</v>
      </c>
      <c r="G214" s="5">
        <f t="shared" si="24"/>
        <v>2.15</v>
      </c>
      <c r="H214" s="5">
        <f t="shared" si="26"/>
        <v>2.15</v>
      </c>
      <c r="I214" s="6">
        <f t="shared" si="25"/>
        <v>4.0000000000000036E-2</v>
      </c>
      <c r="J214" s="8"/>
    </row>
    <row r="215" spans="1:10" x14ac:dyDescent="0.25">
      <c r="A215" s="4">
        <v>2.12</v>
      </c>
      <c r="B215" s="5">
        <v>0.02</v>
      </c>
      <c r="C215" s="5">
        <v>1.14E-2</v>
      </c>
      <c r="D215" s="5">
        <f t="shared" si="21"/>
        <v>3.1399999999999997E-2</v>
      </c>
      <c r="E215" s="5">
        <f t="shared" si="22"/>
        <v>6.6568000000000002E-2</v>
      </c>
      <c r="F215" s="5">
        <f t="shared" si="23"/>
        <v>2.1865680000000003</v>
      </c>
      <c r="G215" s="5">
        <f t="shared" si="24"/>
        <v>2.15</v>
      </c>
      <c r="H215" s="5">
        <f t="shared" si="26"/>
        <v>2.15</v>
      </c>
      <c r="I215" s="6">
        <f t="shared" si="25"/>
        <v>2.9999999999999805E-2</v>
      </c>
      <c r="J215" s="8"/>
    </row>
    <row r="216" spans="1:10" x14ac:dyDescent="0.25">
      <c r="A216" s="4">
        <v>2.13</v>
      </c>
      <c r="B216" s="5">
        <v>0.02</v>
      </c>
      <c r="C216" s="5">
        <v>1.14E-2</v>
      </c>
      <c r="D216" s="5">
        <f t="shared" si="21"/>
        <v>3.1399999999999997E-2</v>
      </c>
      <c r="E216" s="5">
        <f t="shared" si="22"/>
        <v>6.6881999999999997E-2</v>
      </c>
      <c r="F216" s="5">
        <f t="shared" si="23"/>
        <v>2.196882</v>
      </c>
      <c r="G216" s="5">
        <f t="shared" si="24"/>
        <v>2.15</v>
      </c>
      <c r="H216" s="5">
        <f t="shared" si="26"/>
        <v>2.15</v>
      </c>
      <c r="I216" s="6">
        <f t="shared" si="25"/>
        <v>2.0000000000000018E-2</v>
      </c>
      <c r="J216" s="8"/>
    </row>
    <row r="217" spans="1:10" x14ac:dyDescent="0.25">
      <c r="A217" s="4">
        <v>2.14</v>
      </c>
      <c r="B217" s="5">
        <v>0.02</v>
      </c>
      <c r="C217" s="5">
        <v>1.14E-2</v>
      </c>
      <c r="D217" s="5">
        <f t="shared" si="21"/>
        <v>3.1399999999999997E-2</v>
      </c>
      <c r="E217" s="5">
        <f t="shared" si="22"/>
        <v>6.7195999999999992E-2</v>
      </c>
      <c r="F217" s="5">
        <f t="shared" si="23"/>
        <v>2.2071960000000002</v>
      </c>
      <c r="G217" s="5">
        <f t="shared" si="24"/>
        <v>2.2000000000000002</v>
      </c>
      <c r="H217" s="5">
        <f t="shared" si="26"/>
        <v>2.2000000000000002</v>
      </c>
      <c r="I217" s="6">
        <f t="shared" si="25"/>
        <v>6.0000000000000053E-2</v>
      </c>
      <c r="J217" s="8"/>
    </row>
    <row r="218" spans="1:10" x14ac:dyDescent="0.25">
      <c r="A218" s="4">
        <v>2.15</v>
      </c>
      <c r="B218" s="5">
        <v>0.02</v>
      </c>
      <c r="C218" s="5">
        <v>1.14E-2</v>
      </c>
      <c r="D218" s="5">
        <f t="shared" si="21"/>
        <v>3.1399999999999997E-2</v>
      </c>
      <c r="E218" s="5">
        <f t="shared" si="22"/>
        <v>6.7509999999999987E-2</v>
      </c>
      <c r="F218" s="5">
        <f t="shared" si="23"/>
        <v>2.2175099999999999</v>
      </c>
      <c r="G218" s="5">
        <f t="shared" si="24"/>
        <v>2.2000000000000002</v>
      </c>
      <c r="H218" s="5">
        <f t="shared" si="26"/>
        <v>2.2000000000000002</v>
      </c>
      <c r="I218" s="6">
        <f t="shared" si="25"/>
        <v>5.0000000000000266E-2</v>
      </c>
      <c r="J218" s="8"/>
    </row>
    <row r="219" spans="1:10" x14ac:dyDescent="0.25">
      <c r="A219" s="4">
        <v>2.16</v>
      </c>
      <c r="B219" s="5">
        <v>0.02</v>
      </c>
      <c r="C219" s="5">
        <v>1.14E-2</v>
      </c>
      <c r="D219" s="5">
        <f t="shared" si="21"/>
        <v>3.1399999999999997E-2</v>
      </c>
      <c r="E219" s="5">
        <f t="shared" si="22"/>
        <v>6.7823999999999995E-2</v>
      </c>
      <c r="F219" s="5">
        <f t="shared" si="23"/>
        <v>2.227824</v>
      </c>
      <c r="G219" s="5">
        <f t="shared" si="24"/>
        <v>2.2000000000000002</v>
      </c>
      <c r="H219" s="5">
        <f t="shared" si="26"/>
        <v>2.2000000000000002</v>
      </c>
      <c r="I219" s="6">
        <f t="shared" si="25"/>
        <v>4.0000000000000036E-2</v>
      </c>
      <c r="J219" s="8"/>
    </row>
    <row r="220" spans="1:10" x14ac:dyDescent="0.25">
      <c r="A220" s="4">
        <v>2.17</v>
      </c>
      <c r="B220" s="5">
        <v>0.02</v>
      </c>
      <c r="C220" s="5">
        <v>1.14E-2</v>
      </c>
      <c r="D220" s="5">
        <f t="shared" si="21"/>
        <v>3.1399999999999997E-2</v>
      </c>
      <c r="E220" s="5">
        <f t="shared" si="22"/>
        <v>6.813799999999999E-2</v>
      </c>
      <c r="F220" s="5">
        <f t="shared" si="23"/>
        <v>2.2381379999999997</v>
      </c>
      <c r="G220" s="5">
        <f t="shared" si="24"/>
        <v>2.2000000000000002</v>
      </c>
      <c r="H220" s="5">
        <f t="shared" si="26"/>
        <v>2.2000000000000002</v>
      </c>
      <c r="I220" s="6">
        <f t="shared" si="25"/>
        <v>3.0000000000000249E-2</v>
      </c>
      <c r="J220" s="8"/>
    </row>
    <row r="221" spans="1:10" x14ac:dyDescent="0.25">
      <c r="A221" s="4">
        <v>2.1800000000000002</v>
      </c>
      <c r="B221" s="5">
        <v>0.02</v>
      </c>
      <c r="C221" s="5">
        <v>1.14E-2</v>
      </c>
      <c r="D221" s="5">
        <f t="shared" si="21"/>
        <v>3.1399999999999997E-2</v>
      </c>
      <c r="E221" s="5">
        <f t="shared" si="22"/>
        <v>6.8451999999999999E-2</v>
      </c>
      <c r="F221" s="5">
        <f t="shared" si="23"/>
        <v>2.2484520000000003</v>
      </c>
      <c r="G221" s="5">
        <f t="shared" si="24"/>
        <v>2.2000000000000002</v>
      </c>
      <c r="H221" s="5">
        <f t="shared" si="26"/>
        <v>2.2000000000000002</v>
      </c>
      <c r="I221" s="6">
        <f t="shared" si="25"/>
        <v>2.0000000000000018E-2</v>
      </c>
      <c r="J221" s="8"/>
    </row>
    <row r="222" spans="1:10" x14ac:dyDescent="0.25">
      <c r="A222" s="4">
        <v>2.19</v>
      </c>
      <c r="B222" s="5">
        <v>0.02</v>
      </c>
      <c r="C222" s="5">
        <v>1.14E-2</v>
      </c>
      <c r="D222" s="5">
        <f t="shared" si="21"/>
        <v>3.1399999999999997E-2</v>
      </c>
      <c r="E222" s="5">
        <f t="shared" si="22"/>
        <v>6.8765999999999994E-2</v>
      </c>
      <c r="F222" s="5">
        <f t="shared" si="23"/>
        <v>2.2587660000000001</v>
      </c>
      <c r="G222" s="5">
        <f t="shared" si="24"/>
        <v>2.25</v>
      </c>
      <c r="H222" s="5">
        <f t="shared" si="26"/>
        <v>2.25</v>
      </c>
      <c r="I222" s="6">
        <f t="shared" si="25"/>
        <v>6.0000000000000053E-2</v>
      </c>
      <c r="J222" s="8"/>
    </row>
    <row r="223" spans="1:10" x14ac:dyDescent="0.25">
      <c r="A223" s="4">
        <v>2.2000000000000002</v>
      </c>
      <c r="B223" s="5">
        <v>0.02</v>
      </c>
      <c r="C223" s="5">
        <v>1.14E-2</v>
      </c>
      <c r="D223" s="5">
        <f t="shared" si="21"/>
        <v>3.1399999999999997E-2</v>
      </c>
      <c r="E223" s="5">
        <f t="shared" si="22"/>
        <v>6.9080000000000003E-2</v>
      </c>
      <c r="F223" s="5">
        <f t="shared" si="23"/>
        <v>2.2690800000000002</v>
      </c>
      <c r="G223" s="5">
        <f t="shared" si="24"/>
        <v>2.25</v>
      </c>
      <c r="H223" s="5">
        <f t="shared" si="26"/>
        <v>2.25</v>
      </c>
      <c r="I223" s="6">
        <f t="shared" si="25"/>
        <v>4.9999999999999822E-2</v>
      </c>
      <c r="J223" s="8"/>
    </row>
    <row r="224" spans="1:10" x14ac:dyDescent="0.25">
      <c r="A224" s="4">
        <v>2.21</v>
      </c>
      <c r="B224" s="5">
        <v>0.02</v>
      </c>
      <c r="C224" s="5">
        <v>1.14E-2</v>
      </c>
      <c r="D224" s="5">
        <f t="shared" si="21"/>
        <v>3.1399999999999997E-2</v>
      </c>
      <c r="E224" s="5">
        <f t="shared" si="22"/>
        <v>6.9393999999999997E-2</v>
      </c>
      <c r="F224" s="5">
        <f t="shared" si="23"/>
        <v>2.2793939999999999</v>
      </c>
      <c r="G224" s="5">
        <f t="shared" si="24"/>
        <v>2.25</v>
      </c>
      <c r="H224" s="5">
        <f t="shared" si="26"/>
        <v>2.25</v>
      </c>
      <c r="I224" s="6">
        <f t="shared" si="25"/>
        <v>4.0000000000000036E-2</v>
      </c>
      <c r="J224" s="8"/>
    </row>
    <row r="225" spans="1:10" x14ac:dyDescent="0.25">
      <c r="A225" s="4">
        <v>2.2200000000000002</v>
      </c>
      <c r="B225" s="5">
        <v>0.02</v>
      </c>
      <c r="C225" s="5">
        <v>1.14E-2</v>
      </c>
      <c r="D225" s="5">
        <f t="shared" si="21"/>
        <v>3.1399999999999997E-2</v>
      </c>
      <c r="E225" s="5">
        <f t="shared" si="22"/>
        <v>6.9708000000000006E-2</v>
      </c>
      <c r="F225" s="5">
        <f t="shared" si="23"/>
        <v>2.2897080000000001</v>
      </c>
      <c r="G225" s="5">
        <f t="shared" si="24"/>
        <v>2.25</v>
      </c>
      <c r="H225" s="5">
        <f t="shared" si="26"/>
        <v>2.25</v>
      </c>
      <c r="I225" s="6">
        <f t="shared" si="25"/>
        <v>2.9999999999999805E-2</v>
      </c>
      <c r="J225" s="8"/>
    </row>
    <row r="226" spans="1:10" x14ac:dyDescent="0.25">
      <c r="A226" s="4">
        <v>2.23</v>
      </c>
      <c r="B226" s="5">
        <v>0.02</v>
      </c>
      <c r="C226" s="5">
        <v>1.14E-2</v>
      </c>
      <c r="D226" s="5">
        <f t="shared" si="21"/>
        <v>3.1399999999999997E-2</v>
      </c>
      <c r="E226" s="5">
        <f t="shared" si="22"/>
        <v>7.0021999999999987E-2</v>
      </c>
      <c r="F226" s="5">
        <f t="shared" si="23"/>
        <v>2.3000219999999998</v>
      </c>
      <c r="G226" s="5">
        <f t="shared" si="24"/>
        <v>2.3000000000000003</v>
      </c>
      <c r="H226" s="5">
        <f t="shared" si="26"/>
        <v>2.3000000000000003</v>
      </c>
      <c r="I226" s="6">
        <f t="shared" si="25"/>
        <v>7.0000000000000284E-2</v>
      </c>
      <c r="J226" s="8"/>
    </row>
    <row r="227" spans="1:10" x14ac:dyDescent="0.25">
      <c r="A227" s="4">
        <v>2.2400000000000002</v>
      </c>
      <c r="B227" s="5">
        <v>0.02</v>
      </c>
      <c r="C227" s="5">
        <v>1.14E-2</v>
      </c>
      <c r="D227" s="5">
        <f t="shared" si="21"/>
        <v>3.1399999999999997E-2</v>
      </c>
      <c r="E227" s="5">
        <f t="shared" si="22"/>
        <v>7.0335999999999996E-2</v>
      </c>
      <c r="F227" s="5">
        <f t="shared" si="23"/>
        <v>2.3103360000000004</v>
      </c>
      <c r="G227" s="5">
        <f t="shared" si="24"/>
        <v>2.3000000000000003</v>
      </c>
      <c r="H227" s="5">
        <f t="shared" si="26"/>
        <v>2.3000000000000003</v>
      </c>
      <c r="I227" s="6">
        <f t="shared" si="25"/>
        <v>6.0000000000000053E-2</v>
      </c>
      <c r="J227" s="8"/>
    </row>
    <row r="228" spans="1:10" x14ac:dyDescent="0.25">
      <c r="A228" s="4">
        <v>2.25</v>
      </c>
      <c r="B228" s="5">
        <v>0.02</v>
      </c>
      <c r="C228" s="5">
        <v>1.14E-2</v>
      </c>
      <c r="D228" s="5">
        <f t="shared" si="21"/>
        <v>3.1399999999999997E-2</v>
      </c>
      <c r="E228" s="5">
        <f t="shared" si="22"/>
        <v>7.0649999999999991E-2</v>
      </c>
      <c r="F228" s="5">
        <f t="shared" si="23"/>
        <v>2.3206500000000001</v>
      </c>
      <c r="G228" s="5">
        <f t="shared" si="24"/>
        <v>2.3000000000000003</v>
      </c>
      <c r="H228" s="5">
        <f t="shared" si="26"/>
        <v>2.3000000000000003</v>
      </c>
      <c r="I228" s="6">
        <f t="shared" si="25"/>
        <v>5.0000000000000266E-2</v>
      </c>
      <c r="J228" s="8"/>
    </row>
    <row r="229" spans="1:10" x14ac:dyDescent="0.25">
      <c r="A229" s="4">
        <v>2.2599999999999998</v>
      </c>
      <c r="B229" s="5">
        <v>0.02</v>
      </c>
      <c r="C229" s="5">
        <v>1.14E-2</v>
      </c>
      <c r="D229" s="5">
        <f t="shared" si="21"/>
        <v>3.1399999999999997E-2</v>
      </c>
      <c r="E229" s="5">
        <f t="shared" si="22"/>
        <v>7.0963999999999985E-2</v>
      </c>
      <c r="F229" s="5">
        <f t="shared" si="23"/>
        <v>2.3309639999999998</v>
      </c>
      <c r="G229" s="5">
        <f t="shared" si="24"/>
        <v>2.3000000000000003</v>
      </c>
      <c r="H229" s="5">
        <f t="shared" si="26"/>
        <v>2.3000000000000003</v>
      </c>
      <c r="I229" s="6">
        <f t="shared" si="25"/>
        <v>4.000000000000048E-2</v>
      </c>
      <c r="J229" s="8"/>
    </row>
    <row r="230" spans="1:10" x14ac:dyDescent="0.25">
      <c r="A230" s="4">
        <v>2.27</v>
      </c>
      <c r="B230" s="5">
        <v>0.02</v>
      </c>
      <c r="C230" s="5">
        <v>1.14E-2</v>
      </c>
      <c r="D230" s="5">
        <f t="shared" si="21"/>
        <v>3.1399999999999997E-2</v>
      </c>
      <c r="E230" s="5">
        <f t="shared" si="22"/>
        <v>7.1277999999999994E-2</v>
      </c>
      <c r="F230" s="5">
        <f t="shared" si="23"/>
        <v>2.341278</v>
      </c>
      <c r="G230" s="5">
        <f t="shared" si="24"/>
        <v>2.3000000000000003</v>
      </c>
      <c r="H230" s="5">
        <f t="shared" si="26"/>
        <v>2.3000000000000003</v>
      </c>
      <c r="I230" s="6">
        <f t="shared" si="25"/>
        <v>3.0000000000000249E-2</v>
      </c>
      <c r="J230" s="8"/>
    </row>
    <row r="231" spans="1:10" x14ac:dyDescent="0.25">
      <c r="A231" s="4">
        <v>2.2799999999999998</v>
      </c>
      <c r="B231" s="5">
        <v>0.02</v>
      </c>
      <c r="C231" s="5">
        <v>1.14E-2</v>
      </c>
      <c r="D231" s="5">
        <f t="shared" si="21"/>
        <v>3.1399999999999997E-2</v>
      </c>
      <c r="E231" s="5">
        <f t="shared" si="22"/>
        <v>7.1591999999999989E-2</v>
      </c>
      <c r="F231" s="5">
        <f t="shared" si="23"/>
        <v>2.3515919999999997</v>
      </c>
      <c r="G231" s="5">
        <f t="shared" si="24"/>
        <v>2.35</v>
      </c>
      <c r="H231" s="5">
        <f t="shared" si="26"/>
        <v>2.35</v>
      </c>
      <c r="I231" s="6">
        <f t="shared" si="25"/>
        <v>7.0000000000000284E-2</v>
      </c>
      <c r="J231" s="8"/>
    </row>
    <row r="232" spans="1:10" x14ac:dyDescent="0.25">
      <c r="A232" s="4">
        <v>2.29</v>
      </c>
      <c r="B232" s="5">
        <v>0.02</v>
      </c>
      <c r="C232" s="5">
        <v>1.14E-2</v>
      </c>
      <c r="D232" s="5">
        <f t="shared" si="21"/>
        <v>3.1399999999999997E-2</v>
      </c>
      <c r="E232" s="5">
        <f t="shared" si="22"/>
        <v>7.1905999999999998E-2</v>
      </c>
      <c r="F232" s="5">
        <f t="shared" si="23"/>
        <v>2.3619059999999998</v>
      </c>
      <c r="G232" s="5">
        <f t="shared" si="24"/>
        <v>2.35</v>
      </c>
      <c r="H232" s="5">
        <f t="shared" si="26"/>
        <v>2.35</v>
      </c>
      <c r="I232" s="6">
        <f t="shared" si="25"/>
        <v>6.0000000000000053E-2</v>
      </c>
      <c r="J232" s="8"/>
    </row>
    <row r="233" spans="1:10" x14ac:dyDescent="0.25">
      <c r="A233" s="4">
        <v>2.2999999999999998</v>
      </c>
      <c r="B233" s="5">
        <v>0.02</v>
      </c>
      <c r="C233" s="5">
        <v>1.14E-2</v>
      </c>
      <c r="D233" s="5">
        <f t="shared" si="21"/>
        <v>3.1399999999999997E-2</v>
      </c>
      <c r="E233" s="5">
        <f t="shared" si="22"/>
        <v>7.2219999999999993E-2</v>
      </c>
      <c r="F233" s="5">
        <f t="shared" si="23"/>
        <v>2.37222</v>
      </c>
      <c r="G233" s="5">
        <f t="shared" si="24"/>
        <v>2.35</v>
      </c>
      <c r="H233" s="5">
        <f t="shared" si="26"/>
        <v>2.35</v>
      </c>
      <c r="I233" s="6">
        <f t="shared" si="25"/>
        <v>5.0000000000000266E-2</v>
      </c>
      <c r="J233" s="8"/>
    </row>
    <row r="234" spans="1:10" x14ac:dyDescent="0.25">
      <c r="A234" s="4">
        <v>2.31</v>
      </c>
      <c r="B234" s="5">
        <v>0.02</v>
      </c>
      <c r="C234" s="5">
        <v>1.14E-2</v>
      </c>
      <c r="D234" s="5">
        <f t="shared" si="21"/>
        <v>3.1399999999999997E-2</v>
      </c>
      <c r="E234" s="5">
        <f t="shared" si="22"/>
        <v>7.2534000000000001E-2</v>
      </c>
      <c r="F234" s="5">
        <f t="shared" si="23"/>
        <v>2.3825340000000002</v>
      </c>
      <c r="G234" s="5">
        <f t="shared" si="24"/>
        <v>2.35</v>
      </c>
      <c r="H234" s="5">
        <f t="shared" si="26"/>
        <v>2.35</v>
      </c>
      <c r="I234" s="6">
        <f t="shared" si="25"/>
        <v>4.0000000000000036E-2</v>
      </c>
      <c r="J234" s="8"/>
    </row>
    <row r="235" spans="1:10" x14ac:dyDescent="0.25">
      <c r="A235" s="4">
        <v>2.3199999999999998</v>
      </c>
      <c r="B235" s="5">
        <v>0.02</v>
      </c>
      <c r="C235" s="5">
        <v>1.14E-2</v>
      </c>
      <c r="D235" s="5">
        <f t="shared" si="21"/>
        <v>3.1399999999999997E-2</v>
      </c>
      <c r="E235" s="5">
        <f t="shared" si="22"/>
        <v>7.2847999999999982E-2</v>
      </c>
      <c r="F235" s="5">
        <f t="shared" si="23"/>
        <v>2.3928479999999999</v>
      </c>
      <c r="G235" s="5">
        <f t="shared" si="24"/>
        <v>2.35</v>
      </c>
      <c r="H235" s="5">
        <f t="shared" si="26"/>
        <v>2.35</v>
      </c>
      <c r="I235" s="6">
        <f t="shared" si="25"/>
        <v>3.0000000000000249E-2</v>
      </c>
      <c r="J235" s="8"/>
    </row>
    <row r="236" spans="1:10" x14ac:dyDescent="0.25">
      <c r="A236" s="4">
        <v>2.33</v>
      </c>
      <c r="B236" s="5">
        <v>0.02</v>
      </c>
      <c r="C236" s="5">
        <v>1.14E-2</v>
      </c>
      <c r="D236" s="5">
        <f t="shared" si="21"/>
        <v>3.1399999999999997E-2</v>
      </c>
      <c r="E236" s="5">
        <f t="shared" si="22"/>
        <v>7.3161999999999991E-2</v>
      </c>
      <c r="F236" s="5">
        <f t="shared" si="23"/>
        <v>2.403162</v>
      </c>
      <c r="G236" s="5">
        <f t="shared" si="24"/>
        <v>2.4000000000000004</v>
      </c>
      <c r="H236" s="5">
        <f t="shared" si="26"/>
        <v>2.4000000000000004</v>
      </c>
      <c r="I236" s="6">
        <f t="shared" si="25"/>
        <v>7.0000000000000284E-2</v>
      </c>
      <c r="J236" s="8"/>
    </row>
    <row r="237" spans="1:10" x14ac:dyDescent="0.25">
      <c r="A237" s="4">
        <v>2.34</v>
      </c>
      <c r="B237" s="5">
        <v>0.02</v>
      </c>
      <c r="C237" s="5">
        <v>1.14E-2</v>
      </c>
      <c r="D237" s="5">
        <f t="shared" si="21"/>
        <v>3.1399999999999997E-2</v>
      </c>
      <c r="E237" s="5">
        <f t="shared" si="22"/>
        <v>7.3475999999999986E-2</v>
      </c>
      <c r="F237" s="5">
        <f t="shared" si="23"/>
        <v>2.4134759999999997</v>
      </c>
      <c r="G237" s="5">
        <f t="shared" si="24"/>
        <v>2.4000000000000004</v>
      </c>
      <c r="H237" s="5">
        <f t="shared" si="26"/>
        <v>2.4000000000000004</v>
      </c>
      <c r="I237" s="6">
        <f t="shared" si="25"/>
        <v>6.0000000000000497E-2</v>
      </c>
      <c r="J237" s="8"/>
    </row>
    <row r="238" spans="1:10" x14ac:dyDescent="0.25">
      <c r="A238" s="4">
        <v>2.35</v>
      </c>
      <c r="B238" s="5">
        <v>0.02</v>
      </c>
      <c r="C238" s="5">
        <v>1.14E-2</v>
      </c>
      <c r="D238" s="5">
        <f t="shared" si="21"/>
        <v>3.1399999999999997E-2</v>
      </c>
      <c r="E238" s="5">
        <f t="shared" si="22"/>
        <v>7.3789999999999994E-2</v>
      </c>
      <c r="F238" s="5">
        <f t="shared" si="23"/>
        <v>2.4237899999999999</v>
      </c>
      <c r="G238" s="5">
        <f t="shared" si="24"/>
        <v>2.4000000000000004</v>
      </c>
      <c r="H238" s="5">
        <f t="shared" si="26"/>
        <v>2.4000000000000004</v>
      </c>
      <c r="I238" s="6">
        <f t="shared" si="25"/>
        <v>5.0000000000000266E-2</v>
      </c>
      <c r="J238" s="8"/>
    </row>
    <row r="239" spans="1:10" x14ac:dyDescent="0.25">
      <c r="A239" s="4">
        <v>2.36</v>
      </c>
      <c r="B239" s="5">
        <v>0.02</v>
      </c>
      <c r="C239" s="5">
        <v>1.14E-2</v>
      </c>
      <c r="D239" s="5">
        <f t="shared" si="21"/>
        <v>3.1399999999999997E-2</v>
      </c>
      <c r="E239" s="5">
        <f t="shared" si="22"/>
        <v>7.4103999999999989E-2</v>
      </c>
      <c r="F239" s="5">
        <f t="shared" si="23"/>
        <v>2.434104</v>
      </c>
      <c r="G239" s="5">
        <f t="shared" si="24"/>
        <v>2.4000000000000004</v>
      </c>
      <c r="H239" s="5">
        <f t="shared" si="26"/>
        <v>2.4000000000000004</v>
      </c>
      <c r="I239" s="6">
        <f t="shared" si="25"/>
        <v>4.000000000000048E-2</v>
      </c>
      <c r="J239" s="8"/>
    </row>
    <row r="240" spans="1:10" x14ac:dyDescent="0.25">
      <c r="A240" s="4">
        <v>2.37</v>
      </c>
      <c r="B240" s="5">
        <v>0.02</v>
      </c>
      <c r="C240" s="5">
        <v>1.14E-2</v>
      </c>
      <c r="D240" s="5">
        <f t="shared" si="21"/>
        <v>3.1399999999999997E-2</v>
      </c>
      <c r="E240" s="5">
        <f t="shared" si="22"/>
        <v>7.4417999999999998E-2</v>
      </c>
      <c r="F240" s="5">
        <f t="shared" si="23"/>
        <v>2.4444180000000002</v>
      </c>
      <c r="G240" s="5">
        <f t="shared" si="24"/>
        <v>2.4000000000000004</v>
      </c>
      <c r="H240" s="5">
        <f t="shared" si="26"/>
        <v>2.4000000000000004</v>
      </c>
      <c r="I240" s="6">
        <f t="shared" si="25"/>
        <v>3.0000000000000249E-2</v>
      </c>
      <c r="J240" s="8"/>
    </row>
    <row r="241" spans="1:10" x14ac:dyDescent="0.25">
      <c r="A241" s="4">
        <v>2.38</v>
      </c>
      <c r="B241" s="5">
        <v>0.02</v>
      </c>
      <c r="C241" s="5">
        <v>1.14E-2</v>
      </c>
      <c r="D241" s="5">
        <f t="shared" si="21"/>
        <v>3.1399999999999997E-2</v>
      </c>
      <c r="E241" s="5">
        <f t="shared" si="22"/>
        <v>7.4731999999999993E-2</v>
      </c>
      <c r="F241" s="5">
        <f t="shared" si="23"/>
        <v>2.4547319999999999</v>
      </c>
      <c r="G241" s="5">
        <f t="shared" si="24"/>
        <v>2.4500000000000002</v>
      </c>
      <c r="H241" s="5">
        <f t="shared" si="26"/>
        <v>2.4500000000000002</v>
      </c>
      <c r="I241" s="6">
        <f t="shared" si="25"/>
        <v>7.0000000000000284E-2</v>
      </c>
      <c r="J241" s="8"/>
    </row>
    <row r="242" spans="1:10" x14ac:dyDescent="0.25">
      <c r="A242" s="4">
        <v>2.39</v>
      </c>
      <c r="B242" s="5">
        <v>0.02</v>
      </c>
      <c r="C242" s="5">
        <v>1.14E-2</v>
      </c>
      <c r="D242" s="5">
        <f t="shared" si="21"/>
        <v>3.1399999999999997E-2</v>
      </c>
      <c r="E242" s="5">
        <f t="shared" si="22"/>
        <v>7.5046000000000002E-2</v>
      </c>
      <c r="F242" s="20">
        <v>2.46</v>
      </c>
      <c r="G242" s="5">
        <f t="shared" si="24"/>
        <v>2.4500000000000002</v>
      </c>
      <c r="H242" s="5">
        <f t="shared" si="26"/>
        <v>2.4500000000000002</v>
      </c>
      <c r="I242" s="6">
        <f t="shared" si="25"/>
        <v>6.0000000000000053E-2</v>
      </c>
      <c r="J242" s="8"/>
    </row>
    <row r="243" spans="1:10" x14ac:dyDescent="0.25">
      <c r="A243" s="4">
        <v>2.4</v>
      </c>
      <c r="B243" s="5">
        <v>0.02</v>
      </c>
      <c r="C243" s="5">
        <v>1.14E-2</v>
      </c>
      <c r="D243" s="5">
        <f t="shared" si="21"/>
        <v>3.1399999999999997E-2</v>
      </c>
      <c r="E243" s="5">
        <f t="shared" si="22"/>
        <v>7.5359999999999996E-2</v>
      </c>
      <c r="F243" s="20">
        <v>2.46</v>
      </c>
      <c r="G243" s="5">
        <f t="shared" si="24"/>
        <v>2.4500000000000002</v>
      </c>
      <c r="H243" s="5">
        <f t="shared" si="26"/>
        <v>2.4500000000000002</v>
      </c>
      <c r="I243" s="6">
        <f t="shared" si="25"/>
        <v>5.0000000000000266E-2</v>
      </c>
      <c r="J243" s="21" t="s">
        <v>30</v>
      </c>
    </row>
    <row r="244" spans="1:10" x14ac:dyDescent="0.25">
      <c r="A244" s="4">
        <v>2.41</v>
      </c>
      <c r="B244" s="5">
        <v>0.02</v>
      </c>
      <c r="C244" s="5">
        <v>1.14E-2</v>
      </c>
      <c r="D244" s="5">
        <f t="shared" si="21"/>
        <v>3.1399999999999997E-2</v>
      </c>
      <c r="E244" s="5">
        <f t="shared" si="22"/>
        <v>7.5673999999999991E-2</v>
      </c>
      <c r="F244" s="20">
        <v>2.46</v>
      </c>
      <c r="G244" s="5">
        <f t="shared" si="24"/>
        <v>2.4500000000000002</v>
      </c>
      <c r="H244" s="5">
        <f t="shared" si="26"/>
        <v>2.4500000000000002</v>
      </c>
      <c r="I244" s="6">
        <f t="shared" si="25"/>
        <v>4.0000000000000036E-2</v>
      </c>
      <c r="J244" s="21" t="s">
        <v>30</v>
      </c>
    </row>
    <row r="245" spans="1:10" x14ac:dyDescent="0.25">
      <c r="A245" s="4">
        <v>2.42</v>
      </c>
      <c r="B245" s="5">
        <v>0.02</v>
      </c>
      <c r="C245" s="5">
        <v>1.14E-2</v>
      </c>
      <c r="D245" s="5">
        <f t="shared" si="21"/>
        <v>3.1399999999999997E-2</v>
      </c>
      <c r="E245" s="5">
        <f t="shared" si="22"/>
        <v>7.5987999999999986E-2</v>
      </c>
      <c r="F245" s="20">
        <v>2.46</v>
      </c>
      <c r="G245" s="5">
        <f t="shared" si="24"/>
        <v>2.4500000000000002</v>
      </c>
      <c r="H245" s="5">
        <f>IF((FLOOR(G245,0.05))&lt;A245,A245,FLOOR(G245,0.05))</f>
        <v>2.4500000000000002</v>
      </c>
      <c r="I245" s="6">
        <f t="shared" si="25"/>
        <v>3.0000000000000249E-2</v>
      </c>
      <c r="J245" s="21" t="s">
        <v>30</v>
      </c>
    </row>
    <row r="246" spans="1:10" x14ac:dyDescent="0.25">
      <c r="A246" s="4">
        <v>2.4300000000000002</v>
      </c>
      <c r="B246" s="5">
        <v>0.02</v>
      </c>
      <c r="C246" s="5">
        <v>1.14E-2</v>
      </c>
      <c r="D246" s="5">
        <f t="shared" ref="D246:D309" si="27">B246+C246</f>
        <v>3.1399999999999997E-2</v>
      </c>
      <c r="E246" s="5">
        <f t="shared" ref="E246:E309" si="28">A246*D246</f>
        <v>7.6301999999999995E-2</v>
      </c>
      <c r="F246" s="20">
        <v>2.46</v>
      </c>
      <c r="G246" s="5">
        <f t="shared" si="24"/>
        <v>2.4500000000000002</v>
      </c>
      <c r="H246" s="20">
        <v>2.46</v>
      </c>
      <c r="I246" s="6">
        <f>H246-A246</f>
        <v>2.9999999999999805E-2</v>
      </c>
      <c r="J246" s="21" t="s">
        <v>30</v>
      </c>
    </row>
    <row r="247" spans="1:10" s="24" customFormat="1" x14ac:dyDescent="0.25">
      <c r="A247" s="22">
        <v>2.44</v>
      </c>
      <c r="B247" s="18">
        <v>0.02</v>
      </c>
      <c r="C247" s="18">
        <v>1.14E-2</v>
      </c>
      <c r="D247" s="18">
        <f t="shared" si="27"/>
        <v>3.1399999999999997E-2</v>
      </c>
      <c r="E247" s="18">
        <f t="shared" si="28"/>
        <v>7.661599999999999E-2</v>
      </c>
      <c r="F247" s="20">
        <v>2.46</v>
      </c>
      <c r="G247" s="18">
        <f t="shared" si="24"/>
        <v>2.4500000000000002</v>
      </c>
      <c r="H247" s="20">
        <v>2.46</v>
      </c>
      <c r="I247" s="23">
        <f t="shared" si="25"/>
        <v>2.0000000000000018E-2</v>
      </c>
      <c r="J247" s="21" t="s">
        <v>30</v>
      </c>
    </row>
    <row r="248" spans="1:10" s="24" customFormat="1" x14ac:dyDescent="0.25">
      <c r="A248" s="22">
        <v>2.4500000000000002</v>
      </c>
      <c r="B248" s="18">
        <v>0.02</v>
      </c>
      <c r="C248" s="18">
        <v>1.14E-2</v>
      </c>
      <c r="D248" s="18">
        <f t="shared" si="27"/>
        <v>3.1399999999999997E-2</v>
      </c>
      <c r="E248" s="18">
        <f t="shared" si="28"/>
        <v>7.6929999999999998E-2</v>
      </c>
      <c r="F248" s="20">
        <v>2.46</v>
      </c>
      <c r="G248" s="18">
        <f t="shared" si="24"/>
        <v>2.4500000000000002</v>
      </c>
      <c r="H248" s="20">
        <v>2.46</v>
      </c>
      <c r="I248" s="23">
        <f t="shared" si="25"/>
        <v>9.9999999999997868E-3</v>
      </c>
      <c r="J248" s="21" t="s">
        <v>30</v>
      </c>
    </row>
    <row r="249" spans="1:10" s="24" customFormat="1" x14ac:dyDescent="0.25">
      <c r="A249" s="22">
        <v>2.46</v>
      </c>
      <c r="B249" s="18">
        <v>0.02</v>
      </c>
      <c r="C249" s="18">
        <v>1.14E-2</v>
      </c>
      <c r="D249" s="18">
        <f t="shared" si="27"/>
        <v>3.1399999999999997E-2</v>
      </c>
      <c r="E249" s="18">
        <f t="shared" si="28"/>
        <v>7.7243999999999993E-2</v>
      </c>
      <c r="F249" s="20">
        <v>2.46</v>
      </c>
      <c r="G249" s="18">
        <f t="shared" si="24"/>
        <v>2.4500000000000002</v>
      </c>
      <c r="H249" s="20">
        <v>2.46</v>
      </c>
      <c r="I249" s="23">
        <f t="shared" si="25"/>
        <v>0</v>
      </c>
      <c r="J249" s="21" t="s">
        <v>30</v>
      </c>
    </row>
    <row r="250" spans="1:10" s="24" customFormat="1" x14ac:dyDescent="0.25">
      <c r="A250" s="22">
        <v>2.4700000000000002</v>
      </c>
      <c r="B250" s="18">
        <v>0.02</v>
      </c>
      <c r="C250" s="18">
        <v>1.14E-2</v>
      </c>
      <c r="D250" s="18">
        <f t="shared" si="27"/>
        <v>3.1399999999999997E-2</v>
      </c>
      <c r="E250" s="18">
        <f t="shared" si="28"/>
        <v>7.7558000000000002E-2</v>
      </c>
      <c r="F250" s="18">
        <f t="shared" ref="F250:F309" si="29">A250+E250</f>
        <v>2.547558</v>
      </c>
      <c r="G250" s="18">
        <f t="shared" si="24"/>
        <v>2.5</v>
      </c>
      <c r="H250" s="18">
        <f t="shared" si="26"/>
        <v>2.5</v>
      </c>
      <c r="I250" s="23">
        <f t="shared" si="25"/>
        <v>2.9999999999999805E-2</v>
      </c>
      <c r="J250" s="8"/>
    </row>
    <row r="251" spans="1:10" s="24" customFormat="1" x14ac:dyDescent="0.25">
      <c r="A251" s="22">
        <v>2.48</v>
      </c>
      <c r="B251" s="18">
        <v>0.02</v>
      </c>
      <c r="C251" s="18">
        <v>1.14E-2</v>
      </c>
      <c r="D251" s="18">
        <f t="shared" si="27"/>
        <v>3.1399999999999997E-2</v>
      </c>
      <c r="E251" s="18">
        <f t="shared" si="28"/>
        <v>7.7871999999999997E-2</v>
      </c>
      <c r="F251" s="18">
        <f t="shared" si="29"/>
        <v>2.5578720000000001</v>
      </c>
      <c r="G251" s="18">
        <f t="shared" si="24"/>
        <v>2.5500000000000003</v>
      </c>
      <c r="H251" s="18">
        <f t="shared" si="26"/>
        <v>2.5500000000000003</v>
      </c>
      <c r="I251" s="23">
        <f t="shared" si="25"/>
        <v>7.0000000000000284E-2</v>
      </c>
      <c r="J251" s="8"/>
    </row>
    <row r="252" spans="1:10" s="24" customFormat="1" x14ac:dyDescent="0.25">
      <c r="A252" s="22">
        <v>2.4900000000000002</v>
      </c>
      <c r="B252" s="18">
        <v>0.02</v>
      </c>
      <c r="C252" s="18">
        <v>1.14E-2</v>
      </c>
      <c r="D252" s="18">
        <f t="shared" si="27"/>
        <v>3.1399999999999997E-2</v>
      </c>
      <c r="E252" s="18">
        <f t="shared" si="28"/>
        <v>7.8186000000000005E-2</v>
      </c>
      <c r="F252" s="18">
        <f t="shared" si="29"/>
        <v>2.5681860000000003</v>
      </c>
      <c r="G252" s="18">
        <f t="shared" si="24"/>
        <v>2.5500000000000003</v>
      </c>
      <c r="H252" s="18">
        <f t="shared" si="26"/>
        <v>2.5500000000000003</v>
      </c>
      <c r="I252" s="23">
        <f t="shared" si="25"/>
        <v>6.0000000000000053E-2</v>
      </c>
      <c r="J252" s="8"/>
    </row>
    <row r="253" spans="1:10" s="24" customFormat="1" x14ac:dyDescent="0.25">
      <c r="A253" s="22">
        <v>2.5</v>
      </c>
      <c r="B253" s="18">
        <v>0.02</v>
      </c>
      <c r="C253" s="18">
        <v>1.14E-2</v>
      </c>
      <c r="D253" s="18">
        <f t="shared" si="27"/>
        <v>3.1399999999999997E-2</v>
      </c>
      <c r="E253" s="18">
        <f t="shared" si="28"/>
        <v>7.8499999999999986E-2</v>
      </c>
      <c r="F253" s="18">
        <f t="shared" si="29"/>
        <v>2.5785</v>
      </c>
      <c r="G253" s="18">
        <f t="shared" si="24"/>
        <v>2.5500000000000003</v>
      </c>
      <c r="H253" s="18">
        <f t="shared" si="26"/>
        <v>2.5500000000000003</v>
      </c>
      <c r="I253" s="23">
        <f t="shared" si="25"/>
        <v>5.0000000000000266E-2</v>
      </c>
      <c r="J253" s="8"/>
    </row>
    <row r="254" spans="1:10" x14ac:dyDescent="0.25">
      <c r="A254" s="4">
        <v>2.5099999999999998</v>
      </c>
      <c r="B254" s="5">
        <v>0.02</v>
      </c>
      <c r="C254" s="5">
        <v>1.14E-2</v>
      </c>
      <c r="D254" s="5">
        <f t="shared" si="27"/>
        <v>3.1399999999999997E-2</v>
      </c>
      <c r="E254" s="5">
        <f t="shared" si="28"/>
        <v>7.8813999999999981E-2</v>
      </c>
      <c r="F254" s="5">
        <f t="shared" si="29"/>
        <v>2.5888139999999997</v>
      </c>
      <c r="G254" s="5">
        <f t="shared" si="24"/>
        <v>2.5500000000000003</v>
      </c>
      <c r="H254" s="5">
        <f t="shared" si="26"/>
        <v>2.5500000000000003</v>
      </c>
      <c r="I254" s="6">
        <f t="shared" si="25"/>
        <v>4.000000000000048E-2</v>
      </c>
      <c r="J254" s="8"/>
    </row>
    <row r="255" spans="1:10" x14ac:dyDescent="0.25">
      <c r="A255" s="4">
        <v>2.52</v>
      </c>
      <c r="B255" s="5">
        <v>0.02</v>
      </c>
      <c r="C255" s="5">
        <v>1.14E-2</v>
      </c>
      <c r="D255" s="5">
        <f t="shared" si="27"/>
        <v>3.1399999999999997E-2</v>
      </c>
      <c r="E255" s="5">
        <f t="shared" si="28"/>
        <v>7.912799999999999E-2</v>
      </c>
      <c r="F255" s="5">
        <f t="shared" si="29"/>
        <v>2.5991279999999999</v>
      </c>
      <c r="G255" s="5">
        <f t="shared" si="24"/>
        <v>2.5500000000000003</v>
      </c>
      <c r="H255" s="5">
        <f t="shared" si="26"/>
        <v>2.5500000000000003</v>
      </c>
      <c r="I255" s="6">
        <f t="shared" si="25"/>
        <v>3.0000000000000249E-2</v>
      </c>
      <c r="J255" s="8"/>
    </row>
    <row r="256" spans="1:10" x14ac:dyDescent="0.25">
      <c r="A256" s="4">
        <v>2.5299999999999998</v>
      </c>
      <c r="B256" s="5">
        <v>0.02</v>
      </c>
      <c r="C256" s="5">
        <v>1.14E-2</v>
      </c>
      <c r="D256" s="5">
        <f t="shared" si="27"/>
        <v>3.1399999999999997E-2</v>
      </c>
      <c r="E256" s="5">
        <f t="shared" si="28"/>
        <v>7.9441999999999985E-2</v>
      </c>
      <c r="F256" s="5">
        <f t="shared" si="29"/>
        <v>2.6094419999999996</v>
      </c>
      <c r="G256" s="5">
        <f t="shared" si="24"/>
        <v>2.6</v>
      </c>
      <c r="H256" s="5">
        <f t="shared" si="26"/>
        <v>2.6</v>
      </c>
      <c r="I256" s="6">
        <f t="shared" si="25"/>
        <v>7.0000000000000284E-2</v>
      </c>
      <c r="J256" s="8"/>
    </row>
    <row r="257" spans="1:10" x14ac:dyDescent="0.25">
      <c r="A257" s="4">
        <v>2.54</v>
      </c>
      <c r="B257" s="5">
        <v>0.02</v>
      </c>
      <c r="C257" s="5">
        <v>1.14E-2</v>
      </c>
      <c r="D257" s="5">
        <f t="shared" si="27"/>
        <v>3.1399999999999997E-2</v>
      </c>
      <c r="E257" s="5">
        <f t="shared" si="28"/>
        <v>7.9755999999999994E-2</v>
      </c>
      <c r="F257" s="5">
        <f t="shared" si="29"/>
        <v>2.6197560000000002</v>
      </c>
      <c r="G257" s="5">
        <f t="shared" si="24"/>
        <v>2.6</v>
      </c>
      <c r="H257" s="5">
        <f t="shared" si="26"/>
        <v>2.6</v>
      </c>
      <c r="I257" s="6">
        <f t="shared" si="25"/>
        <v>6.0000000000000053E-2</v>
      </c>
      <c r="J257" s="8"/>
    </row>
    <row r="258" spans="1:10" x14ac:dyDescent="0.25">
      <c r="A258" s="4">
        <v>2.5499999999999998</v>
      </c>
      <c r="B258" s="5">
        <v>0.02</v>
      </c>
      <c r="C258" s="5">
        <v>1.14E-2</v>
      </c>
      <c r="D258" s="5">
        <f t="shared" si="27"/>
        <v>3.1399999999999997E-2</v>
      </c>
      <c r="E258" s="5">
        <f t="shared" si="28"/>
        <v>8.0069999999999988E-2</v>
      </c>
      <c r="F258" s="5">
        <f t="shared" si="29"/>
        <v>2.6300699999999999</v>
      </c>
      <c r="G258" s="5">
        <f t="shared" ref="G258:G273" si="30">FLOOR(F258,0.05)</f>
        <v>2.6</v>
      </c>
      <c r="H258" s="5">
        <f t="shared" si="26"/>
        <v>2.6</v>
      </c>
      <c r="I258" s="6">
        <f t="shared" ref="I258:I321" si="31">H258-A258</f>
        <v>5.0000000000000266E-2</v>
      </c>
      <c r="J258" s="8"/>
    </row>
    <row r="259" spans="1:10" x14ac:dyDescent="0.25">
      <c r="A259" s="4">
        <v>2.56</v>
      </c>
      <c r="B259" s="5">
        <v>0.02</v>
      </c>
      <c r="C259" s="5">
        <v>1.14E-2</v>
      </c>
      <c r="D259" s="5">
        <f t="shared" si="27"/>
        <v>3.1399999999999997E-2</v>
      </c>
      <c r="E259" s="5">
        <f t="shared" si="28"/>
        <v>8.0383999999999997E-2</v>
      </c>
      <c r="F259" s="5">
        <f t="shared" si="29"/>
        <v>2.6403840000000001</v>
      </c>
      <c r="G259" s="5">
        <f t="shared" si="30"/>
        <v>2.6</v>
      </c>
      <c r="H259" s="5">
        <f t="shared" si="26"/>
        <v>2.6</v>
      </c>
      <c r="I259" s="6">
        <f t="shared" si="31"/>
        <v>4.0000000000000036E-2</v>
      </c>
      <c r="J259" s="8"/>
    </row>
    <row r="260" spans="1:10" x14ac:dyDescent="0.25">
      <c r="A260" s="4">
        <v>2.57</v>
      </c>
      <c r="B260" s="5">
        <v>0.02</v>
      </c>
      <c r="C260" s="5">
        <v>1.14E-2</v>
      </c>
      <c r="D260" s="5">
        <f t="shared" si="27"/>
        <v>3.1399999999999997E-2</v>
      </c>
      <c r="E260" s="5">
        <f t="shared" si="28"/>
        <v>8.0697999999999992E-2</v>
      </c>
      <c r="F260" s="5">
        <f t="shared" si="29"/>
        <v>2.6506979999999998</v>
      </c>
      <c r="G260" s="5">
        <f t="shared" si="30"/>
        <v>2.6500000000000004</v>
      </c>
      <c r="H260" s="5">
        <f t="shared" ref="H260:H323" si="32">IF((FLOOR(G260,0.05))&lt;A260,A260,FLOOR(G260,0.05))</f>
        <v>2.6500000000000004</v>
      </c>
      <c r="I260" s="6">
        <f t="shared" si="31"/>
        <v>8.0000000000000515E-2</v>
      </c>
      <c r="J260" s="8"/>
    </row>
    <row r="261" spans="1:10" x14ac:dyDescent="0.25">
      <c r="A261" s="4">
        <v>2.58</v>
      </c>
      <c r="B261" s="5">
        <v>0.02</v>
      </c>
      <c r="C261" s="5">
        <v>1.14E-2</v>
      </c>
      <c r="D261" s="5">
        <f t="shared" si="27"/>
        <v>3.1399999999999997E-2</v>
      </c>
      <c r="E261" s="5">
        <f t="shared" si="28"/>
        <v>8.1012000000000001E-2</v>
      </c>
      <c r="F261" s="5">
        <f t="shared" si="29"/>
        <v>2.6610119999999999</v>
      </c>
      <c r="G261" s="5">
        <f t="shared" si="30"/>
        <v>2.6500000000000004</v>
      </c>
      <c r="H261" s="5">
        <f t="shared" si="32"/>
        <v>2.6500000000000004</v>
      </c>
      <c r="I261" s="6">
        <f t="shared" si="31"/>
        <v>7.0000000000000284E-2</v>
      </c>
      <c r="J261" s="8"/>
    </row>
    <row r="262" spans="1:10" x14ac:dyDescent="0.25">
      <c r="A262" s="4">
        <v>2.59</v>
      </c>
      <c r="B262" s="5">
        <v>0.02</v>
      </c>
      <c r="C262" s="5">
        <v>1.14E-2</v>
      </c>
      <c r="D262" s="5">
        <f t="shared" si="27"/>
        <v>3.1399999999999997E-2</v>
      </c>
      <c r="E262" s="5">
        <f t="shared" si="28"/>
        <v>8.1325999999999996E-2</v>
      </c>
      <c r="F262" s="5">
        <f t="shared" si="29"/>
        <v>2.6713259999999996</v>
      </c>
      <c r="G262" s="5">
        <f t="shared" si="30"/>
        <v>2.6500000000000004</v>
      </c>
      <c r="H262" s="5">
        <f t="shared" si="32"/>
        <v>2.6500000000000004</v>
      </c>
      <c r="I262" s="6">
        <f t="shared" si="31"/>
        <v>6.0000000000000497E-2</v>
      </c>
      <c r="J262" s="8"/>
    </row>
    <row r="263" spans="1:10" x14ac:dyDescent="0.25">
      <c r="A263" s="4">
        <v>2.6</v>
      </c>
      <c r="B263" s="5">
        <v>0.02</v>
      </c>
      <c r="C263" s="5">
        <v>1.14E-2</v>
      </c>
      <c r="D263" s="5">
        <f t="shared" si="27"/>
        <v>3.1399999999999997E-2</v>
      </c>
      <c r="E263" s="5">
        <f t="shared" si="28"/>
        <v>8.163999999999999E-2</v>
      </c>
      <c r="F263" s="5">
        <f t="shared" si="29"/>
        <v>2.6816400000000002</v>
      </c>
      <c r="G263" s="5">
        <f t="shared" si="30"/>
        <v>2.6500000000000004</v>
      </c>
      <c r="H263" s="5">
        <f t="shared" si="32"/>
        <v>2.6500000000000004</v>
      </c>
      <c r="I263" s="6">
        <f t="shared" si="31"/>
        <v>5.0000000000000266E-2</v>
      </c>
      <c r="J263" s="8"/>
    </row>
    <row r="264" spans="1:10" x14ac:dyDescent="0.25">
      <c r="A264" s="4">
        <v>2.61</v>
      </c>
      <c r="B264" s="5">
        <v>0.02</v>
      </c>
      <c r="C264" s="5">
        <v>1.14E-2</v>
      </c>
      <c r="D264" s="5">
        <f t="shared" si="27"/>
        <v>3.1399999999999997E-2</v>
      </c>
      <c r="E264" s="5">
        <f t="shared" si="28"/>
        <v>8.1953999999999985E-2</v>
      </c>
      <c r="F264" s="5">
        <f t="shared" si="29"/>
        <v>2.691954</v>
      </c>
      <c r="G264" s="5">
        <f t="shared" si="30"/>
        <v>2.6500000000000004</v>
      </c>
      <c r="H264" s="5">
        <f t="shared" si="32"/>
        <v>2.6500000000000004</v>
      </c>
      <c r="I264" s="6">
        <f t="shared" si="31"/>
        <v>4.000000000000048E-2</v>
      </c>
      <c r="J264" s="8"/>
    </row>
    <row r="265" spans="1:10" x14ac:dyDescent="0.25">
      <c r="A265" s="4">
        <v>2.62</v>
      </c>
      <c r="B265" s="5">
        <v>0.02</v>
      </c>
      <c r="C265" s="5">
        <v>1.14E-2</v>
      </c>
      <c r="D265" s="5">
        <f t="shared" si="27"/>
        <v>3.1399999999999997E-2</v>
      </c>
      <c r="E265" s="5">
        <f t="shared" si="28"/>
        <v>8.2267999999999994E-2</v>
      </c>
      <c r="F265" s="5">
        <f t="shared" si="29"/>
        <v>2.7022680000000001</v>
      </c>
      <c r="G265" s="5">
        <f t="shared" si="30"/>
        <v>2.7</v>
      </c>
      <c r="H265" s="5">
        <f t="shared" si="32"/>
        <v>2.7</v>
      </c>
      <c r="I265" s="6">
        <f t="shared" si="31"/>
        <v>8.0000000000000071E-2</v>
      </c>
      <c r="J265" s="8"/>
    </row>
    <row r="266" spans="1:10" x14ac:dyDescent="0.25">
      <c r="A266" s="4">
        <v>2.63</v>
      </c>
      <c r="B266" s="5">
        <v>0.02</v>
      </c>
      <c r="C266" s="5">
        <v>1.14E-2</v>
      </c>
      <c r="D266" s="5">
        <f t="shared" si="27"/>
        <v>3.1399999999999997E-2</v>
      </c>
      <c r="E266" s="5">
        <f t="shared" si="28"/>
        <v>8.2581999999999989E-2</v>
      </c>
      <c r="F266" s="5">
        <f t="shared" si="29"/>
        <v>2.7125819999999998</v>
      </c>
      <c r="G266" s="5">
        <f t="shared" si="30"/>
        <v>2.7</v>
      </c>
      <c r="H266" s="5">
        <f t="shared" si="32"/>
        <v>2.7</v>
      </c>
      <c r="I266" s="6">
        <f t="shared" si="31"/>
        <v>7.0000000000000284E-2</v>
      </c>
      <c r="J266" s="8"/>
    </row>
    <row r="267" spans="1:10" x14ac:dyDescent="0.25">
      <c r="A267" s="4">
        <v>2.6400000000000099</v>
      </c>
      <c r="B267" s="5">
        <v>0.02</v>
      </c>
      <c r="C267" s="5">
        <v>1.14E-2</v>
      </c>
      <c r="D267" s="5">
        <f t="shared" si="27"/>
        <v>3.1399999999999997E-2</v>
      </c>
      <c r="E267" s="5">
        <f t="shared" si="28"/>
        <v>8.2896000000000303E-2</v>
      </c>
      <c r="F267" s="5">
        <f t="shared" si="29"/>
        <v>2.7228960000000102</v>
      </c>
      <c r="G267" s="5">
        <f t="shared" si="30"/>
        <v>2.7</v>
      </c>
      <c r="H267" s="5">
        <f t="shared" si="32"/>
        <v>2.7</v>
      </c>
      <c r="I267" s="6">
        <f t="shared" si="31"/>
        <v>5.9999999999990283E-2</v>
      </c>
      <c r="J267" s="8"/>
    </row>
    <row r="268" spans="1:10" x14ac:dyDescent="0.25">
      <c r="A268" s="4">
        <v>2.65</v>
      </c>
      <c r="B268" s="5">
        <v>0.02</v>
      </c>
      <c r="C268" s="5">
        <v>1.14E-2</v>
      </c>
      <c r="D268" s="5">
        <f t="shared" si="27"/>
        <v>3.1399999999999997E-2</v>
      </c>
      <c r="E268" s="5">
        <f t="shared" si="28"/>
        <v>8.3209999999999992E-2</v>
      </c>
      <c r="F268" s="5">
        <f t="shared" si="29"/>
        <v>2.7332099999999997</v>
      </c>
      <c r="G268" s="5">
        <f t="shared" si="30"/>
        <v>2.7</v>
      </c>
      <c r="H268" s="5">
        <f t="shared" si="32"/>
        <v>2.7</v>
      </c>
      <c r="I268" s="6">
        <f t="shared" si="31"/>
        <v>5.0000000000000266E-2</v>
      </c>
      <c r="J268" s="24"/>
    </row>
    <row r="269" spans="1:10" x14ac:dyDescent="0.25">
      <c r="A269" s="4">
        <v>2.6600000000000099</v>
      </c>
      <c r="B269" s="5">
        <v>0.02</v>
      </c>
      <c r="C269" s="5">
        <v>1.14E-2</v>
      </c>
      <c r="D269" s="5">
        <f t="shared" si="27"/>
        <v>3.1399999999999997E-2</v>
      </c>
      <c r="E269" s="5">
        <f t="shared" si="28"/>
        <v>8.3524000000000306E-2</v>
      </c>
      <c r="F269" s="5">
        <f t="shared" si="29"/>
        <v>2.7435240000000101</v>
      </c>
      <c r="G269" s="5">
        <f t="shared" si="30"/>
        <v>2.7</v>
      </c>
      <c r="H269" s="5">
        <f t="shared" si="32"/>
        <v>2.7</v>
      </c>
      <c r="I269" s="6">
        <f t="shared" si="31"/>
        <v>3.9999999999990266E-2</v>
      </c>
      <c r="J269" s="8"/>
    </row>
    <row r="270" spans="1:10" x14ac:dyDescent="0.25">
      <c r="A270" s="4">
        <v>2.67</v>
      </c>
      <c r="B270" s="5">
        <v>0.02</v>
      </c>
      <c r="C270" s="5">
        <v>1.14E-2</v>
      </c>
      <c r="D270" s="5">
        <f t="shared" si="27"/>
        <v>3.1399999999999997E-2</v>
      </c>
      <c r="E270" s="5">
        <f t="shared" si="28"/>
        <v>8.3837999999999996E-2</v>
      </c>
      <c r="F270" s="5">
        <f t="shared" si="29"/>
        <v>2.753838</v>
      </c>
      <c r="G270" s="5">
        <f t="shared" si="30"/>
        <v>2.75</v>
      </c>
      <c r="H270" s="5">
        <f t="shared" si="32"/>
        <v>2.75</v>
      </c>
      <c r="I270" s="6">
        <f t="shared" si="31"/>
        <v>8.0000000000000071E-2</v>
      </c>
      <c r="J270" s="8"/>
    </row>
    <row r="271" spans="1:10" x14ac:dyDescent="0.25">
      <c r="A271" s="4">
        <v>2.6800000000000099</v>
      </c>
      <c r="B271" s="5">
        <v>0.02</v>
      </c>
      <c r="C271" s="5">
        <v>1.14E-2</v>
      </c>
      <c r="D271" s="5">
        <f t="shared" si="27"/>
        <v>3.1399999999999997E-2</v>
      </c>
      <c r="E271" s="5">
        <f t="shared" si="28"/>
        <v>8.415200000000031E-2</v>
      </c>
      <c r="F271" s="5">
        <f t="shared" si="29"/>
        <v>2.7641520000000104</v>
      </c>
      <c r="G271" s="5">
        <f t="shared" si="30"/>
        <v>2.75</v>
      </c>
      <c r="H271" s="5">
        <f t="shared" si="32"/>
        <v>2.75</v>
      </c>
      <c r="I271" s="6">
        <f t="shared" si="31"/>
        <v>6.999999999999007E-2</v>
      </c>
      <c r="J271" s="8"/>
    </row>
    <row r="272" spans="1:10" x14ac:dyDescent="0.25">
      <c r="A272" s="4">
        <v>2.6900000000000102</v>
      </c>
      <c r="B272" s="5">
        <v>0.02</v>
      </c>
      <c r="C272" s="5">
        <v>1.14E-2</v>
      </c>
      <c r="D272" s="5">
        <f t="shared" si="27"/>
        <v>3.1399999999999997E-2</v>
      </c>
      <c r="E272" s="5">
        <f t="shared" si="28"/>
        <v>8.4466000000000319E-2</v>
      </c>
      <c r="F272" s="5">
        <f t="shared" si="29"/>
        <v>2.7744660000000105</v>
      </c>
      <c r="G272" s="5">
        <f t="shared" si="30"/>
        <v>2.75</v>
      </c>
      <c r="H272" s="5">
        <f t="shared" si="32"/>
        <v>2.75</v>
      </c>
      <c r="I272" s="6">
        <f t="shared" si="31"/>
        <v>5.9999999999989839E-2</v>
      </c>
      <c r="J272" s="8"/>
    </row>
    <row r="273" spans="1:10" x14ac:dyDescent="0.25">
      <c r="A273" s="4">
        <v>2.7000000000000099</v>
      </c>
      <c r="B273" s="5">
        <v>0.02</v>
      </c>
      <c r="C273" s="5">
        <v>1.14E-2</v>
      </c>
      <c r="D273" s="5">
        <f t="shared" si="27"/>
        <v>3.1399999999999997E-2</v>
      </c>
      <c r="E273" s="5">
        <f t="shared" si="28"/>
        <v>8.47800000000003E-2</v>
      </c>
      <c r="F273" s="5">
        <f t="shared" si="29"/>
        <v>2.7847800000000102</v>
      </c>
      <c r="G273" s="5">
        <f t="shared" si="30"/>
        <v>2.75</v>
      </c>
      <c r="H273" s="5">
        <f t="shared" si="32"/>
        <v>2.75</v>
      </c>
      <c r="I273" s="6">
        <f t="shared" si="31"/>
        <v>4.9999999999990052E-2</v>
      </c>
      <c r="J273" s="8"/>
    </row>
    <row r="274" spans="1:10" x14ac:dyDescent="0.25">
      <c r="A274" s="4">
        <v>2.7100000000000102</v>
      </c>
      <c r="B274" s="5">
        <v>0.02</v>
      </c>
      <c r="C274" s="5">
        <v>1.14E-2</v>
      </c>
      <c r="D274" s="5">
        <f t="shared" si="27"/>
        <v>3.1399999999999997E-2</v>
      </c>
      <c r="E274" s="5">
        <f t="shared" si="28"/>
        <v>8.5094000000000308E-2</v>
      </c>
      <c r="F274" s="5">
        <f t="shared" si="29"/>
        <v>2.7950940000000104</v>
      </c>
      <c r="G274" s="5">
        <f t="shared" ref="G274:G337" si="33">FLOOR(F274,0.05)</f>
        <v>2.75</v>
      </c>
      <c r="H274" s="5">
        <f t="shared" si="32"/>
        <v>2.75</v>
      </c>
      <c r="I274" s="6">
        <f t="shared" si="31"/>
        <v>3.9999999999989821E-2</v>
      </c>
      <c r="J274" s="8"/>
    </row>
    <row r="275" spans="1:10" x14ac:dyDescent="0.25">
      <c r="A275" s="4">
        <v>2.72000000000001</v>
      </c>
      <c r="B275" s="5">
        <v>0.02</v>
      </c>
      <c r="C275" s="5">
        <v>1.14E-2</v>
      </c>
      <c r="D275" s="5">
        <f t="shared" si="27"/>
        <v>3.1399999999999997E-2</v>
      </c>
      <c r="E275" s="5">
        <f t="shared" si="28"/>
        <v>8.5408000000000303E-2</v>
      </c>
      <c r="F275" s="5">
        <f t="shared" si="29"/>
        <v>2.8054080000000101</v>
      </c>
      <c r="G275" s="5">
        <f t="shared" si="33"/>
        <v>2.8000000000000003</v>
      </c>
      <c r="H275" s="5">
        <f t="shared" si="32"/>
        <v>2.8000000000000003</v>
      </c>
      <c r="I275" s="6">
        <f t="shared" si="31"/>
        <v>7.9999999999990301E-2</v>
      </c>
      <c r="J275" s="8"/>
    </row>
    <row r="276" spans="1:10" x14ac:dyDescent="0.25">
      <c r="A276" s="4">
        <v>2.7300000000000102</v>
      </c>
      <c r="B276" s="5">
        <v>0.02</v>
      </c>
      <c r="C276" s="5">
        <v>1.14E-2</v>
      </c>
      <c r="D276" s="5">
        <f t="shared" si="27"/>
        <v>3.1399999999999997E-2</v>
      </c>
      <c r="E276" s="5">
        <f t="shared" si="28"/>
        <v>8.5722000000000312E-2</v>
      </c>
      <c r="F276" s="5">
        <f t="shared" si="29"/>
        <v>2.8157220000000107</v>
      </c>
      <c r="G276" s="5">
        <f t="shared" si="33"/>
        <v>2.8000000000000003</v>
      </c>
      <c r="H276" s="5">
        <f t="shared" si="32"/>
        <v>2.8000000000000003</v>
      </c>
      <c r="I276" s="6">
        <f t="shared" si="31"/>
        <v>6.999999999999007E-2</v>
      </c>
      <c r="J276" s="8"/>
    </row>
    <row r="277" spans="1:10" x14ac:dyDescent="0.25">
      <c r="A277" s="4">
        <v>2.74000000000001</v>
      </c>
      <c r="B277" s="5">
        <v>0.02</v>
      </c>
      <c r="C277" s="5">
        <v>1.14E-2</v>
      </c>
      <c r="D277" s="5">
        <f t="shared" si="27"/>
        <v>3.1399999999999997E-2</v>
      </c>
      <c r="E277" s="5">
        <f t="shared" si="28"/>
        <v>8.6036000000000307E-2</v>
      </c>
      <c r="F277" s="5">
        <f t="shared" si="29"/>
        <v>2.8260360000000104</v>
      </c>
      <c r="G277" s="5">
        <f t="shared" si="33"/>
        <v>2.8000000000000003</v>
      </c>
      <c r="H277" s="5">
        <f t="shared" si="32"/>
        <v>2.8000000000000003</v>
      </c>
      <c r="I277" s="6">
        <f t="shared" si="31"/>
        <v>5.9999999999990283E-2</v>
      </c>
      <c r="J277" s="8"/>
    </row>
    <row r="278" spans="1:10" x14ac:dyDescent="0.25">
      <c r="A278" s="4">
        <v>2.7500000000000102</v>
      </c>
      <c r="B278" s="5">
        <v>0.02</v>
      </c>
      <c r="C278" s="5">
        <v>1.14E-2</v>
      </c>
      <c r="D278" s="5">
        <f t="shared" si="27"/>
        <v>3.1399999999999997E-2</v>
      </c>
      <c r="E278" s="5">
        <f t="shared" si="28"/>
        <v>8.6350000000000315E-2</v>
      </c>
      <c r="F278" s="5">
        <f t="shared" si="29"/>
        <v>2.8363500000000106</v>
      </c>
      <c r="G278" s="5">
        <f t="shared" si="33"/>
        <v>2.8000000000000003</v>
      </c>
      <c r="H278" s="5">
        <f t="shared" si="32"/>
        <v>2.8000000000000003</v>
      </c>
      <c r="I278" s="6">
        <f t="shared" si="31"/>
        <v>4.9999999999990052E-2</v>
      </c>
      <c r="J278" s="8"/>
    </row>
    <row r="279" spans="1:10" x14ac:dyDescent="0.25">
      <c r="A279" s="4">
        <v>2.76000000000001</v>
      </c>
      <c r="B279" s="5">
        <v>0.02</v>
      </c>
      <c r="C279" s="5">
        <v>1.14E-2</v>
      </c>
      <c r="D279" s="5">
        <f t="shared" si="27"/>
        <v>3.1399999999999997E-2</v>
      </c>
      <c r="E279" s="5">
        <f t="shared" si="28"/>
        <v>8.666400000000031E-2</v>
      </c>
      <c r="F279" s="5">
        <f t="shared" si="29"/>
        <v>2.8466640000000103</v>
      </c>
      <c r="G279" s="5">
        <f t="shared" si="33"/>
        <v>2.8000000000000003</v>
      </c>
      <c r="H279" s="5">
        <f t="shared" si="32"/>
        <v>2.8000000000000003</v>
      </c>
      <c r="I279" s="6">
        <f t="shared" si="31"/>
        <v>3.9999999999990266E-2</v>
      </c>
      <c r="J279" s="8"/>
    </row>
    <row r="280" spans="1:10" x14ac:dyDescent="0.25">
      <c r="A280" s="4">
        <v>2.7700000000000098</v>
      </c>
      <c r="B280" s="5">
        <v>0.02</v>
      </c>
      <c r="C280" s="5">
        <v>1.14E-2</v>
      </c>
      <c r="D280" s="5">
        <f t="shared" si="27"/>
        <v>3.1399999999999997E-2</v>
      </c>
      <c r="E280" s="5">
        <f t="shared" si="28"/>
        <v>8.6978000000000305E-2</v>
      </c>
      <c r="F280" s="5">
        <f t="shared" si="29"/>
        <v>2.85697800000001</v>
      </c>
      <c r="G280" s="5">
        <f t="shared" si="33"/>
        <v>2.85</v>
      </c>
      <c r="H280" s="5">
        <f t="shared" si="32"/>
        <v>2.85</v>
      </c>
      <c r="I280" s="6">
        <f t="shared" si="31"/>
        <v>7.9999999999990301E-2</v>
      </c>
      <c r="J280" s="8"/>
    </row>
    <row r="281" spans="1:10" x14ac:dyDescent="0.25">
      <c r="A281" s="4">
        <v>2.78000000000001</v>
      </c>
      <c r="B281" s="5">
        <v>0.02</v>
      </c>
      <c r="C281" s="5">
        <v>1.14E-2</v>
      </c>
      <c r="D281" s="5">
        <f t="shared" si="27"/>
        <v>3.1399999999999997E-2</v>
      </c>
      <c r="E281" s="5">
        <f t="shared" si="28"/>
        <v>8.7292000000000314E-2</v>
      </c>
      <c r="F281" s="5">
        <f t="shared" si="29"/>
        <v>2.8672920000000102</v>
      </c>
      <c r="G281" s="5">
        <f t="shared" si="33"/>
        <v>2.85</v>
      </c>
      <c r="H281" s="5">
        <f t="shared" si="32"/>
        <v>2.85</v>
      </c>
      <c r="I281" s="6">
        <f t="shared" si="31"/>
        <v>6.999999999999007E-2</v>
      </c>
      <c r="J281" s="8"/>
    </row>
    <row r="282" spans="1:10" x14ac:dyDescent="0.25">
      <c r="A282" s="4">
        <v>2.7900000000000098</v>
      </c>
      <c r="B282" s="5">
        <v>0.02</v>
      </c>
      <c r="C282" s="5">
        <v>1.14E-2</v>
      </c>
      <c r="D282" s="5">
        <f t="shared" si="27"/>
        <v>3.1399999999999997E-2</v>
      </c>
      <c r="E282" s="5">
        <f t="shared" si="28"/>
        <v>8.7606000000000295E-2</v>
      </c>
      <c r="F282" s="5">
        <f t="shared" si="29"/>
        <v>2.8776060000000099</v>
      </c>
      <c r="G282" s="5">
        <f t="shared" si="33"/>
        <v>2.85</v>
      </c>
      <c r="H282" s="5">
        <f t="shared" si="32"/>
        <v>2.85</v>
      </c>
      <c r="I282" s="6">
        <f t="shared" si="31"/>
        <v>5.9999999999990283E-2</v>
      </c>
      <c r="J282" s="8"/>
    </row>
    <row r="283" spans="1:10" x14ac:dyDescent="0.25">
      <c r="A283" s="4">
        <v>2.80000000000001</v>
      </c>
      <c r="B283" s="5">
        <v>0.02</v>
      </c>
      <c r="C283" s="5">
        <v>1.14E-2</v>
      </c>
      <c r="D283" s="5">
        <f t="shared" si="27"/>
        <v>3.1399999999999997E-2</v>
      </c>
      <c r="E283" s="5">
        <f t="shared" si="28"/>
        <v>8.7920000000000303E-2</v>
      </c>
      <c r="F283" s="5">
        <f t="shared" si="29"/>
        <v>2.8879200000000105</v>
      </c>
      <c r="G283" s="5">
        <f t="shared" si="33"/>
        <v>2.85</v>
      </c>
      <c r="H283" s="5">
        <f t="shared" si="32"/>
        <v>2.85</v>
      </c>
      <c r="I283" s="6">
        <f t="shared" si="31"/>
        <v>4.9999999999990052E-2</v>
      </c>
      <c r="J283" s="8"/>
    </row>
    <row r="284" spans="1:10" x14ac:dyDescent="0.25">
      <c r="A284" s="4">
        <v>2.8100000000000098</v>
      </c>
      <c r="B284" s="5">
        <v>0.02</v>
      </c>
      <c r="C284" s="5">
        <v>1.14E-2</v>
      </c>
      <c r="D284" s="5">
        <f t="shared" si="27"/>
        <v>3.1399999999999997E-2</v>
      </c>
      <c r="E284" s="5">
        <f t="shared" si="28"/>
        <v>8.8234000000000298E-2</v>
      </c>
      <c r="F284" s="5">
        <f t="shared" si="29"/>
        <v>2.8982340000000102</v>
      </c>
      <c r="G284" s="5">
        <f t="shared" si="33"/>
        <v>2.85</v>
      </c>
      <c r="H284" s="5">
        <f t="shared" si="32"/>
        <v>2.85</v>
      </c>
      <c r="I284" s="6">
        <f t="shared" si="31"/>
        <v>3.9999999999990266E-2</v>
      </c>
      <c r="J284" s="8"/>
    </row>
    <row r="285" spans="1:10" x14ac:dyDescent="0.25">
      <c r="A285" s="4">
        <v>2.8200000000000101</v>
      </c>
      <c r="B285" s="5">
        <v>0.02</v>
      </c>
      <c r="C285" s="5">
        <v>1.14E-2</v>
      </c>
      <c r="D285" s="5">
        <f t="shared" si="27"/>
        <v>3.1399999999999997E-2</v>
      </c>
      <c r="E285" s="5">
        <f t="shared" si="28"/>
        <v>8.8548000000000307E-2</v>
      </c>
      <c r="F285" s="5">
        <f t="shared" si="29"/>
        <v>2.9085480000000103</v>
      </c>
      <c r="G285" s="5">
        <f t="shared" si="33"/>
        <v>2.9000000000000004</v>
      </c>
      <c r="H285" s="5">
        <f t="shared" si="32"/>
        <v>2.9000000000000004</v>
      </c>
      <c r="I285" s="6">
        <f t="shared" si="31"/>
        <v>7.9999999999990301E-2</v>
      </c>
      <c r="J285" s="8"/>
    </row>
    <row r="286" spans="1:10" x14ac:dyDescent="0.25">
      <c r="A286" s="4">
        <v>2.8300000000000098</v>
      </c>
      <c r="B286" s="5">
        <v>0.02</v>
      </c>
      <c r="C286" s="5">
        <v>1.14E-2</v>
      </c>
      <c r="D286" s="5">
        <f t="shared" si="27"/>
        <v>3.1399999999999997E-2</v>
      </c>
      <c r="E286" s="5">
        <f t="shared" si="28"/>
        <v>8.8862000000000302E-2</v>
      </c>
      <c r="F286" s="5">
        <f t="shared" si="29"/>
        <v>2.9188620000000101</v>
      </c>
      <c r="G286" s="5">
        <f t="shared" si="33"/>
        <v>2.9000000000000004</v>
      </c>
      <c r="H286" s="5">
        <f t="shared" si="32"/>
        <v>2.9000000000000004</v>
      </c>
      <c r="I286" s="6">
        <f t="shared" si="31"/>
        <v>6.9999999999990514E-2</v>
      </c>
      <c r="J286" s="8"/>
    </row>
    <row r="287" spans="1:10" x14ac:dyDescent="0.25">
      <c r="A287" s="4">
        <v>2.8400000000000101</v>
      </c>
      <c r="B287" s="5">
        <v>0.02</v>
      </c>
      <c r="C287" s="5">
        <v>1.14E-2</v>
      </c>
      <c r="D287" s="5">
        <f t="shared" si="27"/>
        <v>3.1399999999999997E-2</v>
      </c>
      <c r="E287" s="5">
        <f t="shared" si="28"/>
        <v>8.9176000000000311E-2</v>
      </c>
      <c r="F287" s="5">
        <f t="shared" si="29"/>
        <v>2.9291760000000102</v>
      </c>
      <c r="G287" s="5">
        <f t="shared" si="33"/>
        <v>2.9000000000000004</v>
      </c>
      <c r="H287" s="5">
        <f t="shared" si="32"/>
        <v>2.9000000000000004</v>
      </c>
      <c r="I287" s="6">
        <f t="shared" si="31"/>
        <v>5.9999999999990283E-2</v>
      </c>
      <c r="J287" s="8"/>
    </row>
    <row r="288" spans="1:10" x14ac:dyDescent="0.25">
      <c r="A288" s="4">
        <v>2.8500000000000099</v>
      </c>
      <c r="B288" s="5">
        <v>0.02</v>
      </c>
      <c r="C288" s="5">
        <v>1.14E-2</v>
      </c>
      <c r="D288" s="5">
        <f t="shared" si="27"/>
        <v>3.1399999999999997E-2</v>
      </c>
      <c r="E288" s="5">
        <f t="shared" si="28"/>
        <v>8.9490000000000305E-2</v>
      </c>
      <c r="F288" s="5">
        <f t="shared" si="29"/>
        <v>2.9394900000000104</v>
      </c>
      <c r="G288" s="5">
        <f t="shared" si="33"/>
        <v>2.9000000000000004</v>
      </c>
      <c r="H288" s="5">
        <f t="shared" si="32"/>
        <v>2.9000000000000004</v>
      </c>
      <c r="I288" s="6">
        <f t="shared" si="31"/>
        <v>4.9999999999990496E-2</v>
      </c>
      <c r="J288" s="8"/>
    </row>
    <row r="289" spans="1:10" x14ac:dyDescent="0.25">
      <c r="A289" s="4">
        <v>2.8600000000000101</v>
      </c>
      <c r="B289" s="5">
        <v>0.02</v>
      </c>
      <c r="C289" s="5">
        <v>1.14E-2</v>
      </c>
      <c r="D289" s="5">
        <f t="shared" si="27"/>
        <v>3.1399999999999997E-2</v>
      </c>
      <c r="E289" s="5">
        <f t="shared" si="28"/>
        <v>8.9804000000000314E-2</v>
      </c>
      <c r="F289" s="5">
        <f t="shared" si="29"/>
        <v>2.9498040000000105</v>
      </c>
      <c r="G289" s="5">
        <f t="shared" si="33"/>
        <v>2.9000000000000004</v>
      </c>
      <c r="H289" s="5">
        <f t="shared" si="32"/>
        <v>2.9000000000000004</v>
      </c>
      <c r="I289" s="6">
        <f t="shared" si="31"/>
        <v>3.9999999999990266E-2</v>
      </c>
      <c r="J289" s="8"/>
    </row>
    <row r="290" spans="1:10" x14ac:dyDescent="0.25">
      <c r="A290" s="4">
        <v>2.8700000000000099</v>
      </c>
      <c r="B290" s="5">
        <v>0.02</v>
      </c>
      <c r="C290" s="5">
        <v>1.14E-2</v>
      </c>
      <c r="D290" s="5">
        <f t="shared" si="27"/>
        <v>3.1399999999999997E-2</v>
      </c>
      <c r="E290" s="5">
        <f t="shared" si="28"/>
        <v>9.0118000000000309E-2</v>
      </c>
      <c r="F290" s="5">
        <f t="shared" si="29"/>
        <v>2.9601180000000102</v>
      </c>
      <c r="G290" s="5">
        <f t="shared" si="33"/>
        <v>2.95</v>
      </c>
      <c r="H290" s="5">
        <f t="shared" si="32"/>
        <v>2.95</v>
      </c>
      <c r="I290" s="6">
        <f t="shared" si="31"/>
        <v>7.9999999999990301E-2</v>
      </c>
      <c r="J290" s="8"/>
    </row>
    <row r="291" spans="1:10" x14ac:dyDescent="0.25">
      <c r="A291" s="4">
        <v>2.8800000000000101</v>
      </c>
      <c r="B291" s="5">
        <v>0.02</v>
      </c>
      <c r="C291" s="5">
        <v>1.14E-2</v>
      </c>
      <c r="D291" s="5">
        <f t="shared" si="27"/>
        <v>3.1399999999999997E-2</v>
      </c>
      <c r="E291" s="5">
        <f t="shared" si="28"/>
        <v>9.0432000000000304E-2</v>
      </c>
      <c r="F291" s="5">
        <f t="shared" si="29"/>
        <v>2.9704320000000104</v>
      </c>
      <c r="G291" s="5">
        <f t="shared" si="33"/>
        <v>2.95</v>
      </c>
      <c r="H291" s="5">
        <f t="shared" si="32"/>
        <v>2.95</v>
      </c>
      <c r="I291" s="6">
        <f t="shared" si="31"/>
        <v>6.999999999999007E-2</v>
      </c>
      <c r="J291" s="8"/>
    </row>
    <row r="292" spans="1:10" x14ac:dyDescent="0.25">
      <c r="A292" s="4">
        <v>2.8900000000000099</v>
      </c>
      <c r="B292" s="5">
        <v>0.02</v>
      </c>
      <c r="C292" s="5">
        <v>1.14E-2</v>
      </c>
      <c r="D292" s="5">
        <f t="shared" si="27"/>
        <v>3.1399999999999997E-2</v>
      </c>
      <c r="E292" s="5">
        <f t="shared" si="28"/>
        <v>9.0746000000000299E-2</v>
      </c>
      <c r="F292" s="5">
        <f t="shared" si="29"/>
        <v>2.9807460000000101</v>
      </c>
      <c r="G292" s="5">
        <f t="shared" si="33"/>
        <v>2.95</v>
      </c>
      <c r="H292" s="5">
        <f t="shared" si="32"/>
        <v>2.95</v>
      </c>
      <c r="I292" s="6">
        <f t="shared" si="31"/>
        <v>5.9999999999990283E-2</v>
      </c>
      <c r="J292" s="8"/>
    </row>
    <row r="293" spans="1:10" x14ac:dyDescent="0.25">
      <c r="A293" s="4">
        <v>2.9000000000000101</v>
      </c>
      <c r="B293" s="5">
        <v>0.02</v>
      </c>
      <c r="C293" s="5">
        <v>1.14E-2</v>
      </c>
      <c r="D293" s="5">
        <f t="shared" si="27"/>
        <v>3.1399999999999997E-2</v>
      </c>
      <c r="E293" s="5">
        <f t="shared" si="28"/>
        <v>9.1060000000000307E-2</v>
      </c>
      <c r="F293" s="5">
        <f t="shared" si="29"/>
        <v>2.9910600000000103</v>
      </c>
      <c r="G293" s="5">
        <f t="shared" si="33"/>
        <v>2.95</v>
      </c>
      <c r="H293" s="5">
        <f t="shared" si="32"/>
        <v>2.95</v>
      </c>
      <c r="I293" s="6">
        <f t="shared" si="31"/>
        <v>4.9999999999990052E-2</v>
      </c>
      <c r="J293" s="8"/>
    </row>
    <row r="294" spans="1:10" x14ac:dyDescent="0.25">
      <c r="A294" s="4">
        <v>2.9100000000000099</v>
      </c>
      <c r="B294" s="5">
        <v>0.02</v>
      </c>
      <c r="C294" s="5">
        <v>1.14E-2</v>
      </c>
      <c r="D294" s="5">
        <f t="shared" si="27"/>
        <v>3.1399999999999997E-2</v>
      </c>
      <c r="E294" s="5">
        <f t="shared" si="28"/>
        <v>9.1374000000000302E-2</v>
      </c>
      <c r="F294" s="5">
        <f t="shared" si="29"/>
        <v>3.0013740000000104</v>
      </c>
      <c r="G294" s="5">
        <f t="shared" si="33"/>
        <v>3</v>
      </c>
      <c r="H294" s="5">
        <f t="shared" si="32"/>
        <v>3</v>
      </c>
      <c r="I294" s="6">
        <f t="shared" si="31"/>
        <v>8.9999999999990088E-2</v>
      </c>
      <c r="J294" s="8"/>
    </row>
    <row r="295" spans="1:10" x14ac:dyDescent="0.25">
      <c r="A295" s="4">
        <v>2.9200000000000101</v>
      </c>
      <c r="B295" s="5">
        <v>0.02</v>
      </c>
      <c r="C295" s="5">
        <v>1.14E-2</v>
      </c>
      <c r="D295" s="5">
        <f t="shared" si="27"/>
        <v>3.1399999999999997E-2</v>
      </c>
      <c r="E295" s="5">
        <f t="shared" si="28"/>
        <v>9.1688000000000311E-2</v>
      </c>
      <c r="F295" s="5">
        <f t="shared" si="29"/>
        <v>3.0116880000000106</v>
      </c>
      <c r="G295" s="5">
        <f t="shared" si="33"/>
        <v>3</v>
      </c>
      <c r="H295" s="5">
        <f t="shared" si="32"/>
        <v>3</v>
      </c>
      <c r="I295" s="6">
        <f t="shared" si="31"/>
        <v>7.9999999999989857E-2</v>
      </c>
      <c r="J295" s="8"/>
    </row>
    <row r="296" spans="1:10" x14ac:dyDescent="0.25">
      <c r="A296" s="4">
        <v>2.9300000000000099</v>
      </c>
      <c r="B296" s="5">
        <v>0.02</v>
      </c>
      <c r="C296" s="5">
        <v>1.14E-2</v>
      </c>
      <c r="D296" s="5">
        <f t="shared" si="27"/>
        <v>3.1399999999999997E-2</v>
      </c>
      <c r="E296" s="5">
        <f t="shared" si="28"/>
        <v>9.2002000000000306E-2</v>
      </c>
      <c r="F296" s="5">
        <f t="shared" si="29"/>
        <v>3.0220020000000103</v>
      </c>
      <c r="G296" s="5">
        <f t="shared" si="33"/>
        <v>3</v>
      </c>
      <c r="H296" s="5">
        <f t="shared" si="32"/>
        <v>3</v>
      </c>
      <c r="I296" s="6">
        <f t="shared" si="31"/>
        <v>6.999999999999007E-2</v>
      </c>
      <c r="J296" s="8"/>
    </row>
    <row r="297" spans="1:10" x14ac:dyDescent="0.25">
      <c r="A297" s="4">
        <v>2.9400000000000102</v>
      </c>
      <c r="B297" s="5">
        <v>0.02</v>
      </c>
      <c r="C297" s="5">
        <v>1.14E-2</v>
      </c>
      <c r="D297" s="5">
        <f t="shared" si="27"/>
        <v>3.1399999999999997E-2</v>
      </c>
      <c r="E297" s="5">
        <f t="shared" si="28"/>
        <v>9.2316000000000314E-2</v>
      </c>
      <c r="F297" s="5">
        <f t="shared" si="29"/>
        <v>3.0323160000000104</v>
      </c>
      <c r="G297" s="5">
        <f t="shared" si="33"/>
        <v>3</v>
      </c>
      <c r="H297" s="5">
        <f t="shared" si="32"/>
        <v>3</v>
      </c>
      <c r="I297" s="6">
        <f t="shared" si="31"/>
        <v>5.9999999999989839E-2</v>
      </c>
      <c r="J297" s="8"/>
    </row>
    <row r="298" spans="1:10" x14ac:dyDescent="0.25">
      <c r="A298" s="4">
        <v>2.9500000000000099</v>
      </c>
      <c r="B298" s="5">
        <v>0.02</v>
      </c>
      <c r="C298" s="5">
        <v>1.14E-2</v>
      </c>
      <c r="D298" s="5">
        <f t="shared" si="27"/>
        <v>3.1399999999999997E-2</v>
      </c>
      <c r="E298" s="5">
        <f t="shared" si="28"/>
        <v>9.2630000000000309E-2</v>
      </c>
      <c r="F298" s="5">
        <f t="shared" si="29"/>
        <v>3.0426300000000102</v>
      </c>
      <c r="G298" s="5">
        <f t="shared" si="33"/>
        <v>3</v>
      </c>
      <c r="H298" s="5">
        <f t="shared" si="32"/>
        <v>3</v>
      </c>
      <c r="I298" s="6">
        <f t="shared" si="31"/>
        <v>4.9999999999990052E-2</v>
      </c>
      <c r="J298" s="8"/>
    </row>
    <row r="299" spans="1:10" x14ac:dyDescent="0.25">
      <c r="A299" s="4">
        <v>2.9600000000000102</v>
      </c>
      <c r="B299" s="5">
        <v>0.02</v>
      </c>
      <c r="C299" s="5">
        <v>1.14E-2</v>
      </c>
      <c r="D299" s="5">
        <f t="shared" si="27"/>
        <v>3.1399999999999997E-2</v>
      </c>
      <c r="E299" s="5">
        <f t="shared" si="28"/>
        <v>9.2944000000000318E-2</v>
      </c>
      <c r="F299" s="5">
        <f t="shared" si="29"/>
        <v>3.0529440000000103</v>
      </c>
      <c r="G299" s="5">
        <f t="shared" si="33"/>
        <v>3.0500000000000003</v>
      </c>
      <c r="H299" s="5">
        <f t="shared" si="32"/>
        <v>3.0500000000000003</v>
      </c>
      <c r="I299" s="6">
        <f t="shared" si="31"/>
        <v>8.9999999999990088E-2</v>
      </c>
      <c r="J299" s="8"/>
    </row>
    <row r="300" spans="1:10" x14ac:dyDescent="0.25">
      <c r="A300" s="4">
        <v>2.97000000000001</v>
      </c>
      <c r="B300" s="5">
        <v>0.02</v>
      </c>
      <c r="C300" s="5">
        <v>1.14E-2</v>
      </c>
      <c r="D300" s="5">
        <f t="shared" si="27"/>
        <v>3.1399999999999997E-2</v>
      </c>
      <c r="E300" s="5">
        <f t="shared" si="28"/>
        <v>9.3258000000000299E-2</v>
      </c>
      <c r="F300" s="5">
        <f t="shared" si="29"/>
        <v>3.0632580000000105</v>
      </c>
      <c r="G300" s="5">
        <f t="shared" si="33"/>
        <v>3.0500000000000003</v>
      </c>
      <c r="H300" s="5">
        <f t="shared" si="32"/>
        <v>3.0500000000000003</v>
      </c>
      <c r="I300" s="6">
        <f t="shared" si="31"/>
        <v>7.9999999999990301E-2</v>
      </c>
      <c r="J300" s="8"/>
    </row>
    <row r="301" spans="1:10" x14ac:dyDescent="0.25">
      <c r="A301" s="4">
        <v>2.9800000000000102</v>
      </c>
      <c r="B301" s="5">
        <v>0.02</v>
      </c>
      <c r="C301" s="5">
        <v>1.14E-2</v>
      </c>
      <c r="D301" s="5">
        <f t="shared" si="27"/>
        <v>3.1399999999999997E-2</v>
      </c>
      <c r="E301" s="5">
        <f t="shared" si="28"/>
        <v>9.3572000000000308E-2</v>
      </c>
      <c r="F301" s="5">
        <f t="shared" si="29"/>
        <v>3.0735720000000106</v>
      </c>
      <c r="G301" s="5">
        <f t="shared" si="33"/>
        <v>3.0500000000000003</v>
      </c>
      <c r="H301" s="5">
        <f t="shared" si="32"/>
        <v>3.0500000000000003</v>
      </c>
      <c r="I301" s="6">
        <f t="shared" si="31"/>
        <v>6.999999999999007E-2</v>
      </c>
      <c r="J301" s="8"/>
    </row>
    <row r="302" spans="1:10" x14ac:dyDescent="0.25">
      <c r="A302" s="4">
        <v>2.99000000000001</v>
      </c>
      <c r="B302" s="5">
        <v>0.02</v>
      </c>
      <c r="C302" s="5">
        <v>1.14E-2</v>
      </c>
      <c r="D302" s="5">
        <f t="shared" si="27"/>
        <v>3.1399999999999997E-2</v>
      </c>
      <c r="E302" s="5">
        <f t="shared" si="28"/>
        <v>9.3886000000000303E-2</v>
      </c>
      <c r="F302" s="5">
        <f t="shared" si="29"/>
        <v>3.0838860000000103</v>
      </c>
      <c r="G302" s="5">
        <f t="shared" si="33"/>
        <v>3.0500000000000003</v>
      </c>
      <c r="H302" s="5">
        <f t="shared" si="32"/>
        <v>3.0500000000000003</v>
      </c>
      <c r="I302" s="6">
        <f t="shared" si="31"/>
        <v>5.9999999999990283E-2</v>
      </c>
      <c r="J302" s="8"/>
    </row>
    <row r="303" spans="1:10" x14ac:dyDescent="0.25">
      <c r="A303" s="4">
        <v>3.0000000000000102</v>
      </c>
      <c r="B303" s="5">
        <v>0.02</v>
      </c>
      <c r="C303" s="5">
        <v>1.14E-2</v>
      </c>
      <c r="D303" s="5">
        <f t="shared" si="27"/>
        <v>3.1399999999999997E-2</v>
      </c>
      <c r="E303" s="5">
        <f t="shared" si="28"/>
        <v>9.4200000000000311E-2</v>
      </c>
      <c r="F303" s="5">
        <f t="shared" si="29"/>
        <v>3.0942000000000105</v>
      </c>
      <c r="G303" s="5">
        <f t="shared" si="33"/>
        <v>3.0500000000000003</v>
      </c>
      <c r="H303" s="5">
        <f t="shared" si="32"/>
        <v>3.0500000000000003</v>
      </c>
      <c r="I303" s="6">
        <f t="shared" si="31"/>
        <v>4.9999999999990052E-2</v>
      </c>
      <c r="J303" s="8"/>
    </row>
    <row r="304" spans="1:10" x14ac:dyDescent="0.25">
      <c r="A304" s="4">
        <v>3.01000000000001</v>
      </c>
      <c r="B304" s="5">
        <v>0.02</v>
      </c>
      <c r="C304" s="5">
        <v>1.14E-2</v>
      </c>
      <c r="D304" s="5">
        <f t="shared" si="27"/>
        <v>3.1399999999999997E-2</v>
      </c>
      <c r="E304" s="5">
        <f t="shared" si="28"/>
        <v>9.4514000000000306E-2</v>
      </c>
      <c r="F304" s="5">
        <f t="shared" si="29"/>
        <v>3.1045140000000102</v>
      </c>
      <c r="G304" s="5">
        <f t="shared" si="33"/>
        <v>3.1</v>
      </c>
      <c r="H304" s="5">
        <f t="shared" si="32"/>
        <v>3.1</v>
      </c>
      <c r="I304" s="6">
        <f t="shared" si="31"/>
        <v>8.9999999999990088E-2</v>
      </c>
      <c r="J304" s="8"/>
    </row>
    <row r="305" spans="1:10" x14ac:dyDescent="0.25">
      <c r="A305" s="4">
        <v>3.0200000000000098</v>
      </c>
      <c r="B305" s="5">
        <v>0.02</v>
      </c>
      <c r="C305" s="5">
        <v>1.14E-2</v>
      </c>
      <c r="D305" s="5">
        <f t="shared" si="27"/>
        <v>3.1399999999999997E-2</v>
      </c>
      <c r="E305" s="5">
        <f t="shared" si="28"/>
        <v>9.4828000000000301E-2</v>
      </c>
      <c r="F305" s="5">
        <f t="shared" si="29"/>
        <v>3.1148280000000099</v>
      </c>
      <c r="G305" s="5">
        <f t="shared" si="33"/>
        <v>3.1</v>
      </c>
      <c r="H305" s="5">
        <f t="shared" si="32"/>
        <v>3.1</v>
      </c>
      <c r="I305" s="6">
        <f t="shared" si="31"/>
        <v>7.9999999999990301E-2</v>
      </c>
      <c r="J305" s="8"/>
    </row>
    <row r="306" spans="1:10" x14ac:dyDescent="0.25">
      <c r="A306" s="4">
        <v>3.03000000000001</v>
      </c>
      <c r="B306" s="5">
        <v>0.02</v>
      </c>
      <c r="C306" s="5">
        <v>1.14E-2</v>
      </c>
      <c r="D306" s="5">
        <f t="shared" si="27"/>
        <v>3.1399999999999997E-2</v>
      </c>
      <c r="E306" s="5">
        <f t="shared" si="28"/>
        <v>9.514200000000031E-2</v>
      </c>
      <c r="F306" s="5">
        <f t="shared" si="29"/>
        <v>3.1251420000000105</v>
      </c>
      <c r="G306" s="5">
        <f t="shared" si="33"/>
        <v>3.1</v>
      </c>
      <c r="H306" s="5">
        <f t="shared" si="32"/>
        <v>3.1</v>
      </c>
      <c r="I306" s="6">
        <f t="shared" si="31"/>
        <v>6.999999999999007E-2</v>
      </c>
      <c r="J306" s="8"/>
    </row>
    <row r="307" spans="1:10" x14ac:dyDescent="0.25">
      <c r="A307" s="4">
        <v>3.0400000000000098</v>
      </c>
      <c r="B307" s="5">
        <v>0.02</v>
      </c>
      <c r="C307" s="5">
        <v>1.14E-2</v>
      </c>
      <c r="D307" s="5">
        <f t="shared" si="27"/>
        <v>3.1399999999999997E-2</v>
      </c>
      <c r="E307" s="5">
        <f t="shared" si="28"/>
        <v>9.5456000000000304E-2</v>
      </c>
      <c r="F307" s="5">
        <f t="shared" si="29"/>
        <v>3.1354560000000102</v>
      </c>
      <c r="G307" s="5">
        <f t="shared" si="33"/>
        <v>3.1</v>
      </c>
      <c r="H307" s="5">
        <f t="shared" si="32"/>
        <v>3.1</v>
      </c>
      <c r="I307" s="6">
        <f t="shared" si="31"/>
        <v>5.9999999999990283E-2</v>
      </c>
      <c r="J307" s="8"/>
    </row>
    <row r="308" spans="1:10" x14ac:dyDescent="0.25">
      <c r="A308" s="4">
        <v>3.05000000000001</v>
      </c>
      <c r="B308" s="5">
        <v>0.02</v>
      </c>
      <c r="C308" s="5">
        <v>1.14E-2</v>
      </c>
      <c r="D308" s="5">
        <f t="shared" si="27"/>
        <v>3.1399999999999997E-2</v>
      </c>
      <c r="E308" s="5">
        <f t="shared" si="28"/>
        <v>9.5770000000000313E-2</v>
      </c>
      <c r="F308" s="5">
        <f t="shared" si="29"/>
        <v>3.1457700000000104</v>
      </c>
      <c r="G308" s="5">
        <f t="shared" si="33"/>
        <v>3.1</v>
      </c>
      <c r="H308" s="5">
        <f t="shared" si="32"/>
        <v>3.1</v>
      </c>
      <c r="I308" s="6">
        <f t="shared" si="31"/>
        <v>4.9999999999990052E-2</v>
      </c>
      <c r="J308" s="8"/>
    </row>
    <row r="309" spans="1:10" x14ac:dyDescent="0.25">
      <c r="A309" s="4">
        <v>3.0600000000000098</v>
      </c>
      <c r="B309" s="5">
        <v>0.02</v>
      </c>
      <c r="C309" s="5">
        <v>1.14E-2</v>
      </c>
      <c r="D309" s="5">
        <f t="shared" si="27"/>
        <v>3.1399999999999997E-2</v>
      </c>
      <c r="E309" s="5">
        <f t="shared" si="28"/>
        <v>9.6084000000000294E-2</v>
      </c>
      <c r="F309" s="5">
        <f t="shared" si="29"/>
        <v>3.1560840000000101</v>
      </c>
      <c r="G309" s="5">
        <f t="shared" si="33"/>
        <v>3.1500000000000004</v>
      </c>
      <c r="H309" s="5">
        <f t="shared" si="32"/>
        <v>3.1500000000000004</v>
      </c>
      <c r="I309" s="6">
        <f t="shared" si="31"/>
        <v>8.9999999999990532E-2</v>
      </c>
      <c r="J309" s="8"/>
    </row>
    <row r="310" spans="1:10" x14ac:dyDescent="0.25">
      <c r="A310" s="4">
        <v>3.0700000000000101</v>
      </c>
      <c r="B310" s="5">
        <v>0.02</v>
      </c>
      <c r="C310" s="5">
        <v>1.14E-2</v>
      </c>
      <c r="D310" s="5">
        <f t="shared" ref="D310:D373" si="34">B310+C310</f>
        <v>3.1399999999999997E-2</v>
      </c>
      <c r="E310" s="5">
        <f t="shared" ref="E310:E373" si="35">A310*D310</f>
        <v>9.6398000000000303E-2</v>
      </c>
      <c r="F310" s="5">
        <f t="shared" ref="F310:F373" si="36">A310+E310</f>
        <v>3.1663980000000103</v>
      </c>
      <c r="G310" s="5">
        <f t="shared" si="33"/>
        <v>3.1500000000000004</v>
      </c>
      <c r="H310" s="5">
        <f t="shared" si="32"/>
        <v>3.1500000000000004</v>
      </c>
      <c r="I310" s="6">
        <f t="shared" si="31"/>
        <v>7.9999999999990301E-2</v>
      </c>
      <c r="J310" s="8"/>
    </row>
    <row r="311" spans="1:10" x14ac:dyDescent="0.25">
      <c r="A311" s="4">
        <v>3.0800000000000201</v>
      </c>
      <c r="B311" s="5">
        <v>0.02</v>
      </c>
      <c r="C311" s="5">
        <v>1.14E-2</v>
      </c>
      <c r="D311" s="5">
        <f t="shared" si="34"/>
        <v>3.1399999999999997E-2</v>
      </c>
      <c r="E311" s="5">
        <f t="shared" si="35"/>
        <v>9.6712000000000617E-2</v>
      </c>
      <c r="F311" s="5">
        <f t="shared" si="36"/>
        <v>3.1767120000000206</v>
      </c>
      <c r="G311" s="5">
        <f t="shared" si="33"/>
        <v>3.1500000000000004</v>
      </c>
      <c r="H311" s="5">
        <f t="shared" si="32"/>
        <v>3.1500000000000004</v>
      </c>
      <c r="I311" s="6">
        <f t="shared" si="31"/>
        <v>6.99999999999803E-2</v>
      </c>
      <c r="J311" s="8"/>
    </row>
    <row r="312" spans="1:10" x14ac:dyDescent="0.25">
      <c r="A312" s="4">
        <v>3.0900000000000101</v>
      </c>
      <c r="B312" s="5">
        <v>0.02</v>
      </c>
      <c r="C312" s="5">
        <v>1.14E-2</v>
      </c>
      <c r="D312" s="5">
        <f t="shared" si="34"/>
        <v>3.1399999999999997E-2</v>
      </c>
      <c r="E312" s="5">
        <f t="shared" si="35"/>
        <v>9.7026000000000306E-2</v>
      </c>
      <c r="F312" s="5">
        <f t="shared" si="36"/>
        <v>3.1870260000000106</v>
      </c>
      <c r="G312" s="5">
        <f t="shared" si="33"/>
        <v>3.1500000000000004</v>
      </c>
      <c r="H312" s="5">
        <f t="shared" si="32"/>
        <v>3.1500000000000004</v>
      </c>
      <c r="I312" s="6">
        <f t="shared" si="31"/>
        <v>5.9999999999990283E-2</v>
      </c>
      <c r="J312" s="8"/>
    </row>
    <row r="313" spans="1:10" x14ac:dyDescent="0.25">
      <c r="A313" s="4">
        <v>3.1000000000000099</v>
      </c>
      <c r="B313" s="5">
        <v>0.02</v>
      </c>
      <c r="C313" s="5">
        <v>1.14E-2</v>
      </c>
      <c r="D313" s="5">
        <f t="shared" si="34"/>
        <v>3.1399999999999997E-2</v>
      </c>
      <c r="E313" s="5">
        <f t="shared" si="35"/>
        <v>9.7340000000000301E-2</v>
      </c>
      <c r="F313" s="5">
        <f t="shared" si="36"/>
        <v>3.1973400000000103</v>
      </c>
      <c r="G313" s="5">
        <f t="shared" si="33"/>
        <v>3.1500000000000004</v>
      </c>
      <c r="H313" s="5">
        <f t="shared" si="32"/>
        <v>3.1500000000000004</v>
      </c>
      <c r="I313" s="6">
        <f t="shared" si="31"/>
        <v>4.9999999999990496E-2</v>
      </c>
      <c r="J313" s="8"/>
    </row>
    <row r="314" spans="1:10" x14ac:dyDescent="0.25">
      <c r="A314" s="4">
        <v>3.1100000000000101</v>
      </c>
      <c r="B314" s="5">
        <v>0.02</v>
      </c>
      <c r="C314" s="5">
        <v>1.14E-2</v>
      </c>
      <c r="D314" s="5">
        <f t="shared" si="34"/>
        <v>3.1399999999999997E-2</v>
      </c>
      <c r="E314" s="5">
        <f t="shared" si="35"/>
        <v>9.765400000000031E-2</v>
      </c>
      <c r="F314" s="5">
        <f t="shared" si="36"/>
        <v>3.2076540000000104</v>
      </c>
      <c r="G314" s="5">
        <f t="shared" si="33"/>
        <v>3.2</v>
      </c>
      <c r="H314" s="5">
        <f t="shared" si="32"/>
        <v>3.2</v>
      </c>
      <c r="I314" s="6">
        <f t="shared" si="31"/>
        <v>8.9999999999990088E-2</v>
      </c>
      <c r="J314" s="8"/>
    </row>
    <row r="315" spans="1:10" x14ac:dyDescent="0.25">
      <c r="A315" s="4">
        <v>3.1200000000000201</v>
      </c>
      <c r="B315" s="5">
        <v>0.02</v>
      </c>
      <c r="C315" s="5">
        <v>1.14E-2</v>
      </c>
      <c r="D315" s="5">
        <f t="shared" si="34"/>
        <v>3.1399999999999997E-2</v>
      </c>
      <c r="E315" s="5">
        <f t="shared" si="35"/>
        <v>9.7968000000000624E-2</v>
      </c>
      <c r="F315" s="5">
        <f t="shared" si="36"/>
        <v>3.2179680000000208</v>
      </c>
      <c r="G315" s="5">
        <f t="shared" si="33"/>
        <v>3.2</v>
      </c>
      <c r="H315" s="5">
        <f t="shared" si="32"/>
        <v>3.2</v>
      </c>
      <c r="I315" s="6">
        <f t="shared" si="31"/>
        <v>7.9999999999980087E-2</v>
      </c>
      <c r="J315" s="8"/>
    </row>
    <row r="316" spans="1:10" x14ac:dyDescent="0.25">
      <c r="A316" s="4">
        <v>3.1300000000000199</v>
      </c>
      <c r="B316" s="5">
        <v>0.02</v>
      </c>
      <c r="C316" s="5">
        <v>1.14E-2</v>
      </c>
      <c r="D316" s="5">
        <f t="shared" si="34"/>
        <v>3.1399999999999997E-2</v>
      </c>
      <c r="E316" s="5">
        <f t="shared" si="35"/>
        <v>9.8282000000000619E-2</v>
      </c>
      <c r="F316" s="5">
        <f t="shared" si="36"/>
        <v>3.2282820000000205</v>
      </c>
      <c r="G316" s="5">
        <f t="shared" si="33"/>
        <v>3.2</v>
      </c>
      <c r="H316" s="5">
        <f t="shared" si="32"/>
        <v>3.2</v>
      </c>
      <c r="I316" s="6">
        <f t="shared" si="31"/>
        <v>6.99999999999803E-2</v>
      </c>
      <c r="J316" s="8"/>
    </row>
    <row r="317" spans="1:10" x14ac:dyDescent="0.25">
      <c r="A317" s="4">
        <v>3.1400000000000201</v>
      </c>
      <c r="B317" s="5">
        <v>0.02</v>
      </c>
      <c r="C317" s="5">
        <v>1.14E-2</v>
      </c>
      <c r="D317" s="5">
        <f t="shared" si="34"/>
        <v>3.1399999999999997E-2</v>
      </c>
      <c r="E317" s="5">
        <f t="shared" si="35"/>
        <v>9.8596000000000628E-2</v>
      </c>
      <c r="F317" s="5">
        <f t="shared" si="36"/>
        <v>3.2385960000000207</v>
      </c>
      <c r="G317" s="5">
        <f t="shared" si="33"/>
        <v>3.2</v>
      </c>
      <c r="H317" s="5">
        <f t="shared" si="32"/>
        <v>3.2</v>
      </c>
      <c r="I317" s="6">
        <f t="shared" si="31"/>
        <v>5.9999999999980069E-2</v>
      </c>
      <c r="J317" s="8"/>
    </row>
    <row r="318" spans="1:10" x14ac:dyDescent="0.25">
      <c r="A318" s="4">
        <v>3.1500000000000199</v>
      </c>
      <c r="B318" s="5">
        <v>0.02</v>
      </c>
      <c r="C318" s="5">
        <v>1.14E-2</v>
      </c>
      <c r="D318" s="5">
        <f t="shared" si="34"/>
        <v>3.1399999999999997E-2</v>
      </c>
      <c r="E318" s="5">
        <f t="shared" si="35"/>
        <v>9.8910000000000622E-2</v>
      </c>
      <c r="F318" s="5">
        <f t="shared" si="36"/>
        <v>3.2489100000000204</v>
      </c>
      <c r="G318" s="5">
        <f t="shared" si="33"/>
        <v>3.2</v>
      </c>
      <c r="H318" s="5">
        <f t="shared" si="32"/>
        <v>3.2</v>
      </c>
      <c r="I318" s="6">
        <f t="shared" si="31"/>
        <v>4.9999999999980282E-2</v>
      </c>
      <c r="J318" s="8"/>
    </row>
    <row r="319" spans="1:10" x14ac:dyDescent="0.25">
      <c r="A319" s="4">
        <v>3.1600000000000201</v>
      </c>
      <c r="B319" s="5">
        <v>0.02</v>
      </c>
      <c r="C319" s="5">
        <v>1.14E-2</v>
      </c>
      <c r="D319" s="5">
        <f t="shared" si="34"/>
        <v>3.1399999999999997E-2</v>
      </c>
      <c r="E319" s="5">
        <f t="shared" si="35"/>
        <v>9.9224000000000617E-2</v>
      </c>
      <c r="F319" s="5">
        <f t="shared" si="36"/>
        <v>3.2592240000000205</v>
      </c>
      <c r="G319" s="5">
        <f t="shared" si="33"/>
        <v>3.25</v>
      </c>
      <c r="H319" s="5">
        <f t="shared" si="32"/>
        <v>3.25</v>
      </c>
      <c r="I319" s="6">
        <f t="shared" si="31"/>
        <v>8.9999999999979874E-2</v>
      </c>
      <c r="J319" s="8"/>
    </row>
    <row r="320" spans="1:10" x14ac:dyDescent="0.25">
      <c r="A320" s="4">
        <v>3.1700000000000199</v>
      </c>
      <c r="B320" s="5">
        <v>0.02</v>
      </c>
      <c r="C320" s="5">
        <v>1.14E-2</v>
      </c>
      <c r="D320" s="5">
        <f t="shared" si="34"/>
        <v>3.1399999999999997E-2</v>
      </c>
      <c r="E320" s="5">
        <f t="shared" si="35"/>
        <v>9.9538000000000612E-2</v>
      </c>
      <c r="F320" s="5">
        <f t="shared" si="36"/>
        <v>3.2695380000000207</v>
      </c>
      <c r="G320" s="5">
        <f t="shared" si="33"/>
        <v>3.25</v>
      </c>
      <c r="H320" s="5">
        <f t="shared" si="32"/>
        <v>3.25</v>
      </c>
      <c r="I320" s="6">
        <f t="shared" si="31"/>
        <v>7.9999999999980087E-2</v>
      </c>
      <c r="J320" s="8"/>
    </row>
    <row r="321" spans="1:10" x14ac:dyDescent="0.25">
      <c r="A321" s="4">
        <v>3.1800000000000201</v>
      </c>
      <c r="B321" s="5">
        <v>0.02</v>
      </c>
      <c r="C321" s="5">
        <v>1.14E-2</v>
      </c>
      <c r="D321" s="5">
        <f t="shared" si="34"/>
        <v>3.1399999999999997E-2</v>
      </c>
      <c r="E321" s="5">
        <f t="shared" si="35"/>
        <v>9.9852000000000621E-2</v>
      </c>
      <c r="F321" s="5">
        <f t="shared" si="36"/>
        <v>3.2798520000000209</v>
      </c>
      <c r="G321" s="5">
        <f t="shared" si="33"/>
        <v>3.25</v>
      </c>
      <c r="H321" s="5">
        <f t="shared" si="32"/>
        <v>3.25</v>
      </c>
      <c r="I321" s="6">
        <f t="shared" si="31"/>
        <v>6.9999999999979856E-2</v>
      </c>
      <c r="J321" s="8"/>
    </row>
    <row r="322" spans="1:10" x14ac:dyDescent="0.25">
      <c r="A322" s="4">
        <v>3.1900000000000199</v>
      </c>
      <c r="B322" s="5">
        <v>0.02</v>
      </c>
      <c r="C322" s="5">
        <v>1.14E-2</v>
      </c>
      <c r="D322" s="5">
        <f t="shared" si="34"/>
        <v>3.1399999999999997E-2</v>
      </c>
      <c r="E322" s="5">
        <f t="shared" si="35"/>
        <v>0.10016600000000062</v>
      </c>
      <c r="F322" s="5">
        <f t="shared" si="36"/>
        <v>3.2901660000000206</v>
      </c>
      <c r="G322" s="5">
        <f t="shared" si="33"/>
        <v>3.25</v>
      </c>
      <c r="H322" s="5">
        <f t="shared" si="32"/>
        <v>3.25</v>
      </c>
      <c r="I322" s="6">
        <f t="shared" ref="I322:I385" si="37">H322-A322</f>
        <v>5.9999999999980069E-2</v>
      </c>
      <c r="J322" s="8"/>
    </row>
    <row r="323" spans="1:10" x14ac:dyDescent="0.25">
      <c r="A323" s="4">
        <v>3.2000000000000202</v>
      </c>
      <c r="B323" s="5">
        <v>0.02</v>
      </c>
      <c r="C323" s="5">
        <v>1.14E-2</v>
      </c>
      <c r="D323" s="5">
        <f t="shared" si="34"/>
        <v>3.1399999999999997E-2</v>
      </c>
      <c r="E323" s="5">
        <f t="shared" si="35"/>
        <v>0.10048000000000062</v>
      </c>
      <c r="F323" s="5">
        <f t="shared" si="36"/>
        <v>3.3004800000000207</v>
      </c>
      <c r="G323" s="5">
        <f t="shared" si="33"/>
        <v>3.3000000000000003</v>
      </c>
      <c r="H323" s="5">
        <f t="shared" si="32"/>
        <v>3.3000000000000003</v>
      </c>
      <c r="I323" s="6">
        <f t="shared" si="37"/>
        <v>9.9999999999980105E-2</v>
      </c>
      <c r="J323" s="8"/>
    </row>
    <row r="324" spans="1:10" x14ac:dyDescent="0.25">
      <c r="A324" s="4">
        <v>3.2100000000000199</v>
      </c>
      <c r="B324" s="5">
        <v>0.02</v>
      </c>
      <c r="C324" s="5">
        <v>1.14E-2</v>
      </c>
      <c r="D324" s="5">
        <f t="shared" si="34"/>
        <v>3.1399999999999997E-2</v>
      </c>
      <c r="E324" s="5">
        <f t="shared" si="35"/>
        <v>0.10079400000000062</v>
      </c>
      <c r="F324" s="5">
        <f t="shared" si="36"/>
        <v>3.3107940000000204</v>
      </c>
      <c r="G324" s="5">
        <f t="shared" si="33"/>
        <v>3.3000000000000003</v>
      </c>
      <c r="H324" s="5">
        <f t="shared" ref="H324:H387" si="38">IF((FLOOR(G324,0.05))&lt;A324,A324,FLOOR(G324,0.05))</f>
        <v>3.3000000000000003</v>
      </c>
      <c r="I324" s="6">
        <f t="shared" si="37"/>
        <v>8.9999999999980318E-2</v>
      </c>
      <c r="J324" s="8"/>
    </row>
    <row r="325" spans="1:10" x14ac:dyDescent="0.25">
      <c r="A325" s="4">
        <v>3.2200000000000202</v>
      </c>
      <c r="B325" s="5">
        <v>0.02</v>
      </c>
      <c r="C325" s="5">
        <v>1.14E-2</v>
      </c>
      <c r="D325" s="5">
        <f t="shared" si="34"/>
        <v>3.1399999999999997E-2</v>
      </c>
      <c r="E325" s="5">
        <f t="shared" si="35"/>
        <v>0.10110800000000063</v>
      </c>
      <c r="F325" s="5">
        <f t="shared" si="36"/>
        <v>3.3211080000000206</v>
      </c>
      <c r="G325" s="5">
        <f t="shared" si="33"/>
        <v>3.3000000000000003</v>
      </c>
      <c r="H325" s="5">
        <f t="shared" si="38"/>
        <v>3.3000000000000003</v>
      </c>
      <c r="I325" s="6">
        <f t="shared" si="37"/>
        <v>7.9999999999980087E-2</v>
      </c>
      <c r="J325" s="8"/>
    </row>
    <row r="326" spans="1:10" x14ac:dyDescent="0.25">
      <c r="A326" s="4">
        <v>3.23000000000002</v>
      </c>
      <c r="B326" s="5">
        <v>0.02</v>
      </c>
      <c r="C326" s="5">
        <v>1.14E-2</v>
      </c>
      <c r="D326" s="5">
        <f t="shared" si="34"/>
        <v>3.1399999999999997E-2</v>
      </c>
      <c r="E326" s="5">
        <f t="shared" si="35"/>
        <v>0.10142200000000062</v>
      </c>
      <c r="F326" s="5">
        <f t="shared" si="36"/>
        <v>3.3314220000000208</v>
      </c>
      <c r="G326" s="5">
        <f t="shared" si="33"/>
        <v>3.3000000000000003</v>
      </c>
      <c r="H326" s="5">
        <f t="shared" si="38"/>
        <v>3.3000000000000003</v>
      </c>
      <c r="I326" s="6">
        <f t="shared" si="37"/>
        <v>6.99999999999803E-2</v>
      </c>
      <c r="J326" s="8"/>
    </row>
    <row r="327" spans="1:10" x14ac:dyDescent="0.25">
      <c r="A327" s="4">
        <v>3.2400000000000202</v>
      </c>
      <c r="B327" s="5">
        <v>0.02</v>
      </c>
      <c r="C327" s="5">
        <v>1.14E-2</v>
      </c>
      <c r="D327" s="5">
        <f t="shared" si="34"/>
        <v>3.1399999999999997E-2</v>
      </c>
      <c r="E327" s="5">
        <f t="shared" si="35"/>
        <v>0.10173600000000063</v>
      </c>
      <c r="F327" s="5">
        <f t="shared" si="36"/>
        <v>3.3417360000000209</v>
      </c>
      <c r="G327" s="5">
        <f t="shared" si="33"/>
        <v>3.3000000000000003</v>
      </c>
      <c r="H327" s="5">
        <f t="shared" si="38"/>
        <v>3.3000000000000003</v>
      </c>
      <c r="I327" s="6">
        <f t="shared" si="37"/>
        <v>5.9999999999980069E-2</v>
      </c>
      <c r="J327" s="8"/>
    </row>
    <row r="328" spans="1:10" x14ac:dyDescent="0.25">
      <c r="A328" s="4">
        <v>3.25000000000002</v>
      </c>
      <c r="B328" s="5">
        <v>0.02</v>
      </c>
      <c r="C328" s="5">
        <v>1.14E-2</v>
      </c>
      <c r="D328" s="5">
        <f t="shared" si="34"/>
        <v>3.1399999999999997E-2</v>
      </c>
      <c r="E328" s="5">
        <f t="shared" si="35"/>
        <v>0.10205000000000061</v>
      </c>
      <c r="F328" s="5">
        <f t="shared" si="36"/>
        <v>3.3520500000000206</v>
      </c>
      <c r="G328" s="5">
        <f t="shared" si="33"/>
        <v>3.35</v>
      </c>
      <c r="H328" s="5">
        <f t="shared" si="38"/>
        <v>3.35</v>
      </c>
      <c r="I328" s="6">
        <f t="shared" si="37"/>
        <v>9.9999999999980105E-2</v>
      </c>
      <c r="J328" s="8"/>
    </row>
    <row r="329" spans="1:10" x14ac:dyDescent="0.25">
      <c r="A329" s="4">
        <v>3.2600000000000202</v>
      </c>
      <c r="B329" s="5">
        <v>0.02</v>
      </c>
      <c r="C329" s="5">
        <v>1.14E-2</v>
      </c>
      <c r="D329" s="5">
        <f t="shared" si="34"/>
        <v>3.1399999999999997E-2</v>
      </c>
      <c r="E329" s="5">
        <f t="shared" si="35"/>
        <v>0.10236400000000062</v>
      </c>
      <c r="F329" s="5">
        <f t="shared" si="36"/>
        <v>3.3623640000000208</v>
      </c>
      <c r="G329" s="5">
        <f t="shared" si="33"/>
        <v>3.35</v>
      </c>
      <c r="H329" s="5">
        <f t="shared" si="38"/>
        <v>3.35</v>
      </c>
      <c r="I329" s="6">
        <f t="shared" si="37"/>
        <v>8.9999999999979874E-2</v>
      </c>
      <c r="J329" s="8"/>
    </row>
    <row r="330" spans="1:10" x14ac:dyDescent="0.25">
      <c r="A330" s="4">
        <v>3.27000000000002</v>
      </c>
      <c r="B330" s="5">
        <v>0.02</v>
      </c>
      <c r="C330" s="5">
        <v>1.14E-2</v>
      </c>
      <c r="D330" s="5">
        <f t="shared" si="34"/>
        <v>3.1399999999999997E-2</v>
      </c>
      <c r="E330" s="5">
        <f t="shared" si="35"/>
        <v>0.10267800000000062</v>
      </c>
      <c r="F330" s="5">
        <f t="shared" si="36"/>
        <v>3.3726780000000205</v>
      </c>
      <c r="G330" s="5">
        <f t="shared" si="33"/>
        <v>3.35</v>
      </c>
      <c r="H330" s="5">
        <f t="shared" si="38"/>
        <v>3.35</v>
      </c>
      <c r="I330" s="6">
        <f t="shared" si="37"/>
        <v>7.9999999999980087E-2</v>
      </c>
      <c r="J330" s="8"/>
    </row>
    <row r="331" spans="1:10" x14ac:dyDescent="0.25">
      <c r="A331" s="4">
        <v>3.2800000000000198</v>
      </c>
      <c r="B331" s="5">
        <v>0.02</v>
      </c>
      <c r="C331" s="5">
        <v>1.14E-2</v>
      </c>
      <c r="D331" s="5">
        <f t="shared" si="34"/>
        <v>3.1399999999999997E-2</v>
      </c>
      <c r="E331" s="5">
        <f t="shared" si="35"/>
        <v>0.10299200000000061</v>
      </c>
      <c r="F331" s="5">
        <f t="shared" si="36"/>
        <v>3.3829920000000202</v>
      </c>
      <c r="G331" s="5">
        <f t="shared" si="33"/>
        <v>3.35</v>
      </c>
      <c r="H331" s="5">
        <f t="shared" si="38"/>
        <v>3.35</v>
      </c>
      <c r="I331" s="6">
        <f t="shared" si="37"/>
        <v>6.99999999999803E-2</v>
      </c>
      <c r="J331" s="8"/>
    </row>
    <row r="332" spans="1:10" x14ac:dyDescent="0.25">
      <c r="A332" s="4">
        <v>3.29000000000002</v>
      </c>
      <c r="B332" s="5">
        <v>0.02</v>
      </c>
      <c r="C332" s="5">
        <v>1.14E-2</v>
      </c>
      <c r="D332" s="5">
        <f t="shared" si="34"/>
        <v>3.1399999999999997E-2</v>
      </c>
      <c r="E332" s="5">
        <f t="shared" si="35"/>
        <v>0.10330600000000062</v>
      </c>
      <c r="F332" s="5">
        <f t="shared" si="36"/>
        <v>3.3933060000000208</v>
      </c>
      <c r="G332" s="5">
        <f t="shared" si="33"/>
        <v>3.35</v>
      </c>
      <c r="H332" s="5">
        <f t="shared" si="38"/>
        <v>3.35</v>
      </c>
      <c r="I332" s="6">
        <f t="shared" si="37"/>
        <v>5.9999999999980069E-2</v>
      </c>
      <c r="J332" s="8"/>
    </row>
    <row r="333" spans="1:10" x14ac:dyDescent="0.25">
      <c r="A333" s="4">
        <v>3.3000000000000198</v>
      </c>
      <c r="B333" s="5">
        <v>0.02</v>
      </c>
      <c r="C333" s="5">
        <v>1.14E-2</v>
      </c>
      <c r="D333" s="5">
        <f t="shared" si="34"/>
        <v>3.1399999999999997E-2</v>
      </c>
      <c r="E333" s="5">
        <f t="shared" si="35"/>
        <v>0.10362000000000061</v>
      </c>
      <c r="F333" s="5">
        <f t="shared" si="36"/>
        <v>3.4036200000000205</v>
      </c>
      <c r="G333" s="5">
        <f t="shared" si="33"/>
        <v>3.4000000000000004</v>
      </c>
      <c r="H333" s="5">
        <f t="shared" si="38"/>
        <v>3.4000000000000004</v>
      </c>
      <c r="I333" s="6">
        <f t="shared" si="37"/>
        <v>9.9999999999980549E-2</v>
      </c>
      <c r="J333" s="8"/>
    </row>
    <row r="334" spans="1:10" x14ac:dyDescent="0.25">
      <c r="A334" s="4">
        <v>3.31000000000002</v>
      </c>
      <c r="B334" s="5">
        <v>0.02</v>
      </c>
      <c r="C334" s="5">
        <v>1.14E-2</v>
      </c>
      <c r="D334" s="5">
        <f t="shared" si="34"/>
        <v>3.1399999999999997E-2</v>
      </c>
      <c r="E334" s="5">
        <f t="shared" si="35"/>
        <v>0.10393400000000062</v>
      </c>
      <c r="F334" s="5">
        <f t="shared" si="36"/>
        <v>3.4139340000000207</v>
      </c>
      <c r="G334" s="5">
        <f t="shared" si="33"/>
        <v>3.4000000000000004</v>
      </c>
      <c r="H334" s="5">
        <f t="shared" si="38"/>
        <v>3.4000000000000004</v>
      </c>
      <c r="I334" s="6">
        <f t="shared" si="37"/>
        <v>8.9999999999980318E-2</v>
      </c>
      <c r="J334" s="8"/>
    </row>
    <row r="335" spans="1:10" x14ac:dyDescent="0.25">
      <c r="A335" s="4">
        <v>3.3200000000000198</v>
      </c>
      <c r="B335" s="5">
        <v>0.02</v>
      </c>
      <c r="C335" s="5">
        <v>1.14E-2</v>
      </c>
      <c r="D335" s="5">
        <f t="shared" si="34"/>
        <v>3.1399999999999997E-2</v>
      </c>
      <c r="E335" s="5">
        <f t="shared" si="35"/>
        <v>0.10424800000000062</v>
      </c>
      <c r="F335" s="5">
        <f t="shared" si="36"/>
        <v>3.4242480000000204</v>
      </c>
      <c r="G335" s="5">
        <f t="shared" si="33"/>
        <v>3.4000000000000004</v>
      </c>
      <c r="H335" s="5">
        <f t="shared" si="38"/>
        <v>3.4000000000000004</v>
      </c>
      <c r="I335" s="6">
        <f t="shared" si="37"/>
        <v>7.9999999999980531E-2</v>
      </c>
      <c r="J335" s="8"/>
    </row>
    <row r="336" spans="1:10" x14ac:dyDescent="0.25">
      <c r="A336" s="4">
        <v>3.3300000000000201</v>
      </c>
      <c r="B336" s="5">
        <v>0.02</v>
      </c>
      <c r="C336" s="5">
        <v>1.14E-2</v>
      </c>
      <c r="D336" s="5">
        <f t="shared" si="34"/>
        <v>3.1399999999999997E-2</v>
      </c>
      <c r="E336" s="5">
        <f t="shared" si="35"/>
        <v>0.10456200000000063</v>
      </c>
      <c r="F336" s="5">
        <f t="shared" si="36"/>
        <v>3.4345620000000205</v>
      </c>
      <c r="G336" s="5">
        <f t="shared" si="33"/>
        <v>3.4000000000000004</v>
      </c>
      <c r="H336" s="5">
        <f t="shared" si="38"/>
        <v>3.4000000000000004</v>
      </c>
      <c r="I336" s="6">
        <f t="shared" si="37"/>
        <v>6.99999999999803E-2</v>
      </c>
      <c r="J336" s="8"/>
    </row>
    <row r="337" spans="1:10" x14ac:dyDescent="0.25">
      <c r="A337" s="4">
        <v>3.3400000000000198</v>
      </c>
      <c r="B337" s="5">
        <v>0.02</v>
      </c>
      <c r="C337" s="5">
        <v>1.14E-2</v>
      </c>
      <c r="D337" s="5">
        <f t="shared" si="34"/>
        <v>3.1399999999999997E-2</v>
      </c>
      <c r="E337" s="5">
        <f t="shared" si="35"/>
        <v>0.10487600000000061</v>
      </c>
      <c r="F337" s="5">
        <f t="shared" si="36"/>
        <v>3.4448760000000203</v>
      </c>
      <c r="G337" s="5">
        <f t="shared" si="33"/>
        <v>3.4000000000000004</v>
      </c>
      <c r="H337" s="5">
        <f t="shared" si="38"/>
        <v>3.4000000000000004</v>
      </c>
      <c r="I337" s="6">
        <f t="shared" si="37"/>
        <v>5.9999999999980513E-2</v>
      </c>
      <c r="J337" s="8"/>
    </row>
    <row r="338" spans="1:10" x14ac:dyDescent="0.25">
      <c r="A338" s="4">
        <v>3.3500000000000201</v>
      </c>
      <c r="B338" s="5">
        <v>0.02</v>
      </c>
      <c r="C338" s="5">
        <v>1.14E-2</v>
      </c>
      <c r="D338" s="5">
        <f t="shared" si="34"/>
        <v>3.1399999999999997E-2</v>
      </c>
      <c r="E338" s="5">
        <f t="shared" si="35"/>
        <v>0.10519000000000062</v>
      </c>
      <c r="F338" s="5">
        <f t="shared" si="36"/>
        <v>3.4551900000000209</v>
      </c>
      <c r="G338" s="5">
        <f t="shared" ref="G338:G401" si="39">FLOOR(F338,0.05)</f>
        <v>3.45</v>
      </c>
      <c r="H338" s="5">
        <f t="shared" si="38"/>
        <v>3.45</v>
      </c>
      <c r="I338" s="6">
        <f t="shared" si="37"/>
        <v>9.9999999999980105E-2</v>
      </c>
      <c r="J338" s="8"/>
    </row>
    <row r="339" spans="1:10" x14ac:dyDescent="0.25">
      <c r="A339" s="4">
        <v>3.3600000000000199</v>
      </c>
      <c r="B339" s="5">
        <v>0.02</v>
      </c>
      <c r="C339" s="5">
        <v>1.14E-2</v>
      </c>
      <c r="D339" s="5">
        <f t="shared" si="34"/>
        <v>3.1399999999999997E-2</v>
      </c>
      <c r="E339" s="5">
        <f t="shared" si="35"/>
        <v>0.10550400000000061</v>
      </c>
      <c r="F339" s="5">
        <f t="shared" si="36"/>
        <v>3.4655040000000206</v>
      </c>
      <c r="G339" s="5">
        <f t="shared" si="39"/>
        <v>3.45</v>
      </c>
      <c r="H339" s="5">
        <f t="shared" si="38"/>
        <v>3.45</v>
      </c>
      <c r="I339" s="6">
        <f t="shared" si="37"/>
        <v>8.9999999999980318E-2</v>
      </c>
      <c r="J339" s="8"/>
    </row>
    <row r="340" spans="1:10" x14ac:dyDescent="0.25">
      <c r="A340" s="4">
        <v>3.3700000000000201</v>
      </c>
      <c r="B340" s="5">
        <v>0.02</v>
      </c>
      <c r="C340" s="5">
        <v>1.14E-2</v>
      </c>
      <c r="D340" s="5">
        <f t="shared" si="34"/>
        <v>3.1399999999999997E-2</v>
      </c>
      <c r="E340" s="5">
        <f t="shared" si="35"/>
        <v>0.10581800000000062</v>
      </c>
      <c r="F340" s="5">
        <f t="shared" si="36"/>
        <v>3.4758180000000207</v>
      </c>
      <c r="G340" s="5">
        <f t="shared" si="39"/>
        <v>3.45</v>
      </c>
      <c r="H340" s="5">
        <f t="shared" si="38"/>
        <v>3.45</v>
      </c>
      <c r="I340" s="6">
        <f t="shared" si="37"/>
        <v>7.9999999999980087E-2</v>
      </c>
      <c r="J340" s="8"/>
    </row>
    <row r="341" spans="1:10" x14ac:dyDescent="0.25">
      <c r="A341" s="4">
        <v>3.3800000000000199</v>
      </c>
      <c r="B341" s="5">
        <v>0.02</v>
      </c>
      <c r="C341" s="5">
        <v>1.14E-2</v>
      </c>
      <c r="D341" s="5">
        <f t="shared" si="34"/>
        <v>3.1399999999999997E-2</v>
      </c>
      <c r="E341" s="5">
        <f t="shared" si="35"/>
        <v>0.10613200000000061</v>
      </c>
      <c r="F341" s="5">
        <f t="shared" si="36"/>
        <v>3.4861320000000204</v>
      </c>
      <c r="G341" s="5">
        <f t="shared" si="39"/>
        <v>3.45</v>
      </c>
      <c r="H341" s="5">
        <f t="shared" si="38"/>
        <v>3.45</v>
      </c>
      <c r="I341" s="6">
        <f t="shared" si="37"/>
        <v>6.99999999999803E-2</v>
      </c>
      <c r="J341" s="8"/>
    </row>
    <row r="342" spans="1:10" x14ac:dyDescent="0.25">
      <c r="A342" s="4">
        <v>3.3900000000000201</v>
      </c>
      <c r="B342" s="5">
        <v>0.02</v>
      </c>
      <c r="C342" s="5">
        <v>1.14E-2</v>
      </c>
      <c r="D342" s="5">
        <f t="shared" si="34"/>
        <v>3.1399999999999997E-2</v>
      </c>
      <c r="E342" s="5">
        <f t="shared" si="35"/>
        <v>0.10644600000000062</v>
      </c>
      <c r="F342" s="5">
        <f t="shared" si="36"/>
        <v>3.4964460000000206</v>
      </c>
      <c r="G342" s="5">
        <f t="shared" si="39"/>
        <v>3.45</v>
      </c>
      <c r="H342" s="5">
        <f t="shared" si="38"/>
        <v>3.45</v>
      </c>
      <c r="I342" s="6">
        <f t="shared" si="37"/>
        <v>5.9999999999980069E-2</v>
      </c>
      <c r="J342" s="8"/>
    </row>
    <row r="343" spans="1:10" x14ac:dyDescent="0.25">
      <c r="A343" s="4">
        <v>3.4000000000000199</v>
      </c>
      <c r="B343" s="5">
        <v>0.02</v>
      </c>
      <c r="C343" s="5">
        <v>1.14E-2</v>
      </c>
      <c r="D343" s="5">
        <f t="shared" si="34"/>
        <v>3.1399999999999997E-2</v>
      </c>
      <c r="E343" s="5">
        <f t="shared" si="35"/>
        <v>0.10676000000000062</v>
      </c>
      <c r="F343" s="5">
        <f t="shared" si="36"/>
        <v>3.5067600000000203</v>
      </c>
      <c r="G343" s="5">
        <f t="shared" si="39"/>
        <v>3.5</v>
      </c>
      <c r="H343" s="5">
        <f t="shared" si="38"/>
        <v>3.5</v>
      </c>
      <c r="I343" s="6">
        <f t="shared" si="37"/>
        <v>9.9999999999980105E-2</v>
      </c>
      <c r="J343" s="8"/>
    </row>
    <row r="344" spans="1:10" x14ac:dyDescent="0.25">
      <c r="A344" s="4">
        <v>3.4100000000000201</v>
      </c>
      <c r="B344" s="5">
        <v>0.02</v>
      </c>
      <c r="C344" s="5">
        <v>1.14E-2</v>
      </c>
      <c r="D344" s="5">
        <f t="shared" si="34"/>
        <v>3.1399999999999997E-2</v>
      </c>
      <c r="E344" s="5">
        <f t="shared" si="35"/>
        <v>0.10707400000000063</v>
      </c>
      <c r="F344" s="5">
        <f t="shared" si="36"/>
        <v>3.5170740000000209</v>
      </c>
      <c r="G344" s="5">
        <f t="shared" si="39"/>
        <v>3.5</v>
      </c>
      <c r="H344" s="5">
        <f t="shared" si="38"/>
        <v>3.5</v>
      </c>
      <c r="I344" s="6">
        <f t="shared" si="37"/>
        <v>8.9999999999979874E-2</v>
      </c>
      <c r="J344" s="8"/>
    </row>
    <row r="345" spans="1:10" x14ac:dyDescent="0.25">
      <c r="A345" s="4">
        <v>3.4200000000000199</v>
      </c>
      <c r="B345" s="5">
        <v>0.02</v>
      </c>
      <c r="C345" s="5">
        <v>1.14E-2</v>
      </c>
      <c r="D345" s="5">
        <f t="shared" si="34"/>
        <v>3.1399999999999997E-2</v>
      </c>
      <c r="E345" s="5">
        <f t="shared" si="35"/>
        <v>0.10738800000000062</v>
      </c>
      <c r="F345" s="5">
        <f t="shared" si="36"/>
        <v>3.5273880000000206</v>
      </c>
      <c r="G345" s="5">
        <f t="shared" si="39"/>
        <v>3.5</v>
      </c>
      <c r="H345" s="5">
        <f t="shared" si="38"/>
        <v>3.5</v>
      </c>
      <c r="I345" s="6">
        <f t="shared" si="37"/>
        <v>7.9999999999980087E-2</v>
      </c>
      <c r="J345" s="8"/>
    </row>
    <row r="346" spans="1:10" x14ac:dyDescent="0.25">
      <c r="A346" s="4">
        <v>3.4300000000000201</v>
      </c>
      <c r="B346" s="5">
        <v>0.02</v>
      </c>
      <c r="C346" s="5">
        <v>1.14E-2</v>
      </c>
      <c r="D346" s="5">
        <f t="shared" si="34"/>
        <v>3.1399999999999997E-2</v>
      </c>
      <c r="E346" s="5">
        <f t="shared" si="35"/>
        <v>0.10770200000000062</v>
      </c>
      <c r="F346" s="5">
        <f t="shared" si="36"/>
        <v>3.5377020000000208</v>
      </c>
      <c r="G346" s="5">
        <f t="shared" si="39"/>
        <v>3.5</v>
      </c>
      <c r="H346" s="5">
        <f t="shared" si="38"/>
        <v>3.5</v>
      </c>
      <c r="I346" s="6">
        <f t="shared" si="37"/>
        <v>6.9999999999979856E-2</v>
      </c>
      <c r="J346" s="8"/>
    </row>
    <row r="347" spans="1:10" x14ac:dyDescent="0.25">
      <c r="A347" s="4">
        <v>3.4400000000000199</v>
      </c>
      <c r="B347" s="5">
        <v>0.02</v>
      </c>
      <c r="C347" s="5">
        <v>1.14E-2</v>
      </c>
      <c r="D347" s="5">
        <f t="shared" si="34"/>
        <v>3.1399999999999997E-2</v>
      </c>
      <c r="E347" s="5">
        <f t="shared" si="35"/>
        <v>0.10801600000000061</v>
      </c>
      <c r="F347" s="5">
        <f t="shared" si="36"/>
        <v>3.5480160000000205</v>
      </c>
      <c r="G347" s="5">
        <f t="shared" si="39"/>
        <v>3.5</v>
      </c>
      <c r="H347" s="5">
        <f t="shared" si="38"/>
        <v>3.5</v>
      </c>
      <c r="I347" s="6">
        <f t="shared" si="37"/>
        <v>5.9999999999980069E-2</v>
      </c>
      <c r="J347" s="8"/>
    </row>
    <row r="348" spans="1:10" x14ac:dyDescent="0.25">
      <c r="A348" s="4">
        <v>3.4500000000000202</v>
      </c>
      <c r="B348" s="5">
        <v>0.02</v>
      </c>
      <c r="C348" s="5">
        <v>1.14E-2</v>
      </c>
      <c r="D348" s="5">
        <f t="shared" si="34"/>
        <v>3.1399999999999997E-2</v>
      </c>
      <c r="E348" s="5">
        <f t="shared" si="35"/>
        <v>0.10833000000000062</v>
      </c>
      <c r="F348" s="5">
        <f t="shared" si="36"/>
        <v>3.5583300000000206</v>
      </c>
      <c r="G348" s="5">
        <f t="shared" si="39"/>
        <v>3.5500000000000003</v>
      </c>
      <c r="H348" s="5">
        <f t="shared" si="38"/>
        <v>3.5500000000000003</v>
      </c>
      <c r="I348" s="6">
        <f t="shared" si="37"/>
        <v>9.9999999999980105E-2</v>
      </c>
      <c r="J348" s="8"/>
    </row>
    <row r="349" spans="1:10" x14ac:dyDescent="0.25">
      <c r="A349" s="4">
        <v>3.4600000000000199</v>
      </c>
      <c r="B349" s="5">
        <v>0.02</v>
      </c>
      <c r="C349" s="5">
        <v>1.14E-2</v>
      </c>
      <c r="D349" s="5">
        <f t="shared" si="34"/>
        <v>3.1399999999999997E-2</v>
      </c>
      <c r="E349" s="5">
        <f t="shared" si="35"/>
        <v>0.10864400000000062</v>
      </c>
      <c r="F349" s="5">
        <f t="shared" si="36"/>
        <v>3.5686440000000204</v>
      </c>
      <c r="G349" s="5">
        <f t="shared" si="39"/>
        <v>3.5500000000000003</v>
      </c>
      <c r="H349" s="5">
        <f t="shared" si="38"/>
        <v>3.5500000000000003</v>
      </c>
      <c r="I349" s="6">
        <f t="shared" si="37"/>
        <v>8.9999999999980318E-2</v>
      </c>
      <c r="J349" s="8"/>
    </row>
    <row r="350" spans="1:10" x14ac:dyDescent="0.25">
      <c r="A350" s="4">
        <v>3.4700000000000202</v>
      </c>
      <c r="B350" s="5">
        <v>0.02</v>
      </c>
      <c r="C350" s="5">
        <v>1.14E-2</v>
      </c>
      <c r="D350" s="5">
        <f t="shared" si="34"/>
        <v>3.1399999999999997E-2</v>
      </c>
      <c r="E350" s="5">
        <f t="shared" si="35"/>
        <v>0.10895800000000062</v>
      </c>
      <c r="F350" s="5">
        <f t="shared" si="36"/>
        <v>3.578958000000021</v>
      </c>
      <c r="G350" s="5">
        <f t="shared" si="39"/>
        <v>3.5500000000000003</v>
      </c>
      <c r="H350" s="5">
        <f t="shared" si="38"/>
        <v>3.5500000000000003</v>
      </c>
      <c r="I350" s="6">
        <f t="shared" si="37"/>
        <v>7.9999999999980087E-2</v>
      </c>
      <c r="J350" s="8"/>
    </row>
    <row r="351" spans="1:10" x14ac:dyDescent="0.25">
      <c r="A351" s="4">
        <v>3.48000000000002</v>
      </c>
      <c r="B351" s="5">
        <v>0.02</v>
      </c>
      <c r="C351" s="5">
        <v>1.14E-2</v>
      </c>
      <c r="D351" s="5">
        <f t="shared" si="34"/>
        <v>3.1399999999999997E-2</v>
      </c>
      <c r="E351" s="5">
        <f t="shared" si="35"/>
        <v>0.10927200000000062</v>
      </c>
      <c r="F351" s="5">
        <f t="shared" si="36"/>
        <v>3.5892720000000207</v>
      </c>
      <c r="G351" s="5">
        <f t="shared" si="39"/>
        <v>3.5500000000000003</v>
      </c>
      <c r="H351" s="5">
        <f t="shared" si="38"/>
        <v>3.5500000000000003</v>
      </c>
      <c r="I351" s="6">
        <f t="shared" si="37"/>
        <v>6.99999999999803E-2</v>
      </c>
      <c r="J351" s="8"/>
    </row>
    <row r="352" spans="1:10" x14ac:dyDescent="0.25">
      <c r="A352" s="4">
        <v>3.4900000000000202</v>
      </c>
      <c r="B352" s="5">
        <v>0.02</v>
      </c>
      <c r="C352" s="5">
        <v>1.14E-2</v>
      </c>
      <c r="D352" s="5">
        <f t="shared" si="34"/>
        <v>3.1399999999999997E-2</v>
      </c>
      <c r="E352" s="5">
        <f t="shared" si="35"/>
        <v>0.10958600000000063</v>
      </c>
      <c r="F352" s="5">
        <f t="shared" si="36"/>
        <v>3.5995860000000208</v>
      </c>
      <c r="G352" s="5">
        <f t="shared" si="39"/>
        <v>3.5500000000000003</v>
      </c>
      <c r="H352" s="5">
        <f t="shared" si="38"/>
        <v>3.5500000000000003</v>
      </c>
      <c r="I352" s="6">
        <f t="shared" si="37"/>
        <v>5.9999999999980069E-2</v>
      </c>
      <c r="J352" s="8"/>
    </row>
    <row r="353" spans="1:10" x14ac:dyDescent="0.25">
      <c r="A353" s="4">
        <v>3.50000000000002</v>
      </c>
      <c r="B353" s="5">
        <v>0.02</v>
      </c>
      <c r="C353" s="5">
        <v>1.14E-2</v>
      </c>
      <c r="D353" s="5">
        <f t="shared" si="34"/>
        <v>3.1399999999999997E-2</v>
      </c>
      <c r="E353" s="5">
        <f t="shared" si="35"/>
        <v>0.10990000000000062</v>
      </c>
      <c r="F353" s="5">
        <f t="shared" si="36"/>
        <v>3.6099000000000205</v>
      </c>
      <c r="G353" s="5">
        <f t="shared" si="39"/>
        <v>3.6</v>
      </c>
      <c r="H353" s="5">
        <f t="shared" si="38"/>
        <v>3.6</v>
      </c>
      <c r="I353" s="6">
        <f t="shared" si="37"/>
        <v>9.9999999999980105E-2</v>
      </c>
      <c r="J353" s="8"/>
    </row>
    <row r="354" spans="1:10" x14ac:dyDescent="0.25">
      <c r="A354" s="4">
        <v>3.5100000000000202</v>
      </c>
      <c r="B354" s="5">
        <v>0.02</v>
      </c>
      <c r="C354" s="5">
        <v>1.14E-2</v>
      </c>
      <c r="D354" s="5">
        <f t="shared" si="34"/>
        <v>3.1399999999999997E-2</v>
      </c>
      <c r="E354" s="5">
        <f t="shared" si="35"/>
        <v>0.11021400000000063</v>
      </c>
      <c r="F354" s="5">
        <f t="shared" si="36"/>
        <v>3.6202140000000207</v>
      </c>
      <c r="G354" s="5">
        <f t="shared" si="39"/>
        <v>3.6</v>
      </c>
      <c r="H354" s="5">
        <f t="shared" si="38"/>
        <v>3.6</v>
      </c>
      <c r="I354" s="6">
        <f t="shared" si="37"/>
        <v>8.9999999999979874E-2</v>
      </c>
      <c r="J354" s="8"/>
    </row>
    <row r="355" spans="1:10" x14ac:dyDescent="0.25">
      <c r="A355" s="4">
        <v>3.52000000000002</v>
      </c>
      <c r="B355" s="5">
        <v>0.02</v>
      </c>
      <c r="C355" s="5">
        <v>1.14E-2</v>
      </c>
      <c r="D355" s="5">
        <f t="shared" si="34"/>
        <v>3.1399999999999997E-2</v>
      </c>
      <c r="E355" s="5">
        <f t="shared" si="35"/>
        <v>0.11052800000000061</v>
      </c>
      <c r="F355" s="5">
        <f t="shared" si="36"/>
        <v>3.6305280000000204</v>
      </c>
      <c r="G355" s="5">
        <f t="shared" si="39"/>
        <v>3.6</v>
      </c>
      <c r="H355" s="5">
        <f t="shared" si="38"/>
        <v>3.6</v>
      </c>
      <c r="I355" s="6">
        <f t="shared" si="37"/>
        <v>7.9999999999980087E-2</v>
      </c>
      <c r="J355" s="8"/>
    </row>
    <row r="356" spans="1:10" x14ac:dyDescent="0.25">
      <c r="A356" s="4">
        <v>3.53000000000003</v>
      </c>
      <c r="B356" s="5">
        <v>0.02</v>
      </c>
      <c r="C356" s="5">
        <v>1.14E-2</v>
      </c>
      <c r="D356" s="5">
        <f t="shared" si="34"/>
        <v>3.1399999999999997E-2</v>
      </c>
      <c r="E356" s="5">
        <f t="shared" si="35"/>
        <v>0.11084200000000093</v>
      </c>
      <c r="F356" s="5">
        <f t="shared" si="36"/>
        <v>3.6408420000000308</v>
      </c>
      <c r="G356" s="5">
        <f t="shared" si="39"/>
        <v>3.6</v>
      </c>
      <c r="H356" s="5">
        <f t="shared" si="38"/>
        <v>3.6</v>
      </c>
      <c r="I356" s="6">
        <f t="shared" si="37"/>
        <v>6.9999999999970086E-2</v>
      </c>
      <c r="J356" s="8"/>
    </row>
    <row r="357" spans="1:10" x14ac:dyDescent="0.25">
      <c r="A357" s="4">
        <v>3.5400000000000298</v>
      </c>
      <c r="B357" s="5">
        <v>0.02</v>
      </c>
      <c r="C357" s="5">
        <v>1.14E-2</v>
      </c>
      <c r="D357" s="5">
        <f t="shared" si="34"/>
        <v>3.1399999999999997E-2</v>
      </c>
      <c r="E357" s="5">
        <f t="shared" si="35"/>
        <v>0.11115600000000092</v>
      </c>
      <c r="F357" s="5">
        <f t="shared" si="36"/>
        <v>3.6511560000000305</v>
      </c>
      <c r="G357" s="5">
        <f t="shared" si="39"/>
        <v>3.6500000000000004</v>
      </c>
      <c r="H357" s="5">
        <f t="shared" si="38"/>
        <v>3.6500000000000004</v>
      </c>
      <c r="I357" s="6">
        <f t="shared" si="37"/>
        <v>0.10999999999997057</v>
      </c>
      <c r="J357" s="8"/>
    </row>
    <row r="358" spans="1:10" x14ac:dyDescent="0.25">
      <c r="A358" s="4">
        <v>3.55000000000003</v>
      </c>
      <c r="B358" s="5">
        <v>0.02</v>
      </c>
      <c r="C358" s="5">
        <v>1.14E-2</v>
      </c>
      <c r="D358" s="5">
        <f t="shared" si="34"/>
        <v>3.1399999999999997E-2</v>
      </c>
      <c r="E358" s="5">
        <f t="shared" si="35"/>
        <v>0.11147000000000093</v>
      </c>
      <c r="F358" s="5">
        <f t="shared" si="36"/>
        <v>3.6614700000000311</v>
      </c>
      <c r="G358" s="5">
        <f t="shared" si="39"/>
        <v>3.6500000000000004</v>
      </c>
      <c r="H358" s="5">
        <f t="shared" si="38"/>
        <v>3.6500000000000004</v>
      </c>
      <c r="I358" s="6">
        <f t="shared" si="37"/>
        <v>9.9999999999970335E-2</v>
      </c>
      <c r="J358" s="8"/>
    </row>
    <row r="359" spans="1:10" x14ac:dyDescent="0.25">
      <c r="A359" s="4">
        <v>3.5600000000000298</v>
      </c>
      <c r="B359" s="5">
        <v>0.02</v>
      </c>
      <c r="C359" s="5">
        <v>1.14E-2</v>
      </c>
      <c r="D359" s="5">
        <f t="shared" si="34"/>
        <v>3.1399999999999997E-2</v>
      </c>
      <c r="E359" s="5">
        <f t="shared" si="35"/>
        <v>0.11178400000000092</v>
      </c>
      <c r="F359" s="5">
        <f t="shared" si="36"/>
        <v>3.6717840000000308</v>
      </c>
      <c r="G359" s="5">
        <f t="shared" si="39"/>
        <v>3.6500000000000004</v>
      </c>
      <c r="H359" s="5">
        <f t="shared" si="38"/>
        <v>3.6500000000000004</v>
      </c>
      <c r="I359" s="6">
        <f t="shared" si="37"/>
        <v>8.9999999999970548E-2</v>
      </c>
      <c r="J359" s="8"/>
    </row>
    <row r="360" spans="1:10" x14ac:dyDescent="0.25">
      <c r="A360" s="4">
        <v>3.57000000000003</v>
      </c>
      <c r="B360" s="5">
        <v>0.02</v>
      </c>
      <c r="C360" s="5">
        <v>1.14E-2</v>
      </c>
      <c r="D360" s="5">
        <f t="shared" si="34"/>
        <v>3.1399999999999997E-2</v>
      </c>
      <c r="E360" s="5">
        <f t="shared" si="35"/>
        <v>0.11209800000000093</v>
      </c>
      <c r="F360" s="5">
        <f t="shared" si="36"/>
        <v>3.682098000000031</v>
      </c>
      <c r="G360" s="5">
        <f t="shared" si="39"/>
        <v>3.6500000000000004</v>
      </c>
      <c r="H360" s="5">
        <f t="shared" si="38"/>
        <v>3.6500000000000004</v>
      </c>
      <c r="I360" s="6">
        <f t="shared" si="37"/>
        <v>7.9999999999970317E-2</v>
      </c>
      <c r="J360" s="8"/>
    </row>
    <row r="361" spans="1:10" x14ac:dyDescent="0.25">
      <c r="A361" s="4">
        <v>3.5800000000000298</v>
      </c>
      <c r="B361" s="5">
        <v>0.02</v>
      </c>
      <c r="C361" s="5">
        <v>1.14E-2</v>
      </c>
      <c r="D361" s="5">
        <f t="shared" si="34"/>
        <v>3.1399999999999997E-2</v>
      </c>
      <c r="E361" s="5">
        <f t="shared" si="35"/>
        <v>0.11241200000000093</v>
      </c>
      <c r="F361" s="5">
        <f t="shared" si="36"/>
        <v>3.6924120000000307</v>
      </c>
      <c r="G361" s="5">
        <f t="shared" si="39"/>
        <v>3.6500000000000004</v>
      </c>
      <c r="H361" s="5">
        <f t="shared" si="38"/>
        <v>3.6500000000000004</v>
      </c>
      <c r="I361" s="6">
        <f t="shared" si="37"/>
        <v>6.999999999997053E-2</v>
      </c>
      <c r="J361" s="8"/>
    </row>
    <row r="362" spans="1:10" x14ac:dyDescent="0.25">
      <c r="A362" s="4">
        <v>3.5900000000000301</v>
      </c>
      <c r="B362" s="5">
        <v>0.02</v>
      </c>
      <c r="C362" s="5">
        <v>1.14E-2</v>
      </c>
      <c r="D362" s="5">
        <f t="shared" si="34"/>
        <v>3.1399999999999997E-2</v>
      </c>
      <c r="E362" s="5">
        <f t="shared" si="35"/>
        <v>0.11272600000000094</v>
      </c>
      <c r="F362" s="5">
        <f t="shared" si="36"/>
        <v>3.7027260000000308</v>
      </c>
      <c r="G362" s="5">
        <f t="shared" si="39"/>
        <v>3.7</v>
      </c>
      <c r="H362" s="5">
        <f t="shared" si="38"/>
        <v>3.7</v>
      </c>
      <c r="I362" s="6">
        <f t="shared" si="37"/>
        <v>0.10999999999997012</v>
      </c>
      <c r="J362" s="8"/>
    </row>
    <row r="363" spans="1:10" x14ac:dyDescent="0.25">
      <c r="A363" s="4">
        <v>3.6000000000000298</v>
      </c>
      <c r="B363" s="5">
        <v>0.02</v>
      </c>
      <c r="C363" s="5">
        <v>1.14E-2</v>
      </c>
      <c r="D363" s="5">
        <f t="shared" si="34"/>
        <v>3.1399999999999997E-2</v>
      </c>
      <c r="E363" s="5">
        <f t="shared" si="35"/>
        <v>0.11304000000000093</v>
      </c>
      <c r="F363" s="5">
        <f t="shared" si="36"/>
        <v>3.713040000000031</v>
      </c>
      <c r="G363" s="5">
        <f t="shared" si="39"/>
        <v>3.7</v>
      </c>
      <c r="H363" s="5">
        <f t="shared" si="38"/>
        <v>3.7</v>
      </c>
      <c r="I363" s="6">
        <f t="shared" si="37"/>
        <v>9.9999999999970335E-2</v>
      </c>
      <c r="J363" s="8"/>
    </row>
    <row r="364" spans="1:10" x14ac:dyDescent="0.25">
      <c r="A364" s="4">
        <v>3.6100000000000301</v>
      </c>
      <c r="B364" s="5">
        <v>0.02</v>
      </c>
      <c r="C364" s="5">
        <v>1.14E-2</v>
      </c>
      <c r="D364" s="5">
        <f t="shared" si="34"/>
        <v>3.1399999999999997E-2</v>
      </c>
      <c r="E364" s="5">
        <f t="shared" si="35"/>
        <v>0.11335400000000094</v>
      </c>
      <c r="F364" s="5">
        <f t="shared" si="36"/>
        <v>3.7233540000000311</v>
      </c>
      <c r="G364" s="5">
        <f t="shared" si="39"/>
        <v>3.7</v>
      </c>
      <c r="H364" s="5">
        <f t="shared" si="38"/>
        <v>3.7</v>
      </c>
      <c r="I364" s="6">
        <f t="shared" si="37"/>
        <v>8.9999999999970104E-2</v>
      </c>
      <c r="J364" s="8"/>
    </row>
    <row r="365" spans="1:10" x14ac:dyDescent="0.25">
      <c r="A365" s="4">
        <v>3.6200000000000299</v>
      </c>
      <c r="B365" s="5">
        <v>0.02</v>
      </c>
      <c r="C365" s="5">
        <v>1.14E-2</v>
      </c>
      <c r="D365" s="5">
        <f t="shared" si="34"/>
        <v>3.1399999999999997E-2</v>
      </c>
      <c r="E365" s="5">
        <f t="shared" si="35"/>
        <v>0.11366800000000093</v>
      </c>
      <c r="F365" s="5">
        <f t="shared" si="36"/>
        <v>3.7336680000000309</v>
      </c>
      <c r="G365" s="5">
        <f t="shared" si="39"/>
        <v>3.7</v>
      </c>
      <c r="H365" s="5">
        <f t="shared" si="38"/>
        <v>3.7</v>
      </c>
      <c r="I365" s="6">
        <f t="shared" si="37"/>
        <v>7.9999999999970317E-2</v>
      </c>
      <c r="J365" s="8"/>
    </row>
    <row r="366" spans="1:10" x14ac:dyDescent="0.25">
      <c r="A366" s="4">
        <v>3.6300000000000301</v>
      </c>
      <c r="B366" s="5">
        <v>0.02</v>
      </c>
      <c r="C366" s="5">
        <v>1.14E-2</v>
      </c>
      <c r="D366" s="5">
        <f t="shared" si="34"/>
        <v>3.1399999999999997E-2</v>
      </c>
      <c r="E366" s="5">
        <f t="shared" si="35"/>
        <v>0.11398200000000093</v>
      </c>
      <c r="F366" s="5">
        <f t="shared" si="36"/>
        <v>3.743982000000031</v>
      </c>
      <c r="G366" s="5">
        <f t="shared" si="39"/>
        <v>3.7</v>
      </c>
      <c r="H366" s="5">
        <f t="shared" si="38"/>
        <v>3.7</v>
      </c>
      <c r="I366" s="6">
        <f t="shared" si="37"/>
        <v>6.9999999999970086E-2</v>
      </c>
      <c r="J366" s="8"/>
    </row>
    <row r="367" spans="1:10" x14ac:dyDescent="0.25">
      <c r="A367" s="4">
        <v>3.6400000000000299</v>
      </c>
      <c r="B367" s="5">
        <v>0.02</v>
      </c>
      <c r="C367" s="5">
        <v>1.14E-2</v>
      </c>
      <c r="D367" s="5">
        <f t="shared" si="34"/>
        <v>3.1399999999999997E-2</v>
      </c>
      <c r="E367" s="5">
        <f t="shared" si="35"/>
        <v>0.11429600000000092</v>
      </c>
      <c r="F367" s="5">
        <f t="shared" si="36"/>
        <v>3.7542960000000307</v>
      </c>
      <c r="G367" s="5">
        <f t="shared" si="39"/>
        <v>3.75</v>
      </c>
      <c r="H367" s="5">
        <f t="shared" si="38"/>
        <v>3.75</v>
      </c>
      <c r="I367" s="6">
        <f t="shared" si="37"/>
        <v>0.10999999999997012</v>
      </c>
      <c r="J367" s="8"/>
    </row>
    <row r="368" spans="1:10" x14ac:dyDescent="0.25">
      <c r="A368" s="4">
        <v>3.6500000000000301</v>
      </c>
      <c r="B368" s="5">
        <v>0.02</v>
      </c>
      <c r="C368" s="5">
        <v>1.14E-2</v>
      </c>
      <c r="D368" s="5">
        <f t="shared" si="34"/>
        <v>3.1399999999999997E-2</v>
      </c>
      <c r="E368" s="5">
        <f t="shared" si="35"/>
        <v>0.11461000000000093</v>
      </c>
      <c r="F368" s="5">
        <f t="shared" si="36"/>
        <v>3.7646100000000309</v>
      </c>
      <c r="G368" s="5">
        <f t="shared" si="39"/>
        <v>3.75</v>
      </c>
      <c r="H368" s="5">
        <f t="shared" si="38"/>
        <v>3.75</v>
      </c>
      <c r="I368" s="6">
        <f t="shared" si="37"/>
        <v>9.9999999999969891E-2</v>
      </c>
      <c r="J368" s="8"/>
    </row>
    <row r="369" spans="1:10" x14ac:dyDescent="0.25">
      <c r="A369" s="4">
        <v>3.6600000000000299</v>
      </c>
      <c r="B369" s="5">
        <v>0.02</v>
      </c>
      <c r="C369" s="5">
        <v>1.14E-2</v>
      </c>
      <c r="D369" s="5">
        <f t="shared" si="34"/>
        <v>3.1399999999999997E-2</v>
      </c>
      <c r="E369" s="5">
        <f t="shared" si="35"/>
        <v>0.11492400000000093</v>
      </c>
      <c r="F369" s="5">
        <f t="shared" si="36"/>
        <v>3.774924000000031</v>
      </c>
      <c r="G369" s="5">
        <f t="shared" si="39"/>
        <v>3.75</v>
      </c>
      <c r="H369" s="5">
        <f t="shared" si="38"/>
        <v>3.75</v>
      </c>
      <c r="I369" s="6">
        <f t="shared" si="37"/>
        <v>8.9999999999970104E-2</v>
      </c>
      <c r="J369" s="8"/>
    </row>
    <row r="370" spans="1:10" x14ac:dyDescent="0.25">
      <c r="A370" s="4">
        <v>3.6700000000000301</v>
      </c>
      <c r="B370" s="5">
        <v>0.02</v>
      </c>
      <c r="C370" s="5">
        <v>1.14E-2</v>
      </c>
      <c r="D370" s="5">
        <f t="shared" si="34"/>
        <v>3.1399999999999997E-2</v>
      </c>
      <c r="E370" s="5">
        <f t="shared" si="35"/>
        <v>0.11523800000000094</v>
      </c>
      <c r="F370" s="5">
        <f t="shared" si="36"/>
        <v>3.7852380000000312</v>
      </c>
      <c r="G370" s="5">
        <f t="shared" si="39"/>
        <v>3.75</v>
      </c>
      <c r="H370" s="5">
        <f t="shared" si="38"/>
        <v>3.75</v>
      </c>
      <c r="I370" s="6">
        <f t="shared" si="37"/>
        <v>7.9999999999969873E-2</v>
      </c>
      <c r="J370" s="8"/>
    </row>
    <row r="371" spans="1:10" x14ac:dyDescent="0.25">
      <c r="A371" s="4">
        <v>3.6800000000000299</v>
      </c>
      <c r="B371" s="5">
        <v>0.02</v>
      </c>
      <c r="C371" s="5">
        <v>1.14E-2</v>
      </c>
      <c r="D371" s="5">
        <f t="shared" si="34"/>
        <v>3.1399999999999997E-2</v>
      </c>
      <c r="E371" s="5">
        <f t="shared" si="35"/>
        <v>0.11555200000000093</v>
      </c>
      <c r="F371" s="5">
        <f t="shared" si="36"/>
        <v>3.7955520000000309</v>
      </c>
      <c r="G371" s="5">
        <f t="shared" si="39"/>
        <v>3.75</v>
      </c>
      <c r="H371" s="5">
        <f t="shared" si="38"/>
        <v>3.75</v>
      </c>
      <c r="I371" s="6">
        <f t="shared" si="37"/>
        <v>6.9999999999970086E-2</v>
      </c>
      <c r="J371" s="8"/>
    </row>
    <row r="372" spans="1:10" x14ac:dyDescent="0.25">
      <c r="A372" s="4">
        <v>3.6900000000000301</v>
      </c>
      <c r="B372" s="5">
        <v>0.02</v>
      </c>
      <c r="C372" s="5">
        <v>1.14E-2</v>
      </c>
      <c r="D372" s="5">
        <f t="shared" si="34"/>
        <v>3.1399999999999997E-2</v>
      </c>
      <c r="E372" s="5">
        <f t="shared" si="35"/>
        <v>0.11586600000000094</v>
      </c>
      <c r="F372" s="5">
        <f t="shared" si="36"/>
        <v>3.8058660000000311</v>
      </c>
      <c r="G372" s="5">
        <f t="shared" si="39"/>
        <v>3.8000000000000003</v>
      </c>
      <c r="H372" s="5">
        <f t="shared" si="38"/>
        <v>3.8000000000000003</v>
      </c>
      <c r="I372" s="6">
        <f t="shared" si="37"/>
        <v>0.10999999999997012</v>
      </c>
      <c r="J372" s="8"/>
    </row>
    <row r="373" spans="1:10" x14ac:dyDescent="0.25">
      <c r="A373" s="4">
        <v>3.7000000000000299</v>
      </c>
      <c r="B373" s="5">
        <v>0.02</v>
      </c>
      <c r="C373" s="5">
        <v>1.14E-2</v>
      </c>
      <c r="D373" s="5">
        <f t="shared" si="34"/>
        <v>3.1399999999999997E-2</v>
      </c>
      <c r="E373" s="5">
        <f t="shared" si="35"/>
        <v>0.11618000000000094</v>
      </c>
      <c r="F373" s="5">
        <f t="shared" si="36"/>
        <v>3.8161800000000308</v>
      </c>
      <c r="G373" s="5">
        <f t="shared" si="39"/>
        <v>3.8000000000000003</v>
      </c>
      <c r="H373" s="5">
        <f t="shared" si="38"/>
        <v>3.8000000000000003</v>
      </c>
      <c r="I373" s="6">
        <f t="shared" si="37"/>
        <v>9.9999999999970335E-2</v>
      </c>
      <c r="J373" s="8"/>
    </row>
    <row r="374" spans="1:10" x14ac:dyDescent="0.25">
      <c r="A374" s="4">
        <v>3.7100000000000302</v>
      </c>
      <c r="B374" s="5">
        <v>0.02</v>
      </c>
      <c r="C374" s="5">
        <v>1.14E-2</v>
      </c>
      <c r="D374" s="5">
        <f t="shared" ref="D374:D437" si="40">B374+C374</f>
        <v>3.1399999999999997E-2</v>
      </c>
      <c r="E374" s="5">
        <f t="shared" ref="E374:E437" si="41">A374*D374</f>
        <v>0.11649400000000094</v>
      </c>
      <c r="F374" s="5">
        <f t="shared" ref="F374:F437" si="42">A374+E374</f>
        <v>3.8264940000000309</v>
      </c>
      <c r="G374" s="5">
        <f t="shared" si="39"/>
        <v>3.8000000000000003</v>
      </c>
      <c r="H374" s="5">
        <f t="shared" si="38"/>
        <v>3.8000000000000003</v>
      </c>
      <c r="I374" s="6">
        <f t="shared" si="37"/>
        <v>8.9999999999970104E-2</v>
      </c>
      <c r="J374" s="8"/>
    </row>
    <row r="375" spans="1:10" x14ac:dyDescent="0.25">
      <c r="A375" s="4">
        <v>3.7200000000000299</v>
      </c>
      <c r="B375" s="5">
        <v>0.02</v>
      </c>
      <c r="C375" s="5">
        <v>1.14E-2</v>
      </c>
      <c r="D375" s="5">
        <f t="shared" si="40"/>
        <v>3.1399999999999997E-2</v>
      </c>
      <c r="E375" s="5">
        <f t="shared" si="41"/>
        <v>0.11680800000000092</v>
      </c>
      <c r="F375" s="5">
        <f t="shared" si="42"/>
        <v>3.8368080000000311</v>
      </c>
      <c r="G375" s="5">
        <f t="shared" si="39"/>
        <v>3.8000000000000003</v>
      </c>
      <c r="H375" s="5">
        <f t="shared" si="38"/>
        <v>3.8000000000000003</v>
      </c>
      <c r="I375" s="6">
        <f t="shared" si="37"/>
        <v>7.9999999999970317E-2</v>
      </c>
      <c r="J375" s="8"/>
    </row>
    <row r="376" spans="1:10" x14ac:dyDescent="0.25">
      <c r="A376" s="4">
        <v>3.7300000000000302</v>
      </c>
      <c r="B376" s="5">
        <v>0.02</v>
      </c>
      <c r="C376" s="5">
        <v>1.14E-2</v>
      </c>
      <c r="D376" s="5">
        <f t="shared" si="40"/>
        <v>3.1399999999999997E-2</v>
      </c>
      <c r="E376" s="5">
        <f t="shared" si="41"/>
        <v>0.11712200000000093</v>
      </c>
      <c r="F376" s="5">
        <f t="shared" si="42"/>
        <v>3.8471220000000312</v>
      </c>
      <c r="G376" s="5">
        <f t="shared" si="39"/>
        <v>3.8000000000000003</v>
      </c>
      <c r="H376" s="5">
        <f t="shared" si="38"/>
        <v>3.8000000000000003</v>
      </c>
      <c r="I376" s="6">
        <f t="shared" si="37"/>
        <v>6.9999999999970086E-2</v>
      </c>
      <c r="J376" s="8"/>
    </row>
    <row r="377" spans="1:10" x14ac:dyDescent="0.25">
      <c r="A377" s="4">
        <v>3.74000000000003</v>
      </c>
      <c r="B377" s="5">
        <v>0.02</v>
      </c>
      <c r="C377" s="5">
        <v>1.14E-2</v>
      </c>
      <c r="D377" s="5">
        <f t="shared" si="40"/>
        <v>3.1399999999999997E-2</v>
      </c>
      <c r="E377" s="5">
        <f t="shared" si="41"/>
        <v>0.11743600000000093</v>
      </c>
      <c r="F377" s="5">
        <f t="shared" si="42"/>
        <v>3.857436000000031</v>
      </c>
      <c r="G377" s="5">
        <f t="shared" si="39"/>
        <v>3.85</v>
      </c>
      <c r="H377" s="5">
        <f t="shared" si="38"/>
        <v>3.85</v>
      </c>
      <c r="I377" s="6">
        <f t="shared" si="37"/>
        <v>0.10999999999997012</v>
      </c>
      <c r="J377" s="8"/>
    </row>
    <row r="378" spans="1:10" x14ac:dyDescent="0.25">
      <c r="A378" s="4">
        <v>3.7500000000000302</v>
      </c>
      <c r="B378" s="5">
        <v>0.02</v>
      </c>
      <c r="C378" s="5">
        <v>1.14E-2</v>
      </c>
      <c r="D378" s="5">
        <f t="shared" si="40"/>
        <v>3.1399999999999997E-2</v>
      </c>
      <c r="E378" s="5">
        <f t="shared" si="41"/>
        <v>0.11775000000000094</v>
      </c>
      <c r="F378" s="5">
        <f t="shared" si="42"/>
        <v>3.8677500000000311</v>
      </c>
      <c r="G378" s="5">
        <f t="shared" si="39"/>
        <v>3.85</v>
      </c>
      <c r="H378" s="5">
        <f t="shared" si="38"/>
        <v>3.85</v>
      </c>
      <c r="I378" s="6">
        <f t="shared" si="37"/>
        <v>9.9999999999969891E-2</v>
      </c>
      <c r="J378" s="8"/>
    </row>
    <row r="379" spans="1:10" x14ac:dyDescent="0.25">
      <c r="A379" s="4">
        <v>3.76000000000003</v>
      </c>
      <c r="B379" s="5">
        <v>0.02</v>
      </c>
      <c r="C379" s="5">
        <v>1.14E-2</v>
      </c>
      <c r="D379" s="5">
        <f t="shared" si="40"/>
        <v>3.1399999999999997E-2</v>
      </c>
      <c r="E379" s="5">
        <f t="shared" si="41"/>
        <v>0.11806400000000093</v>
      </c>
      <c r="F379" s="5">
        <f t="shared" si="42"/>
        <v>3.8780640000000308</v>
      </c>
      <c r="G379" s="5">
        <f t="shared" si="39"/>
        <v>3.85</v>
      </c>
      <c r="H379" s="5">
        <f t="shared" si="38"/>
        <v>3.85</v>
      </c>
      <c r="I379" s="6">
        <f t="shared" si="37"/>
        <v>8.9999999999970104E-2</v>
      </c>
      <c r="J379" s="8"/>
    </row>
    <row r="380" spans="1:10" x14ac:dyDescent="0.25">
      <c r="A380" s="4">
        <v>3.7700000000000302</v>
      </c>
      <c r="B380" s="5">
        <v>0.02</v>
      </c>
      <c r="C380" s="5">
        <v>1.14E-2</v>
      </c>
      <c r="D380" s="5">
        <f t="shared" si="40"/>
        <v>3.1399999999999997E-2</v>
      </c>
      <c r="E380" s="5">
        <f t="shared" si="41"/>
        <v>0.11837800000000094</v>
      </c>
      <c r="F380" s="5">
        <f t="shared" si="42"/>
        <v>3.888378000000031</v>
      </c>
      <c r="G380" s="5">
        <f t="shared" si="39"/>
        <v>3.85</v>
      </c>
      <c r="H380" s="5">
        <f t="shared" si="38"/>
        <v>3.85</v>
      </c>
      <c r="I380" s="6">
        <f t="shared" si="37"/>
        <v>7.9999999999969873E-2</v>
      </c>
      <c r="J380" s="8"/>
    </row>
    <row r="381" spans="1:10" x14ac:dyDescent="0.25">
      <c r="A381" s="4">
        <v>3.78000000000003</v>
      </c>
      <c r="B381" s="5">
        <v>0.02</v>
      </c>
      <c r="C381" s="5">
        <v>1.14E-2</v>
      </c>
      <c r="D381" s="5">
        <f t="shared" si="40"/>
        <v>3.1399999999999997E-2</v>
      </c>
      <c r="E381" s="5">
        <f t="shared" si="41"/>
        <v>0.11869200000000094</v>
      </c>
      <c r="F381" s="5">
        <f t="shared" si="42"/>
        <v>3.8986920000000311</v>
      </c>
      <c r="G381" s="5">
        <f t="shared" si="39"/>
        <v>3.85</v>
      </c>
      <c r="H381" s="5">
        <f t="shared" si="38"/>
        <v>3.85</v>
      </c>
      <c r="I381" s="6">
        <f t="shared" si="37"/>
        <v>6.9999999999970086E-2</v>
      </c>
      <c r="J381" s="8"/>
    </row>
    <row r="382" spans="1:10" x14ac:dyDescent="0.25">
      <c r="A382" s="4">
        <v>3.7900000000000298</v>
      </c>
      <c r="B382" s="5">
        <v>0.02</v>
      </c>
      <c r="C382" s="5">
        <v>1.14E-2</v>
      </c>
      <c r="D382" s="5">
        <f t="shared" si="40"/>
        <v>3.1399999999999997E-2</v>
      </c>
      <c r="E382" s="5">
        <f t="shared" si="41"/>
        <v>0.11900600000000093</v>
      </c>
      <c r="F382" s="5">
        <f t="shared" si="42"/>
        <v>3.9090060000000308</v>
      </c>
      <c r="G382" s="5">
        <f t="shared" si="39"/>
        <v>3.9000000000000004</v>
      </c>
      <c r="H382" s="5">
        <f t="shared" si="38"/>
        <v>3.9000000000000004</v>
      </c>
      <c r="I382" s="6">
        <f t="shared" si="37"/>
        <v>0.10999999999997057</v>
      </c>
      <c r="J382" s="8"/>
    </row>
    <row r="383" spans="1:10" x14ac:dyDescent="0.25">
      <c r="A383" s="4">
        <v>3.80000000000003</v>
      </c>
      <c r="B383" s="5">
        <v>0.02</v>
      </c>
      <c r="C383" s="5">
        <v>1.14E-2</v>
      </c>
      <c r="D383" s="5">
        <f t="shared" si="40"/>
        <v>3.1399999999999997E-2</v>
      </c>
      <c r="E383" s="5">
        <f t="shared" si="41"/>
        <v>0.11932000000000094</v>
      </c>
      <c r="F383" s="5">
        <f t="shared" si="42"/>
        <v>3.919320000000031</v>
      </c>
      <c r="G383" s="5">
        <f t="shared" si="39"/>
        <v>3.9000000000000004</v>
      </c>
      <c r="H383" s="5">
        <f t="shared" si="38"/>
        <v>3.9000000000000004</v>
      </c>
      <c r="I383" s="6">
        <f t="shared" si="37"/>
        <v>9.9999999999970335E-2</v>
      </c>
      <c r="J383" s="8"/>
    </row>
    <row r="384" spans="1:10" x14ac:dyDescent="0.25">
      <c r="A384" s="4">
        <v>3.8100000000000298</v>
      </c>
      <c r="B384" s="5">
        <v>0.02</v>
      </c>
      <c r="C384" s="5">
        <v>1.14E-2</v>
      </c>
      <c r="D384" s="5">
        <f t="shared" si="40"/>
        <v>3.1399999999999997E-2</v>
      </c>
      <c r="E384" s="5">
        <f t="shared" si="41"/>
        <v>0.11963400000000092</v>
      </c>
      <c r="F384" s="5">
        <f t="shared" si="42"/>
        <v>3.9296340000000307</v>
      </c>
      <c r="G384" s="5">
        <f t="shared" si="39"/>
        <v>3.9000000000000004</v>
      </c>
      <c r="H384" s="5">
        <f t="shared" si="38"/>
        <v>3.9000000000000004</v>
      </c>
      <c r="I384" s="6">
        <f t="shared" si="37"/>
        <v>8.9999999999970548E-2</v>
      </c>
      <c r="J384" s="8"/>
    </row>
    <row r="385" spans="1:10" x14ac:dyDescent="0.25">
      <c r="A385" s="4">
        <v>3.82000000000003</v>
      </c>
      <c r="B385" s="5">
        <v>0.02</v>
      </c>
      <c r="C385" s="5">
        <v>1.14E-2</v>
      </c>
      <c r="D385" s="5">
        <f t="shared" si="40"/>
        <v>3.1399999999999997E-2</v>
      </c>
      <c r="E385" s="5">
        <f t="shared" si="41"/>
        <v>0.11994800000000093</v>
      </c>
      <c r="F385" s="5">
        <f t="shared" si="42"/>
        <v>3.9399480000000309</v>
      </c>
      <c r="G385" s="5">
        <f t="shared" si="39"/>
        <v>3.9000000000000004</v>
      </c>
      <c r="H385" s="5">
        <f t="shared" si="38"/>
        <v>3.9000000000000004</v>
      </c>
      <c r="I385" s="6">
        <f t="shared" si="37"/>
        <v>7.9999999999970317E-2</v>
      </c>
      <c r="J385" s="8"/>
    </row>
    <row r="386" spans="1:10" x14ac:dyDescent="0.25">
      <c r="A386" s="4">
        <v>3.8300000000000298</v>
      </c>
      <c r="B386" s="5">
        <v>0.02</v>
      </c>
      <c r="C386" s="5">
        <v>1.14E-2</v>
      </c>
      <c r="D386" s="5">
        <f t="shared" si="40"/>
        <v>3.1399999999999997E-2</v>
      </c>
      <c r="E386" s="5">
        <f t="shared" si="41"/>
        <v>0.12026200000000092</v>
      </c>
      <c r="F386" s="5">
        <f t="shared" si="42"/>
        <v>3.9502620000000306</v>
      </c>
      <c r="G386" s="5">
        <f t="shared" si="39"/>
        <v>3.95</v>
      </c>
      <c r="H386" s="5">
        <f t="shared" si="38"/>
        <v>3.95</v>
      </c>
      <c r="I386" s="6">
        <f t="shared" ref="I386:I449" si="43">H386-A386</f>
        <v>0.11999999999997035</v>
      </c>
      <c r="J386" s="8"/>
    </row>
    <row r="387" spans="1:10" x14ac:dyDescent="0.25">
      <c r="A387" s="4">
        <v>3.8400000000000301</v>
      </c>
      <c r="B387" s="5">
        <v>0.02</v>
      </c>
      <c r="C387" s="5">
        <v>1.14E-2</v>
      </c>
      <c r="D387" s="5">
        <f t="shared" si="40"/>
        <v>3.1399999999999997E-2</v>
      </c>
      <c r="E387" s="5">
        <f t="shared" si="41"/>
        <v>0.12057600000000093</v>
      </c>
      <c r="F387" s="5">
        <f t="shared" si="42"/>
        <v>3.9605760000000312</v>
      </c>
      <c r="G387" s="5">
        <f t="shared" si="39"/>
        <v>3.95</v>
      </c>
      <c r="H387" s="5">
        <f t="shared" si="38"/>
        <v>3.95</v>
      </c>
      <c r="I387" s="6">
        <f t="shared" si="43"/>
        <v>0.10999999999997012</v>
      </c>
      <c r="J387" s="8"/>
    </row>
    <row r="388" spans="1:10" x14ac:dyDescent="0.25">
      <c r="A388" s="4">
        <v>3.8500000000000298</v>
      </c>
      <c r="B388" s="5">
        <v>0.02</v>
      </c>
      <c r="C388" s="5">
        <v>1.14E-2</v>
      </c>
      <c r="D388" s="5">
        <f t="shared" si="40"/>
        <v>3.1399999999999997E-2</v>
      </c>
      <c r="E388" s="5">
        <f t="shared" si="41"/>
        <v>0.12089000000000093</v>
      </c>
      <c r="F388" s="5">
        <f t="shared" si="42"/>
        <v>3.9708900000000309</v>
      </c>
      <c r="G388" s="5">
        <f t="shared" si="39"/>
        <v>3.95</v>
      </c>
      <c r="H388" s="5">
        <f t="shared" ref="H388:H451" si="44">IF((FLOOR(G388,0.05))&lt;A388,A388,FLOOR(G388,0.05))</f>
        <v>3.95</v>
      </c>
      <c r="I388" s="6">
        <f t="shared" si="43"/>
        <v>9.9999999999970335E-2</v>
      </c>
      <c r="J388" s="8"/>
    </row>
    <row r="389" spans="1:10" x14ac:dyDescent="0.25">
      <c r="A389" s="4">
        <v>3.8600000000000301</v>
      </c>
      <c r="B389" s="5">
        <v>0.02</v>
      </c>
      <c r="C389" s="5">
        <v>1.14E-2</v>
      </c>
      <c r="D389" s="5">
        <f t="shared" si="40"/>
        <v>3.1399999999999997E-2</v>
      </c>
      <c r="E389" s="5">
        <f t="shared" si="41"/>
        <v>0.12120400000000094</v>
      </c>
      <c r="F389" s="5">
        <f t="shared" si="42"/>
        <v>3.9812040000000311</v>
      </c>
      <c r="G389" s="5">
        <f t="shared" si="39"/>
        <v>3.95</v>
      </c>
      <c r="H389" s="5">
        <f t="shared" si="44"/>
        <v>3.95</v>
      </c>
      <c r="I389" s="6">
        <f t="shared" si="43"/>
        <v>8.9999999999970104E-2</v>
      </c>
      <c r="J389" s="8"/>
    </row>
    <row r="390" spans="1:10" x14ac:dyDescent="0.25">
      <c r="A390" s="4">
        <v>3.8700000000000299</v>
      </c>
      <c r="B390" s="5">
        <v>0.02</v>
      </c>
      <c r="C390" s="5">
        <v>1.14E-2</v>
      </c>
      <c r="D390" s="5">
        <f t="shared" si="40"/>
        <v>3.1399999999999997E-2</v>
      </c>
      <c r="E390" s="5">
        <f t="shared" si="41"/>
        <v>0.12151800000000093</v>
      </c>
      <c r="F390" s="5">
        <f t="shared" si="42"/>
        <v>3.9915180000000308</v>
      </c>
      <c r="G390" s="5">
        <f t="shared" si="39"/>
        <v>3.95</v>
      </c>
      <c r="H390" s="5">
        <f t="shared" si="44"/>
        <v>3.95</v>
      </c>
      <c r="I390" s="6">
        <f t="shared" si="43"/>
        <v>7.9999999999970317E-2</v>
      </c>
      <c r="J390" s="8"/>
    </row>
    <row r="391" spans="1:10" x14ac:dyDescent="0.25">
      <c r="A391" s="4">
        <v>3.8800000000000301</v>
      </c>
      <c r="B391" s="5">
        <v>0.02</v>
      </c>
      <c r="C391" s="5">
        <v>1.14E-2</v>
      </c>
      <c r="D391" s="5">
        <f t="shared" si="40"/>
        <v>3.1399999999999997E-2</v>
      </c>
      <c r="E391" s="5">
        <f t="shared" si="41"/>
        <v>0.12183200000000094</v>
      </c>
      <c r="F391" s="5">
        <f t="shared" si="42"/>
        <v>4.0018320000000314</v>
      </c>
      <c r="G391" s="5">
        <f t="shared" si="39"/>
        <v>4</v>
      </c>
      <c r="H391" s="5">
        <f t="shared" si="44"/>
        <v>4</v>
      </c>
      <c r="I391" s="6">
        <f t="shared" si="43"/>
        <v>0.11999999999996991</v>
      </c>
      <c r="J391" s="8"/>
    </row>
    <row r="392" spans="1:10" x14ac:dyDescent="0.25">
      <c r="A392" s="4">
        <v>3.8900000000000299</v>
      </c>
      <c r="B392" s="5">
        <v>0.02</v>
      </c>
      <c r="C392" s="5">
        <v>1.14E-2</v>
      </c>
      <c r="D392" s="5">
        <f t="shared" si="40"/>
        <v>3.1399999999999997E-2</v>
      </c>
      <c r="E392" s="5">
        <f t="shared" si="41"/>
        <v>0.12214600000000093</v>
      </c>
      <c r="F392" s="5">
        <f t="shared" si="42"/>
        <v>4.0121460000000306</v>
      </c>
      <c r="G392" s="5">
        <f t="shared" si="39"/>
        <v>4</v>
      </c>
      <c r="H392" s="5">
        <f t="shared" si="44"/>
        <v>4</v>
      </c>
      <c r="I392" s="6">
        <f t="shared" si="43"/>
        <v>0.10999999999997012</v>
      </c>
      <c r="J392" s="8"/>
    </row>
    <row r="393" spans="1:10" x14ac:dyDescent="0.25">
      <c r="A393" s="4">
        <v>3.9000000000000301</v>
      </c>
      <c r="B393" s="5">
        <v>0.02</v>
      </c>
      <c r="C393" s="5">
        <v>1.14E-2</v>
      </c>
      <c r="D393" s="5">
        <f t="shared" si="40"/>
        <v>3.1399999999999997E-2</v>
      </c>
      <c r="E393" s="5">
        <f t="shared" si="41"/>
        <v>0.12246000000000093</v>
      </c>
      <c r="F393" s="5">
        <f t="shared" si="42"/>
        <v>4.0224600000000308</v>
      </c>
      <c r="G393" s="5">
        <f t="shared" si="39"/>
        <v>4</v>
      </c>
      <c r="H393" s="5">
        <f t="shared" si="44"/>
        <v>4</v>
      </c>
      <c r="I393" s="6">
        <f t="shared" si="43"/>
        <v>9.9999999999969891E-2</v>
      </c>
      <c r="J393" s="8"/>
    </row>
    <row r="394" spans="1:10" x14ac:dyDescent="0.25">
      <c r="A394" s="4">
        <v>3.9100000000000299</v>
      </c>
      <c r="B394" s="5">
        <v>0.02</v>
      </c>
      <c r="C394" s="5">
        <v>1.14E-2</v>
      </c>
      <c r="D394" s="5">
        <f t="shared" si="40"/>
        <v>3.1399999999999997E-2</v>
      </c>
      <c r="E394" s="5">
        <f t="shared" si="41"/>
        <v>0.12277400000000092</v>
      </c>
      <c r="F394" s="5">
        <f t="shared" si="42"/>
        <v>4.0327740000000309</v>
      </c>
      <c r="G394" s="5">
        <f t="shared" si="39"/>
        <v>4</v>
      </c>
      <c r="H394" s="5">
        <f t="shared" si="44"/>
        <v>4</v>
      </c>
      <c r="I394" s="6">
        <f t="shared" si="43"/>
        <v>8.9999999999970104E-2</v>
      </c>
      <c r="J394" s="8"/>
    </row>
    <row r="395" spans="1:10" x14ac:dyDescent="0.25">
      <c r="A395" s="4">
        <v>3.9200000000000301</v>
      </c>
      <c r="B395" s="5">
        <v>0.02</v>
      </c>
      <c r="C395" s="5">
        <v>1.14E-2</v>
      </c>
      <c r="D395" s="5">
        <f t="shared" si="40"/>
        <v>3.1399999999999997E-2</v>
      </c>
      <c r="E395" s="5">
        <f t="shared" si="41"/>
        <v>0.12308800000000093</v>
      </c>
      <c r="F395" s="5">
        <f t="shared" si="42"/>
        <v>4.0430880000000311</v>
      </c>
      <c r="G395" s="5">
        <f t="shared" si="39"/>
        <v>4</v>
      </c>
      <c r="H395" s="5">
        <f t="shared" si="44"/>
        <v>4</v>
      </c>
      <c r="I395" s="6">
        <f t="shared" si="43"/>
        <v>7.9999999999969873E-2</v>
      </c>
      <c r="J395" s="8"/>
    </row>
    <row r="396" spans="1:10" x14ac:dyDescent="0.25">
      <c r="A396" s="4">
        <v>3.9300000000000299</v>
      </c>
      <c r="B396" s="5">
        <v>0.02</v>
      </c>
      <c r="C396" s="5">
        <v>1.14E-2</v>
      </c>
      <c r="D396" s="5">
        <f t="shared" si="40"/>
        <v>3.1399999999999997E-2</v>
      </c>
      <c r="E396" s="5">
        <f t="shared" si="41"/>
        <v>0.12340200000000093</v>
      </c>
      <c r="F396" s="5">
        <f t="shared" si="42"/>
        <v>4.0534020000000313</v>
      </c>
      <c r="G396" s="5">
        <f t="shared" si="39"/>
        <v>4.05</v>
      </c>
      <c r="H396" s="5">
        <f t="shared" si="44"/>
        <v>4.05</v>
      </c>
      <c r="I396" s="6">
        <f t="shared" si="43"/>
        <v>0.11999999999996991</v>
      </c>
      <c r="J396" s="8"/>
    </row>
    <row r="397" spans="1:10" x14ac:dyDescent="0.25">
      <c r="A397" s="4">
        <v>3.9400000000000301</v>
      </c>
      <c r="B397" s="5">
        <v>0.02</v>
      </c>
      <c r="C397" s="5">
        <v>1.14E-2</v>
      </c>
      <c r="D397" s="5">
        <f t="shared" si="40"/>
        <v>3.1399999999999997E-2</v>
      </c>
      <c r="E397" s="5">
        <f t="shared" si="41"/>
        <v>0.12371600000000094</v>
      </c>
      <c r="F397" s="5">
        <f t="shared" si="42"/>
        <v>4.0637160000000314</v>
      </c>
      <c r="G397" s="5">
        <f t="shared" si="39"/>
        <v>4.05</v>
      </c>
      <c r="H397" s="5">
        <f t="shared" si="44"/>
        <v>4.05</v>
      </c>
      <c r="I397" s="6">
        <f t="shared" si="43"/>
        <v>0.10999999999996968</v>
      </c>
      <c r="J397" s="8"/>
    </row>
    <row r="398" spans="1:10" x14ac:dyDescent="0.25">
      <c r="A398" s="4">
        <v>3.9500000000000299</v>
      </c>
      <c r="B398" s="5">
        <v>0.02</v>
      </c>
      <c r="C398" s="5">
        <v>1.14E-2</v>
      </c>
      <c r="D398" s="5">
        <f t="shared" si="40"/>
        <v>3.1399999999999997E-2</v>
      </c>
      <c r="E398" s="5">
        <f t="shared" si="41"/>
        <v>0.12403000000000093</v>
      </c>
      <c r="F398" s="5">
        <f t="shared" si="42"/>
        <v>4.0740300000000307</v>
      </c>
      <c r="G398" s="5">
        <f t="shared" si="39"/>
        <v>4.05</v>
      </c>
      <c r="H398" s="5">
        <f t="shared" si="44"/>
        <v>4.05</v>
      </c>
      <c r="I398" s="6">
        <f t="shared" si="43"/>
        <v>9.9999999999969891E-2</v>
      </c>
      <c r="J398" s="8"/>
    </row>
    <row r="399" spans="1:10" x14ac:dyDescent="0.25">
      <c r="A399" s="4">
        <v>3.9600000000000399</v>
      </c>
      <c r="B399" s="5">
        <v>0.02</v>
      </c>
      <c r="C399" s="5">
        <v>1.14E-2</v>
      </c>
      <c r="D399" s="5">
        <f t="shared" si="40"/>
        <v>3.1399999999999997E-2</v>
      </c>
      <c r="E399" s="5">
        <f t="shared" si="41"/>
        <v>0.12434400000000125</v>
      </c>
      <c r="F399" s="5">
        <f t="shared" si="42"/>
        <v>4.0843440000000415</v>
      </c>
      <c r="G399" s="5">
        <f t="shared" si="39"/>
        <v>4.05</v>
      </c>
      <c r="H399" s="5">
        <f t="shared" si="44"/>
        <v>4.05</v>
      </c>
      <c r="I399" s="6">
        <f t="shared" si="43"/>
        <v>8.999999999995989E-2</v>
      </c>
      <c r="J399" s="8"/>
    </row>
    <row r="400" spans="1:10" x14ac:dyDescent="0.25">
      <c r="A400" s="4">
        <v>3.9700000000000402</v>
      </c>
      <c r="B400" s="5">
        <v>0.02</v>
      </c>
      <c r="C400" s="5">
        <v>1.14E-2</v>
      </c>
      <c r="D400" s="5">
        <f t="shared" si="40"/>
        <v>3.1399999999999997E-2</v>
      </c>
      <c r="E400" s="5">
        <f t="shared" si="41"/>
        <v>0.12465800000000125</v>
      </c>
      <c r="F400" s="5">
        <f t="shared" si="42"/>
        <v>4.0946580000000417</v>
      </c>
      <c r="G400" s="5">
        <f t="shared" si="39"/>
        <v>4.05</v>
      </c>
      <c r="H400" s="5">
        <f t="shared" si="44"/>
        <v>4.05</v>
      </c>
      <c r="I400" s="6">
        <f t="shared" si="43"/>
        <v>7.9999999999959659E-2</v>
      </c>
      <c r="J400" s="8"/>
    </row>
    <row r="401" spans="1:10" x14ac:dyDescent="0.25">
      <c r="A401" s="4">
        <v>3.98000000000004</v>
      </c>
      <c r="B401" s="5">
        <v>0.02</v>
      </c>
      <c r="C401" s="5">
        <v>1.14E-2</v>
      </c>
      <c r="D401" s="5">
        <f t="shared" si="40"/>
        <v>3.1399999999999997E-2</v>
      </c>
      <c r="E401" s="5">
        <f t="shared" si="41"/>
        <v>0.12497200000000125</v>
      </c>
      <c r="F401" s="5">
        <f t="shared" si="42"/>
        <v>4.1049720000000409</v>
      </c>
      <c r="G401" s="5">
        <f t="shared" si="39"/>
        <v>4.1000000000000005</v>
      </c>
      <c r="H401" s="5">
        <f t="shared" si="44"/>
        <v>4.1000000000000005</v>
      </c>
      <c r="I401" s="6">
        <f t="shared" si="43"/>
        <v>0.11999999999996058</v>
      </c>
      <c r="J401" s="8"/>
    </row>
    <row r="402" spans="1:10" x14ac:dyDescent="0.25">
      <c r="A402" s="4">
        <v>3.9900000000000402</v>
      </c>
      <c r="B402" s="5">
        <v>0.02</v>
      </c>
      <c r="C402" s="5">
        <v>1.14E-2</v>
      </c>
      <c r="D402" s="5">
        <f t="shared" si="40"/>
        <v>3.1399999999999997E-2</v>
      </c>
      <c r="E402" s="5">
        <f t="shared" si="41"/>
        <v>0.12528600000000126</v>
      </c>
      <c r="F402" s="5">
        <f t="shared" si="42"/>
        <v>4.1152860000000411</v>
      </c>
      <c r="G402" s="5">
        <f t="shared" ref="G402:G465" si="45">FLOOR(F402,0.05)</f>
        <v>4.1000000000000005</v>
      </c>
      <c r="H402" s="5">
        <f t="shared" si="44"/>
        <v>4.1000000000000005</v>
      </c>
      <c r="I402" s="6">
        <f t="shared" si="43"/>
        <v>0.10999999999996035</v>
      </c>
      <c r="J402" s="8"/>
    </row>
    <row r="403" spans="1:10" x14ac:dyDescent="0.25">
      <c r="A403" s="4">
        <v>4.00000000000004</v>
      </c>
      <c r="B403" s="5">
        <v>0.02</v>
      </c>
      <c r="C403" s="5">
        <v>1.14E-2</v>
      </c>
      <c r="D403" s="5">
        <f t="shared" si="40"/>
        <v>3.1399999999999997E-2</v>
      </c>
      <c r="E403" s="5">
        <f t="shared" si="41"/>
        <v>0.12560000000000124</v>
      </c>
      <c r="F403" s="5">
        <f t="shared" si="42"/>
        <v>4.1256000000000412</v>
      </c>
      <c r="G403" s="5">
        <f t="shared" si="45"/>
        <v>4.1000000000000005</v>
      </c>
      <c r="H403" s="5">
        <f t="shared" si="44"/>
        <v>4.1000000000000005</v>
      </c>
      <c r="I403" s="6">
        <f t="shared" si="43"/>
        <v>9.9999999999960565E-2</v>
      </c>
      <c r="J403" s="8"/>
    </row>
    <row r="404" spans="1:10" x14ac:dyDescent="0.25">
      <c r="A404" s="4">
        <v>4.0100000000000398</v>
      </c>
      <c r="B404" s="5">
        <v>0.02</v>
      </c>
      <c r="C404" s="5">
        <v>1.14E-2</v>
      </c>
      <c r="D404" s="5">
        <f t="shared" si="40"/>
        <v>3.1399999999999997E-2</v>
      </c>
      <c r="E404" s="5">
        <f t="shared" si="41"/>
        <v>0.12591400000000125</v>
      </c>
      <c r="F404" s="5">
        <f t="shared" si="42"/>
        <v>4.1359140000000414</v>
      </c>
      <c r="G404" s="5">
        <f t="shared" si="45"/>
        <v>4.1000000000000005</v>
      </c>
      <c r="H404" s="5">
        <f t="shared" si="44"/>
        <v>4.1000000000000005</v>
      </c>
      <c r="I404" s="6">
        <f t="shared" si="43"/>
        <v>8.9999999999960778E-2</v>
      </c>
      <c r="J404" s="8"/>
    </row>
    <row r="405" spans="1:10" x14ac:dyDescent="0.25">
      <c r="A405" s="4">
        <v>4.0200000000000404</v>
      </c>
      <c r="B405" s="5">
        <v>0.02</v>
      </c>
      <c r="C405" s="5">
        <v>1.14E-2</v>
      </c>
      <c r="D405" s="5">
        <f t="shared" si="40"/>
        <v>3.1399999999999997E-2</v>
      </c>
      <c r="E405" s="5">
        <f t="shared" si="41"/>
        <v>0.12622800000000126</v>
      </c>
      <c r="F405" s="5">
        <f t="shared" si="42"/>
        <v>4.1462280000000415</v>
      </c>
      <c r="G405" s="5">
        <f t="shared" si="45"/>
        <v>4.1000000000000005</v>
      </c>
      <c r="H405" s="5">
        <f t="shared" si="44"/>
        <v>4.1000000000000005</v>
      </c>
      <c r="I405" s="6">
        <f t="shared" si="43"/>
        <v>7.9999999999960103E-2</v>
      </c>
      <c r="J405" s="8"/>
    </row>
    <row r="406" spans="1:10" x14ac:dyDescent="0.25">
      <c r="A406" s="4">
        <v>4.0300000000000402</v>
      </c>
      <c r="B406" s="5">
        <v>0.02</v>
      </c>
      <c r="C406" s="5">
        <v>1.14E-2</v>
      </c>
      <c r="D406" s="5">
        <f t="shared" si="40"/>
        <v>3.1399999999999997E-2</v>
      </c>
      <c r="E406" s="5">
        <f t="shared" si="41"/>
        <v>0.12654200000000126</v>
      </c>
      <c r="F406" s="5">
        <f t="shared" si="42"/>
        <v>4.1565420000000417</v>
      </c>
      <c r="G406" s="5">
        <f t="shared" si="45"/>
        <v>4.1500000000000004</v>
      </c>
      <c r="H406" s="5">
        <f t="shared" si="44"/>
        <v>4.1500000000000004</v>
      </c>
      <c r="I406" s="6">
        <f t="shared" si="43"/>
        <v>0.11999999999996014</v>
      </c>
      <c r="J406" s="8"/>
    </row>
    <row r="407" spans="1:10" x14ac:dyDescent="0.25">
      <c r="A407" s="4">
        <v>4.04000000000004</v>
      </c>
      <c r="B407" s="5">
        <v>0.02</v>
      </c>
      <c r="C407" s="5">
        <v>1.14E-2</v>
      </c>
      <c r="D407" s="5">
        <f t="shared" si="40"/>
        <v>3.1399999999999997E-2</v>
      </c>
      <c r="E407" s="5">
        <f t="shared" si="41"/>
        <v>0.12685600000000125</v>
      </c>
      <c r="F407" s="5">
        <f t="shared" si="42"/>
        <v>4.166856000000041</v>
      </c>
      <c r="G407" s="5">
        <f t="shared" si="45"/>
        <v>4.1500000000000004</v>
      </c>
      <c r="H407" s="5">
        <f t="shared" si="44"/>
        <v>4.1500000000000004</v>
      </c>
      <c r="I407" s="6">
        <f t="shared" si="43"/>
        <v>0.10999999999996035</v>
      </c>
      <c r="J407" s="8"/>
    </row>
    <row r="408" spans="1:10" x14ac:dyDescent="0.25">
      <c r="A408" s="4">
        <v>4.0500000000000398</v>
      </c>
      <c r="B408" s="5">
        <v>0.02</v>
      </c>
      <c r="C408" s="5">
        <v>1.14E-2</v>
      </c>
      <c r="D408" s="5">
        <f t="shared" si="40"/>
        <v>3.1399999999999997E-2</v>
      </c>
      <c r="E408" s="5">
        <f t="shared" si="41"/>
        <v>0.12717000000000123</v>
      </c>
      <c r="F408" s="5">
        <f t="shared" si="42"/>
        <v>4.1771700000000411</v>
      </c>
      <c r="G408" s="5">
        <f t="shared" si="45"/>
        <v>4.1500000000000004</v>
      </c>
      <c r="H408" s="5">
        <f t="shared" si="44"/>
        <v>4.1500000000000004</v>
      </c>
      <c r="I408" s="6">
        <f t="shared" si="43"/>
        <v>9.9999999999960565E-2</v>
      </c>
      <c r="J408" s="8"/>
    </row>
    <row r="409" spans="1:10" x14ac:dyDescent="0.25">
      <c r="A409" s="4">
        <v>4.0600000000000396</v>
      </c>
      <c r="B409" s="5">
        <v>0.02</v>
      </c>
      <c r="C409" s="5">
        <v>1.14E-2</v>
      </c>
      <c r="D409" s="5">
        <f t="shared" si="40"/>
        <v>3.1399999999999997E-2</v>
      </c>
      <c r="E409" s="5">
        <f t="shared" si="41"/>
        <v>0.12748400000000124</v>
      </c>
      <c r="F409" s="5">
        <f t="shared" si="42"/>
        <v>4.1874840000000404</v>
      </c>
      <c r="G409" s="5">
        <f t="shared" si="45"/>
        <v>4.1500000000000004</v>
      </c>
      <c r="H409" s="5">
        <f t="shared" si="44"/>
        <v>4.1500000000000004</v>
      </c>
      <c r="I409" s="6">
        <f t="shared" si="43"/>
        <v>8.9999999999960778E-2</v>
      </c>
      <c r="J409" s="8"/>
    </row>
    <row r="410" spans="1:10" x14ac:dyDescent="0.25">
      <c r="A410" s="4">
        <v>4.0700000000000403</v>
      </c>
      <c r="B410" s="5">
        <v>0.02</v>
      </c>
      <c r="C410" s="5">
        <v>1.14E-2</v>
      </c>
      <c r="D410" s="5">
        <f t="shared" si="40"/>
        <v>3.1399999999999997E-2</v>
      </c>
      <c r="E410" s="5">
        <f t="shared" si="41"/>
        <v>0.12779800000000124</v>
      </c>
      <c r="F410" s="5">
        <f t="shared" si="42"/>
        <v>4.1977980000000414</v>
      </c>
      <c r="G410" s="5">
        <f t="shared" si="45"/>
        <v>4.1500000000000004</v>
      </c>
      <c r="H410" s="5">
        <f t="shared" si="44"/>
        <v>4.1500000000000004</v>
      </c>
      <c r="I410" s="6">
        <f t="shared" si="43"/>
        <v>7.9999999999960103E-2</v>
      </c>
      <c r="J410" s="8"/>
    </row>
    <row r="411" spans="1:10" x14ac:dyDescent="0.25">
      <c r="A411" s="4">
        <v>4.08000000000004</v>
      </c>
      <c r="B411" s="5">
        <v>0.02</v>
      </c>
      <c r="C411" s="5">
        <v>1.14E-2</v>
      </c>
      <c r="D411" s="5">
        <f t="shared" si="40"/>
        <v>3.1399999999999997E-2</v>
      </c>
      <c r="E411" s="5">
        <f t="shared" si="41"/>
        <v>0.12811200000000125</v>
      </c>
      <c r="F411" s="5">
        <f t="shared" si="42"/>
        <v>4.2081120000000416</v>
      </c>
      <c r="G411" s="5">
        <f t="shared" si="45"/>
        <v>4.2</v>
      </c>
      <c r="H411" s="5">
        <f t="shared" si="44"/>
        <v>4.2</v>
      </c>
      <c r="I411" s="6">
        <f t="shared" si="43"/>
        <v>0.11999999999996014</v>
      </c>
      <c r="J411" s="8"/>
    </row>
    <row r="412" spans="1:10" x14ac:dyDescent="0.25">
      <c r="A412" s="4">
        <v>4.0900000000000398</v>
      </c>
      <c r="B412" s="5">
        <v>0.02</v>
      </c>
      <c r="C412" s="5">
        <v>1.14E-2</v>
      </c>
      <c r="D412" s="5">
        <f t="shared" si="40"/>
        <v>3.1399999999999997E-2</v>
      </c>
      <c r="E412" s="5">
        <f t="shared" si="41"/>
        <v>0.12842600000000123</v>
      </c>
      <c r="F412" s="5">
        <f t="shared" si="42"/>
        <v>4.2184260000000409</v>
      </c>
      <c r="G412" s="5">
        <f t="shared" si="45"/>
        <v>4.2</v>
      </c>
      <c r="H412" s="5">
        <f t="shared" si="44"/>
        <v>4.2</v>
      </c>
      <c r="I412" s="6">
        <f t="shared" si="43"/>
        <v>0.10999999999996035</v>
      </c>
      <c r="J412" s="8"/>
    </row>
    <row r="413" spans="1:10" x14ac:dyDescent="0.25">
      <c r="A413" s="4">
        <v>4.1000000000000396</v>
      </c>
      <c r="B413" s="5">
        <v>0.02</v>
      </c>
      <c r="C413" s="5">
        <v>1.14E-2</v>
      </c>
      <c r="D413" s="5">
        <f t="shared" si="40"/>
        <v>3.1399999999999997E-2</v>
      </c>
      <c r="E413" s="5">
        <f t="shared" si="41"/>
        <v>0.12874000000000124</v>
      </c>
      <c r="F413" s="5">
        <f t="shared" si="42"/>
        <v>4.228740000000041</v>
      </c>
      <c r="G413" s="5">
        <f t="shared" si="45"/>
        <v>4.2</v>
      </c>
      <c r="H413" s="5">
        <f t="shared" si="44"/>
        <v>4.2</v>
      </c>
      <c r="I413" s="6">
        <f t="shared" si="43"/>
        <v>9.9999999999960565E-2</v>
      </c>
      <c r="J413" s="8"/>
    </row>
    <row r="414" spans="1:10" x14ac:dyDescent="0.25">
      <c r="A414" s="4">
        <v>4.1100000000000403</v>
      </c>
      <c r="B414" s="5">
        <v>0.02</v>
      </c>
      <c r="C414" s="5">
        <v>1.14E-2</v>
      </c>
      <c r="D414" s="5">
        <f t="shared" si="40"/>
        <v>3.1399999999999997E-2</v>
      </c>
      <c r="E414" s="5">
        <f t="shared" si="41"/>
        <v>0.12905400000000125</v>
      </c>
      <c r="F414" s="5">
        <f t="shared" si="42"/>
        <v>4.2390540000000412</v>
      </c>
      <c r="G414" s="5">
        <f t="shared" si="45"/>
        <v>4.2</v>
      </c>
      <c r="H414" s="5">
        <f t="shared" si="44"/>
        <v>4.2</v>
      </c>
      <c r="I414" s="6">
        <f t="shared" si="43"/>
        <v>8.999999999995989E-2</v>
      </c>
      <c r="J414" s="8"/>
    </row>
    <row r="415" spans="1:10" x14ac:dyDescent="0.25">
      <c r="A415" s="4">
        <v>4.1200000000000401</v>
      </c>
      <c r="B415" s="5">
        <v>0.02</v>
      </c>
      <c r="C415" s="5">
        <v>1.14E-2</v>
      </c>
      <c r="D415" s="5">
        <f t="shared" si="40"/>
        <v>3.1399999999999997E-2</v>
      </c>
      <c r="E415" s="5">
        <f t="shared" si="41"/>
        <v>0.12936800000000126</v>
      </c>
      <c r="F415" s="5">
        <f t="shared" si="42"/>
        <v>4.2493680000000413</v>
      </c>
      <c r="G415" s="5">
        <f t="shared" si="45"/>
        <v>4.2</v>
      </c>
      <c r="H415" s="5">
        <f t="shared" si="44"/>
        <v>4.2</v>
      </c>
      <c r="I415" s="6">
        <f t="shared" si="43"/>
        <v>7.9999999999960103E-2</v>
      </c>
      <c r="J415" s="8"/>
    </row>
    <row r="416" spans="1:10" x14ac:dyDescent="0.25">
      <c r="A416" s="4">
        <v>4.1300000000000399</v>
      </c>
      <c r="B416" s="5">
        <v>0.02</v>
      </c>
      <c r="C416" s="5">
        <v>1.14E-2</v>
      </c>
      <c r="D416" s="5">
        <f t="shared" si="40"/>
        <v>3.1399999999999997E-2</v>
      </c>
      <c r="E416" s="5">
        <f t="shared" si="41"/>
        <v>0.12968200000000124</v>
      </c>
      <c r="F416" s="5">
        <f t="shared" si="42"/>
        <v>4.2596820000000415</v>
      </c>
      <c r="G416" s="5">
        <f t="shared" si="45"/>
        <v>4.25</v>
      </c>
      <c r="H416" s="5">
        <f t="shared" si="44"/>
        <v>4.25</v>
      </c>
      <c r="I416" s="6">
        <f t="shared" si="43"/>
        <v>0.11999999999996014</v>
      </c>
      <c r="J416" s="8"/>
    </row>
    <row r="417" spans="1:10" x14ac:dyDescent="0.25">
      <c r="A417" s="4">
        <v>4.1400000000000396</v>
      </c>
      <c r="B417" s="5">
        <v>0.02</v>
      </c>
      <c r="C417" s="5">
        <v>1.14E-2</v>
      </c>
      <c r="D417" s="5">
        <f t="shared" si="40"/>
        <v>3.1399999999999997E-2</v>
      </c>
      <c r="E417" s="5">
        <f t="shared" si="41"/>
        <v>0.12999600000000122</v>
      </c>
      <c r="F417" s="5">
        <f t="shared" si="42"/>
        <v>4.2699960000000408</v>
      </c>
      <c r="G417" s="5">
        <f t="shared" si="45"/>
        <v>4.25</v>
      </c>
      <c r="H417" s="5">
        <f t="shared" si="44"/>
        <v>4.25</v>
      </c>
      <c r="I417" s="6">
        <f t="shared" si="43"/>
        <v>0.10999999999996035</v>
      </c>
      <c r="J417" s="8"/>
    </row>
    <row r="418" spans="1:10" x14ac:dyDescent="0.25">
      <c r="A418" s="4">
        <v>4.1500000000000403</v>
      </c>
      <c r="B418" s="5">
        <v>0.02</v>
      </c>
      <c r="C418" s="5">
        <v>1.14E-2</v>
      </c>
      <c r="D418" s="5">
        <f t="shared" si="40"/>
        <v>3.1399999999999997E-2</v>
      </c>
      <c r="E418" s="5">
        <f t="shared" si="41"/>
        <v>0.13031000000000126</v>
      </c>
      <c r="F418" s="5">
        <f t="shared" si="42"/>
        <v>4.2803100000000418</v>
      </c>
      <c r="G418" s="5">
        <f t="shared" si="45"/>
        <v>4.25</v>
      </c>
      <c r="H418" s="5">
        <f t="shared" si="44"/>
        <v>4.25</v>
      </c>
      <c r="I418" s="6">
        <f t="shared" si="43"/>
        <v>9.9999999999959677E-2</v>
      </c>
      <c r="J418" s="8"/>
    </row>
    <row r="419" spans="1:10" x14ac:dyDescent="0.25">
      <c r="A419" s="4">
        <v>4.1600000000000401</v>
      </c>
      <c r="B419" s="5">
        <v>0.02</v>
      </c>
      <c r="C419" s="5">
        <v>1.14E-2</v>
      </c>
      <c r="D419" s="5">
        <f t="shared" si="40"/>
        <v>3.1399999999999997E-2</v>
      </c>
      <c r="E419" s="5">
        <f t="shared" si="41"/>
        <v>0.13062400000000124</v>
      </c>
      <c r="F419" s="5">
        <f t="shared" si="42"/>
        <v>4.2906240000000411</v>
      </c>
      <c r="G419" s="5">
        <f t="shared" si="45"/>
        <v>4.25</v>
      </c>
      <c r="H419" s="5">
        <f t="shared" si="44"/>
        <v>4.25</v>
      </c>
      <c r="I419" s="6">
        <f t="shared" si="43"/>
        <v>8.999999999995989E-2</v>
      </c>
      <c r="J419" s="8"/>
    </row>
    <row r="420" spans="1:10" x14ac:dyDescent="0.25">
      <c r="A420" s="4">
        <v>4.1700000000000399</v>
      </c>
      <c r="B420" s="5">
        <v>0.02</v>
      </c>
      <c r="C420" s="5">
        <v>1.14E-2</v>
      </c>
      <c r="D420" s="5">
        <f t="shared" si="40"/>
        <v>3.1399999999999997E-2</v>
      </c>
      <c r="E420" s="5">
        <f t="shared" si="41"/>
        <v>0.13093800000000125</v>
      </c>
      <c r="F420" s="5">
        <f t="shared" si="42"/>
        <v>4.3009380000000412</v>
      </c>
      <c r="G420" s="5">
        <f t="shared" si="45"/>
        <v>4.3</v>
      </c>
      <c r="H420" s="5">
        <f t="shared" si="44"/>
        <v>4.3</v>
      </c>
      <c r="I420" s="6">
        <f t="shared" si="43"/>
        <v>0.12999999999995993</v>
      </c>
      <c r="J420" s="8"/>
    </row>
    <row r="421" spans="1:10" x14ac:dyDescent="0.25">
      <c r="A421" s="4">
        <v>4.1800000000000397</v>
      </c>
      <c r="B421" s="5">
        <v>0.02</v>
      </c>
      <c r="C421" s="5">
        <v>1.14E-2</v>
      </c>
      <c r="D421" s="5">
        <f t="shared" si="40"/>
        <v>3.1399999999999997E-2</v>
      </c>
      <c r="E421" s="5">
        <f t="shared" si="41"/>
        <v>0.13125200000000123</v>
      </c>
      <c r="F421" s="5">
        <f t="shared" si="42"/>
        <v>4.3112520000000405</v>
      </c>
      <c r="G421" s="5">
        <f t="shared" si="45"/>
        <v>4.3</v>
      </c>
      <c r="H421" s="5">
        <f t="shared" si="44"/>
        <v>4.3</v>
      </c>
      <c r="I421" s="6">
        <f t="shared" si="43"/>
        <v>0.11999999999996014</v>
      </c>
      <c r="J421" s="8"/>
    </row>
    <row r="422" spans="1:10" x14ac:dyDescent="0.25">
      <c r="A422" s="4">
        <v>4.1900000000000404</v>
      </c>
      <c r="B422" s="5">
        <v>0.02</v>
      </c>
      <c r="C422" s="5">
        <v>1.14E-2</v>
      </c>
      <c r="D422" s="5">
        <f t="shared" si="40"/>
        <v>3.1399999999999997E-2</v>
      </c>
      <c r="E422" s="5">
        <f t="shared" si="41"/>
        <v>0.13156600000000127</v>
      </c>
      <c r="F422" s="5">
        <f t="shared" si="42"/>
        <v>4.3215660000000415</v>
      </c>
      <c r="G422" s="5">
        <f t="shared" si="45"/>
        <v>4.3</v>
      </c>
      <c r="H422" s="5">
        <f t="shared" si="44"/>
        <v>4.3</v>
      </c>
      <c r="I422" s="6">
        <f t="shared" si="43"/>
        <v>0.10999999999995946</v>
      </c>
      <c r="J422" s="8"/>
    </row>
    <row r="423" spans="1:10" x14ac:dyDescent="0.25">
      <c r="A423" s="4">
        <v>4.2000000000000401</v>
      </c>
      <c r="B423" s="5">
        <v>0.02</v>
      </c>
      <c r="C423" s="5">
        <v>1.14E-2</v>
      </c>
      <c r="D423" s="5">
        <f t="shared" si="40"/>
        <v>3.1399999999999997E-2</v>
      </c>
      <c r="E423" s="5">
        <f t="shared" si="41"/>
        <v>0.13188000000000125</v>
      </c>
      <c r="F423" s="5">
        <f t="shared" si="42"/>
        <v>4.3318800000000417</v>
      </c>
      <c r="G423" s="5">
        <f t="shared" si="45"/>
        <v>4.3</v>
      </c>
      <c r="H423" s="5">
        <f t="shared" si="44"/>
        <v>4.3</v>
      </c>
      <c r="I423" s="6">
        <f t="shared" si="43"/>
        <v>9.9999999999959677E-2</v>
      </c>
      <c r="J423" s="8"/>
    </row>
    <row r="424" spans="1:10" x14ac:dyDescent="0.25">
      <c r="A424" s="4">
        <v>4.2100000000000399</v>
      </c>
      <c r="B424" s="5">
        <v>0.02</v>
      </c>
      <c r="C424" s="5">
        <v>1.14E-2</v>
      </c>
      <c r="D424" s="5">
        <f t="shared" si="40"/>
        <v>3.1399999999999997E-2</v>
      </c>
      <c r="E424" s="5">
        <f t="shared" si="41"/>
        <v>0.13219400000000125</v>
      </c>
      <c r="F424" s="5">
        <f t="shared" si="42"/>
        <v>4.342194000000041</v>
      </c>
      <c r="G424" s="5">
        <f t="shared" si="45"/>
        <v>4.3</v>
      </c>
      <c r="H424" s="5">
        <f t="shared" si="44"/>
        <v>4.3</v>
      </c>
      <c r="I424" s="6">
        <f t="shared" si="43"/>
        <v>8.999999999995989E-2</v>
      </c>
      <c r="J424" s="8"/>
    </row>
    <row r="425" spans="1:10" x14ac:dyDescent="0.25">
      <c r="A425" s="4">
        <v>4.2200000000000397</v>
      </c>
      <c r="B425" s="5">
        <v>0.02</v>
      </c>
      <c r="C425" s="5">
        <v>1.14E-2</v>
      </c>
      <c r="D425" s="5">
        <f t="shared" si="40"/>
        <v>3.1399999999999997E-2</v>
      </c>
      <c r="E425" s="5">
        <f t="shared" si="41"/>
        <v>0.13250800000000124</v>
      </c>
      <c r="F425" s="5">
        <f t="shared" si="42"/>
        <v>4.3525080000000411</v>
      </c>
      <c r="G425" s="5">
        <f t="shared" si="45"/>
        <v>4.3500000000000005</v>
      </c>
      <c r="H425" s="5">
        <f t="shared" si="44"/>
        <v>4.3500000000000005</v>
      </c>
      <c r="I425" s="6">
        <f t="shared" si="43"/>
        <v>0.12999999999996081</v>
      </c>
      <c r="J425" s="8"/>
    </row>
    <row r="426" spans="1:10" x14ac:dyDescent="0.25">
      <c r="A426" s="4">
        <v>4.2300000000000404</v>
      </c>
      <c r="B426" s="5">
        <v>0.02</v>
      </c>
      <c r="C426" s="5">
        <v>1.14E-2</v>
      </c>
      <c r="D426" s="5">
        <f t="shared" si="40"/>
        <v>3.1399999999999997E-2</v>
      </c>
      <c r="E426" s="5">
        <f t="shared" si="41"/>
        <v>0.13282200000000124</v>
      </c>
      <c r="F426" s="5">
        <f t="shared" si="42"/>
        <v>4.3628220000000413</v>
      </c>
      <c r="G426" s="5">
        <f t="shared" si="45"/>
        <v>4.3500000000000005</v>
      </c>
      <c r="H426" s="5">
        <f t="shared" si="44"/>
        <v>4.3500000000000005</v>
      </c>
      <c r="I426" s="6">
        <f t="shared" si="43"/>
        <v>0.11999999999996014</v>
      </c>
      <c r="J426" s="8"/>
    </row>
    <row r="427" spans="1:10" x14ac:dyDescent="0.25">
      <c r="A427" s="4">
        <v>4.2400000000000402</v>
      </c>
      <c r="B427" s="5">
        <v>0.02</v>
      </c>
      <c r="C427" s="5">
        <v>1.14E-2</v>
      </c>
      <c r="D427" s="5">
        <f t="shared" si="40"/>
        <v>3.1399999999999997E-2</v>
      </c>
      <c r="E427" s="5">
        <f t="shared" si="41"/>
        <v>0.13313600000000125</v>
      </c>
      <c r="F427" s="5">
        <f t="shared" si="42"/>
        <v>4.3731360000000414</v>
      </c>
      <c r="G427" s="5">
        <f t="shared" si="45"/>
        <v>4.3500000000000005</v>
      </c>
      <c r="H427" s="5">
        <f t="shared" si="44"/>
        <v>4.3500000000000005</v>
      </c>
      <c r="I427" s="6">
        <f t="shared" si="43"/>
        <v>0.10999999999996035</v>
      </c>
      <c r="J427" s="8"/>
    </row>
    <row r="428" spans="1:10" x14ac:dyDescent="0.25">
      <c r="A428" s="4">
        <v>4.25000000000004</v>
      </c>
      <c r="B428" s="5">
        <v>0.02</v>
      </c>
      <c r="C428" s="5">
        <v>1.14E-2</v>
      </c>
      <c r="D428" s="5">
        <f t="shared" si="40"/>
        <v>3.1399999999999997E-2</v>
      </c>
      <c r="E428" s="5">
        <f t="shared" si="41"/>
        <v>0.13345000000000123</v>
      </c>
      <c r="F428" s="5">
        <f t="shared" si="42"/>
        <v>4.3834500000000416</v>
      </c>
      <c r="G428" s="5">
        <f t="shared" si="45"/>
        <v>4.3500000000000005</v>
      </c>
      <c r="H428" s="5">
        <f t="shared" si="44"/>
        <v>4.3500000000000005</v>
      </c>
      <c r="I428" s="6">
        <f t="shared" si="43"/>
        <v>9.9999999999960565E-2</v>
      </c>
      <c r="J428" s="8"/>
    </row>
    <row r="429" spans="1:10" x14ac:dyDescent="0.25">
      <c r="A429" s="4">
        <v>4.2600000000000398</v>
      </c>
      <c r="B429" s="5">
        <v>0.02</v>
      </c>
      <c r="C429" s="5">
        <v>1.14E-2</v>
      </c>
      <c r="D429" s="5">
        <f t="shared" si="40"/>
        <v>3.1399999999999997E-2</v>
      </c>
      <c r="E429" s="5">
        <f t="shared" si="41"/>
        <v>0.13376400000000124</v>
      </c>
      <c r="F429" s="5">
        <f t="shared" si="42"/>
        <v>4.3937640000000409</v>
      </c>
      <c r="G429" s="5">
        <f t="shared" si="45"/>
        <v>4.3500000000000005</v>
      </c>
      <c r="H429" s="5">
        <f t="shared" si="44"/>
        <v>4.3500000000000005</v>
      </c>
      <c r="I429" s="6">
        <f t="shared" si="43"/>
        <v>8.9999999999960778E-2</v>
      </c>
      <c r="J429" s="8"/>
    </row>
    <row r="430" spans="1:10" x14ac:dyDescent="0.25">
      <c r="A430" s="4">
        <v>4.2700000000000404</v>
      </c>
      <c r="B430" s="5">
        <v>0.02</v>
      </c>
      <c r="C430" s="5">
        <v>1.14E-2</v>
      </c>
      <c r="D430" s="5">
        <f t="shared" si="40"/>
        <v>3.1399999999999997E-2</v>
      </c>
      <c r="E430" s="5">
        <f t="shared" si="41"/>
        <v>0.13407800000000125</v>
      </c>
      <c r="F430" s="5">
        <f t="shared" si="42"/>
        <v>4.4040780000000419</v>
      </c>
      <c r="G430" s="5">
        <f t="shared" si="45"/>
        <v>4.4000000000000004</v>
      </c>
      <c r="H430" s="5">
        <f t="shared" si="44"/>
        <v>4.4000000000000004</v>
      </c>
      <c r="I430" s="6">
        <f t="shared" si="43"/>
        <v>0.12999999999995993</v>
      </c>
      <c r="J430" s="8"/>
    </row>
    <row r="431" spans="1:10" x14ac:dyDescent="0.25">
      <c r="A431" s="4">
        <v>4.2800000000000402</v>
      </c>
      <c r="B431" s="5">
        <v>0.02</v>
      </c>
      <c r="C431" s="5">
        <v>1.14E-2</v>
      </c>
      <c r="D431" s="5">
        <f t="shared" si="40"/>
        <v>3.1399999999999997E-2</v>
      </c>
      <c r="E431" s="5">
        <f t="shared" si="41"/>
        <v>0.13439200000000126</v>
      </c>
      <c r="F431" s="5">
        <f t="shared" si="42"/>
        <v>4.4143920000000412</v>
      </c>
      <c r="G431" s="5">
        <f t="shared" si="45"/>
        <v>4.4000000000000004</v>
      </c>
      <c r="H431" s="5">
        <f t="shared" si="44"/>
        <v>4.4000000000000004</v>
      </c>
      <c r="I431" s="6">
        <f t="shared" si="43"/>
        <v>0.11999999999996014</v>
      </c>
      <c r="J431" s="8"/>
    </row>
    <row r="432" spans="1:10" x14ac:dyDescent="0.25">
      <c r="A432" s="4">
        <v>4.29000000000004</v>
      </c>
      <c r="B432" s="5">
        <v>0.02</v>
      </c>
      <c r="C432" s="5">
        <v>1.14E-2</v>
      </c>
      <c r="D432" s="5">
        <f t="shared" si="40"/>
        <v>3.1399999999999997E-2</v>
      </c>
      <c r="E432" s="5">
        <f t="shared" si="41"/>
        <v>0.13470600000000124</v>
      </c>
      <c r="F432" s="5">
        <f t="shared" si="42"/>
        <v>4.4247060000000413</v>
      </c>
      <c r="G432" s="5">
        <f t="shared" si="45"/>
        <v>4.4000000000000004</v>
      </c>
      <c r="H432" s="5">
        <f t="shared" si="44"/>
        <v>4.4000000000000004</v>
      </c>
      <c r="I432" s="6">
        <f t="shared" si="43"/>
        <v>0.10999999999996035</v>
      </c>
      <c r="J432" s="8"/>
    </row>
    <row r="433" spans="1:10" x14ac:dyDescent="0.25">
      <c r="A433" s="4">
        <v>4.3000000000000398</v>
      </c>
      <c r="B433" s="5">
        <v>0.02</v>
      </c>
      <c r="C433" s="5">
        <v>1.14E-2</v>
      </c>
      <c r="D433" s="5">
        <f t="shared" si="40"/>
        <v>3.1399999999999997E-2</v>
      </c>
      <c r="E433" s="5">
        <f t="shared" si="41"/>
        <v>0.13502000000000125</v>
      </c>
      <c r="F433" s="5">
        <f t="shared" si="42"/>
        <v>4.4350200000000406</v>
      </c>
      <c r="G433" s="5">
        <f t="shared" si="45"/>
        <v>4.4000000000000004</v>
      </c>
      <c r="H433" s="5">
        <f t="shared" si="44"/>
        <v>4.4000000000000004</v>
      </c>
      <c r="I433" s="6">
        <f t="shared" si="43"/>
        <v>9.9999999999960565E-2</v>
      </c>
      <c r="J433" s="8"/>
    </row>
    <row r="434" spans="1:10" x14ac:dyDescent="0.25">
      <c r="A434" s="4">
        <v>4.3100000000000396</v>
      </c>
      <c r="B434" s="5">
        <v>0.02</v>
      </c>
      <c r="C434" s="5">
        <v>1.14E-2</v>
      </c>
      <c r="D434" s="5">
        <f t="shared" si="40"/>
        <v>3.1399999999999997E-2</v>
      </c>
      <c r="E434" s="5">
        <f t="shared" si="41"/>
        <v>0.13533400000000123</v>
      </c>
      <c r="F434" s="5">
        <f t="shared" si="42"/>
        <v>4.4453340000000408</v>
      </c>
      <c r="G434" s="5">
        <f t="shared" si="45"/>
        <v>4.4000000000000004</v>
      </c>
      <c r="H434" s="5">
        <f t="shared" si="44"/>
        <v>4.4000000000000004</v>
      </c>
      <c r="I434" s="6">
        <f t="shared" si="43"/>
        <v>8.9999999999960778E-2</v>
      </c>
      <c r="J434" s="8"/>
    </row>
    <row r="435" spans="1:10" x14ac:dyDescent="0.25">
      <c r="A435" s="4">
        <v>4.3200000000000403</v>
      </c>
      <c r="B435" s="5">
        <v>0.02</v>
      </c>
      <c r="C435" s="5">
        <v>1.14E-2</v>
      </c>
      <c r="D435" s="5">
        <f t="shared" si="40"/>
        <v>3.1399999999999997E-2</v>
      </c>
      <c r="E435" s="5">
        <f t="shared" si="41"/>
        <v>0.13564800000000124</v>
      </c>
      <c r="F435" s="5">
        <f t="shared" si="42"/>
        <v>4.4556480000000418</v>
      </c>
      <c r="G435" s="5">
        <f t="shared" si="45"/>
        <v>4.45</v>
      </c>
      <c r="H435" s="5">
        <f t="shared" si="44"/>
        <v>4.45</v>
      </c>
      <c r="I435" s="6">
        <f t="shared" si="43"/>
        <v>0.12999999999995993</v>
      </c>
      <c r="J435" s="8"/>
    </row>
    <row r="436" spans="1:10" x14ac:dyDescent="0.25">
      <c r="A436" s="4">
        <v>4.33000000000004</v>
      </c>
      <c r="B436" s="5">
        <v>0.02</v>
      </c>
      <c r="C436" s="5">
        <v>1.14E-2</v>
      </c>
      <c r="D436" s="5">
        <f t="shared" si="40"/>
        <v>3.1399999999999997E-2</v>
      </c>
      <c r="E436" s="5">
        <f t="shared" si="41"/>
        <v>0.13596200000000125</v>
      </c>
      <c r="F436" s="5">
        <f t="shared" si="42"/>
        <v>4.4659620000000411</v>
      </c>
      <c r="G436" s="5">
        <f t="shared" si="45"/>
        <v>4.45</v>
      </c>
      <c r="H436" s="5">
        <f t="shared" si="44"/>
        <v>4.45</v>
      </c>
      <c r="I436" s="6">
        <f t="shared" si="43"/>
        <v>0.11999999999996014</v>
      </c>
      <c r="J436" s="8"/>
    </row>
    <row r="437" spans="1:10" x14ac:dyDescent="0.25">
      <c r="A437" s="4">
        <v>4.3400000000000398</v>
      </c>
      <c r="B437" s="5">
        <v>0.02</v>
      </c>
      <c r="C437" s="5">
        <v>1.14E-2</v>
      </c>
      <c r="D437" s="5">
        <f t="shared" si="40"/>
        <v>3.1399999999999997E-2</v>
      </c>
      <c r="E437" s="5">
        <f t="shared" si="41"/>
        <v>0.13627600000000123</v>
      </c>
      <c r="F437" s="5">
        <f t="shared" si="42"/>
        <v>4.4762760000000412</v>
      </c>
      <c r="G437" s="5">
        <f t="shared" si="45"/>
        <v>4.45</v>
      </c>
      <c r="H437" s="5">
        <f t="shared" si="44"/>
        <v>4.45</v>
      </c>
      <c r="I437" s="6">
        <f t="shared" si="43"/>
        <v>0.10999999999996035</v>
      </c>
      <c r="J437" s="8"/>
    </row>
    <row r="438" spans="1:10" x14ac:dyDescent="0.25">
      <c r="A438" s="4">
        <v>4.3500000000000396</v>
      </c>
      <c r="B438" s="5">
        <v>0.02</v>
      </c>
      <c r="C438" s="5">
        <v>1.14E-2</v>
      </c>
      <c r="D438" s="5">
        <f t="shared" ref="D438:D501" si="46">B438+C438</f>
        <v>3.1399999999999997E-2</v>
      </c>
      <c r="E438" s="5">
        <f t="shared" ref="E438:E501" si="47">A438*D438</f>
        <v>0.13659000000000124</v>
      </c>
      <c r="F438" s="5">
        <f t="shared" ref="F438:F501" si="48">A438+E438</f>
        <v>4.4865900000000405</v>
      </c>
      <c r="G438" s="5">
        <f t="shared" si="45"/>
        <v>4.45</v>
      </c>
      <c r="H438" s="5">
        <f t="shared" si="44"/>
        <v>4.45</v>
      </c>
      <c r="I438" s="6">
        <f t="shared" si="43"/>
        <v>9.9999999999960565E-2</v>
      </c>
      <c r="J438" s="8"/>
    </row>
    <row r="439" spans="1:10" x14ac:dyDescent="0.25">
      <c r="A439" s="4">
        <v>4.3600000000000403</v>
      </c>
      <c r="B439" s="5">
        <v>0.02</v>
      </c>
      <c r="C439" s="5">
        <v>1.14E-2</v>
      </c>
      <c r="D439" s="5">
        <f t="shared" si="46"/>
        <v>3.1399999999999997E-2</v>
      </c>
      <c r="E439" s="5">
        <f t="shared" si="47"/>
        <v>0.13690400000000125</v>
      </c>
      <c r="F439" s="5">
        <f t="shared" si="48"/>
        <v>4.4969040000000415</v>
      </c>
      <c r="G439" s="5">
        <f t="shared" si="45"/>
        <v>4.45</v>
      </c>
      <c r="H439" s="5">
        <f t="shared" si="44"/>
        <v>4.45</v>
      </c>
      <c r="I439" s="6">
        <f t="shared" si="43"/>
        <v>8.999999999995989E-2</v>
      </c>
      <c r="J439" s="8"/>
    </row>
    <row r="440" spans="1:10" x14ac:dyDescent="0.25">
      <c r="A440" s="4">
        <v>4.3700000000000401</v>
      </c>
      <c r="B440" s="5">
        <v>0.02</v>
      </c>
      <c r="C440" s="5">
        <v>1.14E-2</v>
      </c>
      <c r="D440" s="5">
        <f t="shared" si="46"/>
        <v>3.1399999999999997E-2</v>
      </c>
      <c r="E440" s="5">
        <f t="shared" si="47"/>
        <v>0.13721800000000126</v>
      </c>
      <c r="F440" s="5">
        <f t="shared" si="48"/>
        <v>4.5072180000000417</v>
      </c>
      <c r="G440" s="5">
        <f t="shared" si="45"/>
        <v>4.5</v>
      </c>
      <c r="H440" s="5">
        <f t="shared" si="44"/>
        <v>4.5</v>
      </c>
      <c r="I440" s="6">
        <f t="shared" si="43"/>
        <v>0.12999999999995993</v>
      </c>
      <c r="J440" s="8"/>
    </row>
    <row r="441" spans="1:10" x14ac:dyDescent="0.25">
      <c r="A441" s="4">
        <v>4.3800000000000399</v>
      </c>
      <c r="B441" s="5">
        <v>0.02</v>
      </c>
      <c r="C441" s="5">
        <v>1.14E-2</v>
      </c>
      <c r="D441" s="5">
        <f t="shared" si="46"/>
        <v>3.1399999999999997E-2</v>
      </c>
      <c r="E441" s="5">
        <f t="shared" si="47"/>
        <v>0.13753200000000124</v>
      </c>
      <c r="F441" s="5">
        <f t="shared" si="48"/>
        <v>4.517532000000041</v>
      </c>
      <c r="G441" s="5">
        <f t="shared" si="45"/>
        <v>4.5</v>
      </c>
      <c r="H441" s="5">
        <f t="shared" si="44"/>
        <v>4.5</v>
      </c>
      <c r="I441" s="6">
        <f t="shared" si="43"/>
        <v>0.11999999999996014</v>
      </c>
      <c r="J441" s="8"/>
    </row>
    <row r="442" spans="1:10" x14ac:dyDescent="0.25">
      <c r="A442" s="4">
        <v>4.3900000000000503</v>
      </c>
      <c r="B442" s="5">
        <v>0.02</v>
      </c>
      <c r="C442" s="5">
        <v>1.14E-2</v>
      </c>
      <c r="D442" s="5">
        <f t="shared" si="46"/>
        <v>3.1399999999999997E-2</v>
      </c>
      <c r="E442" s="5">
        <f t="shared" si="47"/>
        <v>0.13784600000000158</v>
      </c>
      <c r="F442" s="5">
        <f t="shared" si="48"/>
        <v>4.5278460000000518</v>
      </c>
      <c r="G442" s="5">
        <f t="shared" si="45"/>
        <v>4.5</v>
      </c>
      <c r="H442" s="5">
        <f t="shared" si="44"/>
        <v>4.5</v>
      </c>
      <c r="I442" s="6">
        <f t="shared" si="43"/>
        <v>0.10999999999994969</v>
      </c>
      <c r="J442" s="8"/>
    </row>
    <row r="443" spans="1:10" x14ac:dyDescent="0.25">
      <c r="A443" s="4">
        <v>4.4000000000000501</v>
      </c>
      <c r="B443" s="5">
        <v>0.02</v>
      </c>
      <c r="C443" s="5">
        <v>1.14E-2</v>
      </c>
      <c r="D443" s="5">
        <f t="shared" si="46"/>
        <v>3.1399999999999997E-2</v>
      </c>
      <c r="E443" s="5">
        <f t="shared" si="47"/>
        <v>0.13816000000000156</v>
      </c>
      <c r="F443" s="5">
        <f t="shared" si="48"/>
        <v>4.5381600000000519</v>
      </c>
      <c r="G443" s="5">
        <f t="shared" si="45"/>
        <v>4.5</v>
      </c>
      <c r="H443" s="5">
        <f t="shared" si="44"/>
        <v>4.5</v>
      </c>
      <c r="I443" s="6">
        <f t="shared" si="43"/>
        <v>9.9999999999949907E-2</v>
      </c>
      <c r="J443" s="8"/>
    </row>
    <row r="444" spans="1:10" x14ac:dyDescent="0.25">
      <c r="A444" s="4">
        <v>4.4100000000000499</v>
      </c>
      <c r="B444" s="5">
        <v>0.02</v>
      </c>
      <c r="C444" s="5">
        <v>1.14E-2</v>
      </c>
      <c r="D444" s="5">
        <f t="shared" si="46"/>
        <v>3.1399999999999997E-2</v>
      </c>
      <c r="E444" s="5">
        <f t="shared" si="47"/>
        <v>0.13847400000000157</v>
      </c>
      <c r="F444" s="5">
        <f t="shared" si="48"/>
        <v>4.5484740000000512</v>
      </c>
      <c r="G444" s="5">
        <f t="shared" si="45"/>
        <v>4.5</v>
      </c>
      <c r="H444" s="5">
        <f t="shared" si="44"/>
        <v>4.5</v>
      </c>
      <c r="I444" s="6">
        <f t="shared" si="43"/>
        <v>8.999999999995012E-2</v>
      </c>
      <c r="J444" s="8"/>
    </row>
    <row r="445" spans="1:10" x14ac:dyDescent="0.25">
      <c r="A445" s="4">
        <v>4.4200000000000497</v>
      </c>
      <c r="B445" s="5">
        <v>0.02</v>
      </c>
      <c r="C445" s="5">
        <v>1.14E-2</v>
      </c>
      <c r="D445" s="5">
        <f t="shared" si="46"/>
        <v>3.1399999999999997E-2</v>
      </c>
      <c r="E445" s="5">
        <f t="shared" si="47"/>
        <v>0.13878800000000155</v>
      </c>
      <c r="F445" s="5">
        <f t="shared" si="48"/>
        <v>4.5587880000000514</v>
      </c>
      <c r="G445" s="5">
        <f t="shared" si="45"/>
        <v>4.55</v>
      </c>
      <c r="H445" s="5">
        <f t="shared" si="44"/>
        <v>4.55</v>
      </c>
      <c r="I445" s="6">
        <f t="shared" si="43"/>
        <v>0.12999999999995016</v>
      </c>
      <c r="J445" s="8"/>
    </row>
    <row r="446" spans="1:10" x14ac:dyDescent="0.25">
      <c r="A446" s="4">
        <v>4.4300000000000503</v>
      </c>
      <c r="B446" s="5">
        <v>0.02</v>
      </c>
      <c r="C446" s="5">
        <v>1.14E-2</v>
      </c>
      <c r="D446" s="5">
        <f t="shared" si="46"/>
        <v>3.1399999999999997E-2</v>
      </c>
      <c r="E446" s="5">
        <f t="shared" si="47"/>
        <v>0.13910200000000156</v>
      </c>
      <c r="F446" s="5">
        <f t="shared" si="48"/>
        <v>4.5691020000000515</v>
      </c>
      <c r="G446" s="5">
        <f t="shared" si="45"/>
        <v>4.55</v>
      </c>
      <c r="H446" s="5">
        <f t="shared" si="44"/>
        <v>4.55</v>
      </c>
      <c r="I446" s="6">
        <f t="shared" si="43"/>
        <v>0.11999999999994948</v>
      </c>
      <c r="J446" s="8"/>
    </row>
    <row r="447" spans="1:10" x14ac:dyDescent="0.25">
      <c r="A447" s="4">
        <v>4.4400000000000501</v>
      </c>
      <c r="B447" s="5">
        <v>0.02</v>
      </c>
      <c r="C447" s="5">
        <v>1.14E-2</v>
      </c>
      <c r="D447" s="5">
        <f t="shared" si="46"/>
        <v>3.1399999999999997E-2</v>
      </c>
      <c r="E447" s="5">
        <f t="shared" si="47"/>
        <v>0.13941600000000157</v>
      </c>
      <c r="F447" s="5">
        <f t="shared" si="48"/>
        <v>4.5794160000000517</v>
      </c>
      <c r="G447" s="5">
        <f t="shared" si="45"/>
        <v>4.55</v>
      </c>
      <c r="H447" s="5">
        <f t="shared" si="44"/>
        <v>4.55</v>
      </c>
      <c r="I447" s="6">
        <f t="shared" si="43"/>
        <v>0.10999999999994969</v>
      </c>
      <c r="J447" s="8"/>
    </row>
    <row r="448" spans="1:10" x14ac:dyDescent="0.25">
      <c r="A448" s="4">
        <v>4.4500000000000499</v>
      </c>
      <c r="B448" s="5">
        <v>0.02</v>
      </c>
      <c r="C448" s="5">
        <v>1.14E-2</v>
      </c>
      <c r="D448" s="5">
        <f t="shared" si="46"/>
        <v>3.1399999999999997E-2</v>
      </c>
      <c r="E448" s="5">
        <f t="shared" si="47"/>
        <v>0.13973000000000155</v>
      </c>
      <c r="F448" s="5">
        <f t="shared" si="48"/>
        <v>4.5897300000000518</v>
      </c>
      <c r="G448" s="5">
        <f t="shared" si="45"/>
        <v>4.55</v>
      </c>
      <c r="H448" s="5">
        <f t="shared" si="44"/>
        <v>4.55</v>
      </c>
      <c r="I448" s="6">
        <f t="shared" si="43"/>
        <v>9.9999999999949907E-2</v>
      </c>
      <c r="J448" s="8"/>
    </row>
    <row r="449" spans="1:10" x14ac:dyDescent="0.25">
      <c r="A449" s="4">
        <v>4.4600000000000497</v>
      </c>
      <c r="B449" s="5">
        <v>0.02</v>
      </c>
      <c r="C449" s="5">
        <v>1.14E-2</v>
      </c>
      <c r="D449" s="5">
        <f t="shared" si="46"/>
        <v>3.1399999999999997E-2</v>
      </c>
      <c r="E449" s="5">
        <f t="shared" si="47"/>
        <v>0.14004400000000156</v>
      </c>
      <c r="F449" s="5">
        <f t="shared" si="48"/>
        <v>4.6000440000000511</v>
      </c>
      <c r="G449" s="5">
        <f t="shared" si="45"/>
        <v>4.6000000000000005</v>
      </c>
      <c r="H449" s="5">
        <f t="shared" si="44"/>
        <v>4.6000000000000005</v>
      </c>
      <c r="I449" s="6">
        <f t="shared" si="43"/>
        <v>0.13999999999995083</v>
      </c>
      <c r="J449" s="8"/>
    </row>
    <row r="450" spans="1:10" x14ac:dyDescent="0.25">
      <c r="A450" s="4">
        <v>4.4700000000000504</v>
      </c>
      <c r="B450" s="5">
        <v>0.02</v>
      </c>
      <c r="C450" s="5">
        <v>1.14E-2</v>
      </c>
      <c r="D450" s="5">
        <f t="shared" si="46"/>
        <v>3.1399999999999997E-2</v>
      </c>
      <c r="E450" s="5">
        <f t="shared" si="47"/>
        <v>0.14035800000000156</v>
      </c>
      <c r="F450" s="5">
        <f t="shared" si="48"/>
        <v>4.6103580000000521</v>
      </c>
      <c r="G450" s="5">
        <f t="shared" si="45"/>
        <v>4.6000000000000005</v>
      </c>
      <c r="H450" s="5">
        <f t="shared" si="44"/>
        <v>4.6000000000000005</v>
      </c>
      <c r="I450" s="6">
        <f t="shared" ref="I450:I503" si="49">H450-A450</f>
        <v>0.12999999999995016</v>
      </c>
      <c r="J450" s="8"/>
    </row>
    <row r="451" spans="1:10" x14ac:dyDescent="0.25">
      <c r="A451" s="4">
        <v>4.4800000000000502</v>
      </c>
      <c r="B451" s="5">
        <v>0.02</v>
      </c>
      <c r="C451" s="5">
        <v>1.14E-2</v>
      </c>
      <c r="D451" s="5">
        <f t="shared" si="46"/>
        <v>3.1399999999999997E-2</v>
      </c>
      <c r="E451" s="5">
        <f t="shared" si="47"/>
        <v>0.14067200000000157</v>
      </c>
      <c r="F451" s="5">
        <f t="shared" si="48"/>
        <v>4.6206720000000514</v>
      </c>
      <c r="G451" s="5">
        <f t="shared" si="45"/>
        <v>4.6000000000000005</v>
      </c>
      <c r="H451" s="5">
        <f t="shared" si="44"/>
        <v>4.6000000000000005</v>
      </c>
      <c r="I451" s="6">
        <f t="shared" si="49"/>
        <v>0.11999999999995037</v>
      </c>
      <c r="J451" s="8"/>
    </row>
    <row r="452" spans="1:10" x14ac:dyDescent="0.25">
      <c r="A452" s="4">
        <v>4.49000000000005</v>
      </c>
      <c r="B452" s="5">
        <v>0.02</v>
      </c>
      <c r="C452" s="5">
        <v>1.14E-2</v>
      </c>
      <c r="D452" s="5">
        <f t="shared" si="46"/>
        <v>3.1399999999999997E-2</v>
      </c>
      <c r="E452" s="5">
        <f t="shared" si="47"/>
        <v>0.14098600000000155</v>
      </c>
      <c r="F452" s="5">
        <f t="shared" si="48"/>
        <v>4.6309860000000516</v>
      </c>
      <c r="G452" s="5">
        <f t="shared" si="45"/>
        <v>4.6000000000000005</v>
      </c>
      <c r="H452" s="5">
        <f t="shared" ref="H452:H503" si="50">IF((FLOOR(G452,0.05))&lt;A452,A452,FLOOR(G452,0.05))</f>
        <v>4.6000000000000005</v>
      </c>
      <c r="I452" s="6">
        <f t="shared" si="49"/>
        <v>0.10999999999995058</v>
      </c>
      <c r="J452" s="8"/>
    </row>
    <row r="453" spans="1:10" x14ac:dyDescent="0.25">
      <c r="A453" s="4">
        <v>4.5000000000000497</v>
      </c>
      <c r="B453" s="5">
        <v>0.02</v>
      </c>
      <c r="C453" s="5">
        <v>1.14E-2</v>
      </c>
      <c r="D453" s="5">
        <f t="shared" si="46"/>
        <v>3.1399999999999997E-2</v>
      </c>
      <c r="E453" s="5">
        <f t="shared" si="47"/>
        <v>0.14130000000000156</v>
      </c>
      <c r="F453" s="5">
        <f t="shared" si="48"/>
        <v>4.6413000000000517</v>
      </c>
      <c r="G453" s="5">
        <f t="shared" si="45"/>
        <v>4.6000000000000005</v>
      </c>
      <c r="H453" s="5">
        <f t="shared" si="50"/>
        <v>4.6000000000000005</v>
      </c>
      <c r="I453" s="6">
        <f t="shared" si="49"/>
        <v>9.9999999999950795E-2</v>
      </c>
      <c r="J453" s="8"/>
    </row>
    <row r="454" spans="1:10" x14ac:dyDescent="0.25">
      <c r="A454" s="4">
        <v>4.5100000000000504</v>
      </c>
      <c r="B454" s="5">
        <v>0.02</v>
      </c>
      <c r="C454" s="5">
        <v>1.14E-2</v>
      </c>
      <c r="D454" s="5">
        <f t="shared" si="46"/>
        <v>3.1399999999999997E-2</v>
      </c>
      <c r="E454" s="5">
        <f t="shared" si="47"/>
        <v>0.14161400000000157</v>
      </c>
      <c r="F454" s="5">
        <f t="shared" si="48"/>
        <v>4.6516140000000519</v>
      </c>
      <c r="G454" s="5">
        <f t="shared" si="45"/>
        <v>4.6500000000000004</v>
      </c>
      <c r="H454" s="5">
        <f t="shared" si="50"/>
        <v>4.6500000000000004</v>
      </c>
      <c r="I454" s="6">
        <f t="shared" si="49"/>
        <v>0.13999999999994994</v>
      </c>
      <c r="J454" s="8"/>
    </row>
    <row r="455" spans="1:10" x14ac:dyDescent="0.25">
      <c r="A455" s="4">
        <v>4.5200000000000502</v>
      </c>
      <c r="B455" s="5">
        <v>0.02</v>
      </c>
      <c r="C455" s="5">
        <v>1.14E-2</v>
      </c>
      <c r="D455" s="5">
        <f t="shared" si="46"/>
        <v>3.1399999999999997E-2</v>
      </c>
      <c r="E455" s="5">
        <f t="shared" si="47"/>
        <v>0.14192800000000155</v>
      </c>
      <c r="F455" s="5">
        <f t="shared" si="48"/>
        <v>4.661928000000052</v>
      </c>
      <c r="G455" s="5">
        <f t="shared" si="45"/>
        <v>4.6500000000000004</v>
      </c>
      <c r="H455" s="5">
        <f t="shared" si="50"/>
        <v>4.6500000000000004</v>
      </c>
      <c r="I455" s="6">
        <f t="shared" si="49"/>
        <v>0.12999999999995016</v>
      </c>
      <c r="J455" s="8"/>
    </row>
    <row r="456" spans="1:10" x14ac:dyDescent="0.25">
      <c r="A456" s="4">
        <v>4.53000000000005</v>
      </c>
      <c r="B456" s="5">
        <v>0.02</v>
      </c>
      <c r="C456" s="5">
        <v>1.14E-2</v>
      </c>
      <c r="D456" s="5">
        <f t="shared" si="46"/>
        <v>3.1399999999999997E-2</v>
      </c>
      <c r="E456" s="5">
        <f t="shared" si="47"/>
        <v>0.14224200000000156</v>
      </c>
      <c r="F456" s="5">
        <f t="shared" si="48"/>
        <v>4.6722420000000513</v>
      </c>
      <c r="G456" s="5">
        <f t="shared" si="45"/>
        <v>4.6500000000000004</v>
      </c>
      <c r="H456" s="5">
        <f t="shared" si="50"/>
        <v>4.6500000000000004</v>
      </c>
      <c r="I456" s="6">
        <f t="shared" si="49"/>
        <v>0.11999999999995037</v>
      </c>
      <c r="J456" s="8"/>
    </row>
    <row r="457" spans="1:10" x14ac:dyDescent="0.25">
      <c r="A457" s="4">
        <v>4.5400000000000498</v>
      </c>
      <c r="B457" s="5">
        <v>0.02</v>
      </c>
      <c r="C457" s="5">
        <v>1.14E-2</v>
      </c>
      <c r="D457" s="5">
        <f t="shared" si="46"/>
        <v>3.1399999999999997E-2</v>
      </c>
      <c r="E457" s="5">
        <f t="shared" si="47"/>
        <v>0.14255600000000154</v>
      </c>
      <c r="F457" s="5">
        <f t="shared" si="48"/>
        <v>4.6825560000000515</v>
      </c>
      <c r="G457" s="5">
        <f t="shared" si="45"/>
        <v>4.6500000000000004</v>
      </c>
      <c r="H457" s="5">
        <f t="shared" si="50"/>
        <v>4.6500000000000004</v>
      </c>
      <c r="I457" s="6">
        <f t="shared" si="49"/>
        <v>0.10999999999995058</v>
      </c>
      <c r="J457" s="8"/>
    </row>
    <row r="458" spans="1:10" x14ac:dyDescent="0.25">
      <c r="A458" s="4">
        <v>4.5500000000000496</v>
      </c>
      <c r="B458" s="5">
        <v>0.02</v>
      </c>
      <c r="C458" s="5">
        <v>1.14E-2</v>
      </c>
      <c r="D458" s="5">
        <f t="shared" si="46"/>
        <v>3.1399999999999997E-2</v>
      </c>
      <c r="E458" s="5">
        <f t="shared" si="47"/>
        <v>0.14287000000000155</v>
      </c>
      <c r="F458" s="5">
        <f t="shared" si="48"/>
        <v>4.6928700000000507</v>
      </c>
      <c r="G458" s="5">
        <f t="shared" si="45"/>
        <v>4.6500000000000004</v>
      </c>
      <c r="H458" s="5">
        <f t="shared" si="50"/>
        <v>4.6500000000000004</v>
      </c>
      <c r="I458" s="6">
        <f t="shared" si="49"/>
        <v>9.9999999999950795E-2</v>
      </c>
      <c r="J458" s="8"/>
    </row>
    <row r="459" spans="1:10" x14ac:dyDescent="0.25">
      <c r="A459" s="4">
        <v>4.5600000000000502</v>
      </c>
      <c r="B459" s="5">
        <v>0.02</v>
      </c>
      <c r="C459" s="5">
        <v>1.14E-2</v>
      </c>
      <c r="D459" s="5">
        <f t="shared" si="46"/>
        <v>3.1399999999999997E-2</v>
      </c>
      <c r="E459" s="5">
        <f t="shared" si="47"/>
        <v>0.14318400000000156</v>
      </c>
      <c r="F459" s="5">
        <f t="shared" si="48"/>
        <v>4.7031840000000518</v>
      </c>
      <c r="G459" s="5">
        <f t="shared" si="45"/>
        <v>4.7</v>
      </c>
      <c r="H459" s="5">
        <f t="shared" si="50"/>
        <v>4.7</v>
      </c>
      <c r="I459" s="6">
        <f t="shared" si="49"/>
        <v>0.13999999999994994</v>
      </c>
      <c r="J459" s="8"/>
    </row>
    <row r="460" spans="1:10" x14ac:dyDescent="0.25">
      <c r="A460" s="4">
        <v>4.57000000000005</v>
      </c>
      <c r="B460" s="5">
        <v>0.02</v>
      </c>
      <c r="C460" s="5">
        <v>1.14E-2</v>
      </c>
      <c r="D460" s="5">
        <f t="shared" si="46"/>
        <v>3.1399999999999997E-2</v>
      </c>
      <c r="E460" s="5">
        <f t="shared" si="47"/>
        <v>0.14349800000000157</v>
      </c>
      <c r="F460" s="5">
        <f t="shared" si="48"/>
        <v>4.7134980000000519</v>
      </c>
      <c r="G460" s="5">
        <f t="shared" si="45"/>
        <v>4.7</v>
      </c>
      <c r="H460" s="5">
        <f t="shared" si="50"/>
        <v>4.7</v>
      </c>
      <c r="I460" s="6">
        <f t="shared" si="49"/>
        <v>0.12999999999995016</v>
      </c>
      <c r="J460" s="8"/>
    </row>
    <row r="461" spans="1:10" x14ac:dyDescent="0.25">
      <c r="A461" s="4">
        <v>4.5800000000000498</v>
      </c>
      <c r="B461" s="5">
        <v>0.02</v>
      </c>
      <c r="C461" s="5">
        <v>1.14E-2</v>
      </c>
      <c r="D461" s="5">
        <f t="shared" si="46"/>
        <v>3.1399999999999997E-2</v>
      </c>
      <c r="E461" s="5">
        <f t="shared" si="47"/>
        <v>0.14381200000000155</v>
      </c>
      <c r="F461" s="5">
        <f t="shared" si="48"/>
        <v>4.7238120000000512</v>
      </c>
      <c r="G461" s="5">
        <f t="shared" si="45"/>
        <v>4.7</v>
      </c>
      <c r="H461" s="5">
        <f t="shared" si="50"/>
        <v>4.7</v>
      </c>
      <c r="I461" s="6">
        <f t="shared" si="49"/>
        <v>0.11999999999995037</v>
      </c>
      <c r="J461" s="8"/>
    </row>
    <row r="462" spans="1:10" x14ac:dyDescent="0.25">
      <c r="A462" s="4">
        <v>4.5900000000000496</v>
      </c>
      <c r="B462" s="5">
        <v>0.02</v>
      </c>
      <c r="C462" s="5">
        <v>1.14E-2</v>
      </c>
      <c r="D462" s="5">
        <f t="shared" si="46"/>
        <v>3.1399999999999997E-2</v>
      </c>
      <c r="E462" s="5">
        <f t="shared" si="47"/>
        <v>0.14412600000000156</v>
      </c>
      <c r="F462" s="5">
        <f t="shared" si="48"/>
        <v>4.7341260000000513</v>
      </c>
      <c r="G462" s="5">
        <f t="shared" si="45"/>
        <v>4.7</v>
      </c>
      <c r="H462" s="5">
        <f t="shared" si="50"/>
        <v>4.7</v>
      </c>
      <c r="I462" s="6">
        <f t="shared" si="49"/>
        <v>0.10999999999995058</v>
      </c>
      <c r="J462" s="8"/>
    </row>
    <row r="463" spans="1:10" x14ac:dyDescent="0.25">
      <c r="A463" s="4">
        <v>4.6000000000000503</v>
      </c>
      <c r="B463" s="5">
        <v>0.02</v>
      </c>
      <c r="C463" s="5">
        <v>1.14E-2</v>
      </c>
      <c r="D463" s="5">
        <f t="shared" si="46"/>
        <v>3.1399999999999997E-2</v>
      </c>
      <c r="E463" s="5">
        <f t="shared" si="47"/>
        <v>0.14444000000000157</v>
      </c>
      <c r="F463" s="5">
        <f t="shared" si="48"/>
        <v>4.7444400000000515</v>
      </c>
      <c r="G463" s="5">
        <f t="shared" si="45"/>
        <v>4.7</v>
      </c>
      <c r="H463" s="5">
        <f t="shared" si="50"/>
        <v>4.7</v>
      </c>
      <c r="I463" s="6">
        <f t="shared" si="49"/>
        <v>9.9999999999949907E-2</v>
      </c>
      <c r="J463" s="8"/>
    </row>
    <row r="464" spans="1:10" x14ac:dyDescent="0.25">
      <c r="A464" s="4">
        <v>4.6100000000000501</v>
      </c>
      <c r="B464" s="5">
        <v>0.02</v>
      </c>
      <c r="C464" s="5">
        <v>1.14E-2</v>
      </c>
      <c r="D464" s="5">
        <f t="shared" si="46"/>
        <v>3.1399999999999997E-2</v>
      </c>
      <c r="E464" s="5">
        <f t="shared" si="47"/>
        <v>0.14475400000000155</v>
      </c>
      <c r="F464" s="5">
        <f t="shared" si="48"/>
        <v>4.7547540000000517</v>
      </c>
      <c r="G464" s="5">
        <f t="shared" si="45"/>
        <v>4.75</v>
      </c>
      <c r="H464" s="5">
        <f t="shared" si="50"/>
        <v>4.75</v>
      </c>
      <c r="I464" s="6">
        <f t="shared" si="49"/>
        <v>0.13999999999994994</v>
      </c>
      <c r="J464" s="8"/>
    </row>
    <row r="465" spans="1:10" x14ac:dyDescent="0.25">
      <c r="A465" s="4">
        <v>4.6200000000000498</v>
      </c>
      <c r="B465" s="5">
        <v>0.02</v>
      </c>
      <c r="C465" s="5">
        <v>1.14E-2</v>
      </c>
      <c r="D465" s="5">
        <f t="shared" si="46"/>
        <v>3.1399999999999997E-2</v>
      </c>
      <c r="E465" s="5">
        <f t="shared" si="47"/>
        <v>0.14506800000000156</v>
      </c>
      <c r="F465" s="5">
        <f t="shared" si="48"/>
        <v>4.7650680000000518</v>
      </c>
      <c r="G465" s="5">
        <f t="shared" si="45"/>
        <v>4.75</v>
      </c>
      <c r="H465" s="5">
        <f t="shared" si="50"/>
        <v>4.75</v>
      </c>
      <c r="I465" s="6">
        <f t="shared" si="49"/>
        <v>0.12999999999995016</v>
      </c>
      <c r="J465" s="8"/>
    </row>
    <row r="466" spans="1:10" x14ac:dyDescent="0.25">
      <c r="A466" s="4">
        <v>4.6300000000000496</v>
      </c>
      <c r="B466" s="5">
        <v>0.02</v>
      </c>
      <c r="C466" s="5">
        <v>1.14E-2</v>
      </c>
      <c r="D466" s="5">
        <f t="shared" si="46"/>
        <v>3.1399999999999997E-2</v>
      </c>
      <c r="E466" s="5">
        <f t="shared" si="47"/>
        <v>0.14538200000000154</v>
      </c>
      <c r="F466" s="5">
        <f t="shared" si="48"/>
        <v>4.7753820000000511</v>
      </c>
      <c r="G466" s="5">
        <f t="shared" ref="G466:G503" si="51">FLOOR(F466,0.05)</f>
        <v>4.75</v>
      </c>
      <c r="H466" s="5">
        <f t="shared" si="50"/>
        <v>4.75</v>
      </c>
      <c r="I466" s="6">
        <f t="shared" si="49"/>
        <v>0.11999999999995037</v>
      </c>
      <c r="J466" s="8"/>
    </row>
    <row r="467" spans="1:10" x14ac:dyDescent="0.25">
      <c r="A467" s="4">
        <v>4.6400000000000503</v>
      </c>
      <c r="B467" s="5">
        <v>0.02</v>
      </c>
      <c r="C467" s="5">
        <v>1.14E-2</v>
      </c>
      <c r="D467" s="5">
        <f t="shared" si="46"/>
        <v>3.1399999999999997E-2</v>
      </c>
      <c r="E467" s="5">
        <f t="shared" si="47"/>
        <v>0.14569600000000157</v>
      </c>
      <c r="F467" s="5">
        <f t="shared" si="48"/>
        <v>4.7856960000000521</v>
      </c>
      <c r="G467" s="5">
        <f t="shared" si="51"/>
        <v>4.75</v>
      </c>
      <c r="H467" s="5">
        <f t="shared" si="50"/>
        <v>4.75</v>
      </c>
      <c r="I467" s="6">
        <f t="shared" si="49"/>
        <v>0.10999999999994969</v>
      </c>
      <c r="J467" s="8"/>
    </row>
    <row r="468" spans="1:10" x14ac:dyDescent="0.25">
      <c r="A468" s="4">
        <v>4.6500000000000501</v>
      </c>
      <c r="B468" s="5">
        <v>0.02</v>
      </c>
      <c r="C468" s="5">
        <v>1.14E-2</v>
      </c>
      <c r="D468" s="5">
        <f t="shared" si="46"/>
        <v>3.1399999999999997E-2</v>
      </c>
      <c r="E468" s="5">
        <f t="shared" si="47"/>
        <v>0.14601000000000156</v>
      </c>
      <c r="F468" s="5">
        <f t="shared" si="48"/>
        <v>4.7960100000000514</v>
      </c>
      <c r="G468" s="5">
        <f t="shared" si="51"/>
        <v>4.75</v>
      </c>
      <c r="H468" s="5">
        <f t="shared" si="50"/>
        <v>4.75</v>
      </c>
      <c r="I468" s="6">
        <f t="shared" si="49"/>
        <v>9.9999999999949907E-2</v>
      </c>
      <c r="J468" s="8"/>
    </row>
    <row r="469" spans="1:10" x14ac:dyDescent="0.25">
      <c r="A469" s="4">
        <v>4.6600000000000499</v>
      </c>
      <c r="B469" s="5">
        <v>0.02</v>
      </c>
      <c r="C469" s="5">
        <v>1.14E-2</v>
      </c>
      <c r="D469" s="5">
        <f t="shared" si="46"/>
        <v>3.1399999999999997E-2</v>
      </c>
      <c r="E469" s="5">
        <f t="shared" si="47"/>
        <v>0.14632400000000156</v>
      </c>
      <c r="F469" s="5">
        <f t="shared" si="48"/>
        <v>4.8063240000000516</v>
      </c>
      <c r="G469" s="5">
        <f t="shared" si="51"/>
        <v>4.8000000000000007</v>
      </c>
      <c r="H469" s="5">
        <f t="shared" si="50"/>
        <v>4.8000000000000007</v>
      </c>
      <c r="I469" s="6">
        <f t="shared" si="49"/>
        <v>0.13999999999995083</v>
      </c>
      <c r="J469" s="8"/>
    </row>
    <row r="470" spans="1:10" x14ac:dyDescent="0.25">
      <c r="A470" s="4">
        <v>4.6700000000000497</v>
      </c>
      <c r="B470" s="5">
        <v>0.02</v>
      </c>
      <c r="C470" s="5">
        <v>1.14E-2</v>
      </c>
      <c r="D470" s="5">
        <f t="shared" si="46"/>
        <v>3.1399999999999997E-2</v>
      </c>
      <c r="E470" s="5">
        <f t="shared" si="47"/>
        <v>0.14663800000000154</v>
      </c>
      <c r="F470" s="5">
        <f t="shared" si="48"/>
        <v>4.8166380000000508</v>
      </c>
      <c r="G470" s="5">
        <f t="shared" si="51"/>
        <v>4.8000000000000007</v>
      </c>
      <c r="H470" s="5">
        <f t="shared" si="50"/>
        <v>4.8000000000000007</v>
      </c>
      <c r="I470" s="6">
        <f t="shared" si="49"/>
        <v>0.12999999999995104</v>
      </c>
      <c r="J470" s="8"/>
    </row>
    <row r="471" spans="1:10" x14ac:dyDescent="0.25">
      <c r="A471" s="4">
        <v>4.6800000000000503</v>
      </c>
      <c r="B471" s="5">
        <v>0.02</v>
      </c>
      <c r="C471" s="5">
        <v>1.14E-2</v>
      </c>
      <c r="D471" s="5">
        <f t="shared" si="46"/>
        <v>3.1399999999999997E-2</v>
      </c>
      <c r="E471" s="5">
        <f t="shared" si="47"/>
        <v>0.14695200000000158</v>
      </c>
      <c r="F471" s="5">
        <f t="shared" si="48"/>
        <v>4.8269520000000519</v>
      </c>
      <c r="G471" s="5">
        <f t="shared" si="51"/>
        <v>4.8000000000000007</v>
      </c>
      <c r="H471" s="5">
        <f t="shared" si="50"/>
        <v>4.8000000000000007</v>
      </c>
      <c r="I471" s="6">
        <f t="shared" si="49"/>
        <v>0.11999999999995037</v>
      </c>
      <c r="J471" s="8"/>
    </row>
    <row r="472" spans="1:10" x14ac:dyDescent="0.25">
      <c r="A472" s="4">
        <v>4.6900000000000501</v>
      </c>
      <c r="B472" s="5">
        <v>0.02</v>
      </c>
      <c r="C472" s="5">
        <v>1.14E-2</v>
      </c>
      <c r="D472" s="5">
        <f t="shared" si="46"/>
        <v>3.1399999999999997E-2</v>
      </c>
      <c r="E472" s="5">
        <f t="shared" si="47"/>
        <v>0.14726600000000156</v>
      </c>
      <c r="F472" s="5">
        <f t="shared" si="48"/>
        <v>4.837266000000052</v>
      </c>
      <c r="G472" s="5">
        <f t="shared" si="51"/>
        <v>4.8000000000000007</v>
      </c>
      <c r="H472" s="5">
        <f t="shared" si="50"/>
        <v>4.8000000000000007</v>
      </c>
      <c r="I472" s="6">
        <f t="shared" si="49"/>
        <v>0.10999999999995058</v>
      </c>
      <c r="J472" s="8"/>
    </row>
    <row r="473" spans="1:10" x14ac:dyDescent="0.25">
      <c r="A473" s="4">
        <v>4.7000000000000499</v>
      </c>
      <c r="B473" s="5">
        <v>0.02</v>
      </c>
      <c r="C473" s="5">
        <v>1.14E-2</v>
      </c>
      <c r="D473" s="5">
        <f t="shared" si="46"/>
        <v>3.1399999999999997E-2</v>
      </c>
      <c r="E473" s="5">
        <f t="shared" si="47"/>
        <v>0.14758000000000154</v>
      </c>
      <c r="F473" s="5">
        <f t="shared" si="48"/>
        <v>4.8475800000000513</v>
      </c>
      <c r="G473" s="5">
        <f t="shared" si="51"/>
        <v>4.8000000000000007</v>
      </c>
      <c r="H473" s="5">
        <f t="shared" si="50"/>
        <v>4.8000000000000007</v>
      </c>
      <c r="I473" s="6">
        <f t="shared" si="49"/>
        <v>9.9999999999950795E-2</v>
      </c>
      <c r="J473" s="8"/>
    </row>
    <row r="474" spans="1:10" x14ac:dyDescent="0.25">
      <c r="A474" s="4">
        <v>4.7100000000000497</v>
      </c>
      <c r="B474" s="5">
        <v>0.02</v>
      </c>
      <c r="C474" s="5">
        <v>1.14E-2</v>
      </c>
      <c r="D474" s="5">
        <f t="shared" si="46"/>
        <v>3.1399999999999997E-2</v>
      </c>
      <c r="E474" s="5">
        <f t="shared" si="47"/>
        <v>0.14789400000000155</v>
      </c>
      <c r="F474" s="5">
        <f t="shared" si="48"/>
        <v>4.8578940000000514</v>
      </c>
      <c r="G474" s="5">
        <f t="shared" si="51"/>
        <v>4.8500000000000005</v>
      </c>
      <c r="H474" s="5">
        <f t="shared" si="50"/>
        <v>4.8500000000000005</v>
      </c>
      <c r="I474" s="6">
        <f t="shared" si="49"/>
        <v>0.13999999999995083</v>
      </c>
      <c r="J474" s="8"/>
    </row>
    <row r="475" spans="1:10" x14ac:dyDescent="0.25">
      <c r="A475" s="4">
        <v>4.7200000000000504</v>
      </c>
      <c r="B475" s="5">
        <v>0.02</v>
      </c>
      <c r="C475" s="5">
        <v>1.14E-2</v>
      </c>
      <c r="D475" s="5">
        <f t="shared" si="46"/>
        <v>3.1399999999999997E-2</v>
      </c>
      <c r="E475" s="5">
        <f t="shared" si="47"/>
        <v>0.14820800000000156</v>
      </c>
      <c r="F475" s="5">
        <f t="shared" si="48"/>
        <v>4.8682080000000516</v>
      </c>
      <c r="G475" s="5">
        <f t="shared" si="51"/>
        <v>4.8500000000000005</v>
      </c>
      <c r="H475" s="5">
        <f t="shared" si="50"/>
        <v>4.8500000000000005</v>
      </c>
      <c r="I475" s="6">
        <f t="shared" si="49"/>
        <v>0.12999999999995016</v>
      </c>
      <c r="J475" s="8"/>
    </row>
    <row r="476" spans="1:10" x14ac:dyDescent="0.25">
      <c r="A476" s="4">
        <v>4.7300000000000502</v>
      </c>
      <c r="B476" s="5">
        <v>0.02</v>
      </c>
      <c r="C476" s="5">
        <v>1.14E-2</v>
      </c>
      <c r="D476" s="5">
        <f t="shared" si="46"/>
        <v>3.1399999999999997E-2</v>
      </c>
      <c r="E476" s="5">
        <f t="shared" si="47"/>
        <v>0.14852200000000157</v>
      </c>
      <c r="F476" s="5">
        <f t="shared" si="48"/>
        <v>4.8785220000000518</v>
      </c>
      <c r="G476" s="5">
        <f t="shared" si="51"/>
        <v>4.8500000000000005</v>
      </c>
      <c r="H476" s="5">
        <f t="shared" si="50"/>
        <v>4.8500000000000005</v>
      </c>
      <c r="I476" s="6">
        <f t="shared" si="49"/>
        <v>0.11999999999995037</v>
      </c>
      <c r="J476" s="8"/>
    </row>
    <row r="477" spans="1:10" x14ac:dyDescent="0.25">
      <c r="A477" s="4">
        <v>4.74000000000005</v>
      </c>
      <c r="B477" s="5">
        <v>0.02</v>
      </c>
      <c r="C477" s="5">
        <v>1.14E-2</v>
      </c>
      <c r="D477" s="5">
        <f t="shared" si="46"/>
        <v>3.1399999999999997E-2</v>
      </c>
      <c r="E477" s="5">
        <f t="shared" si="47"/>
        <v>0.14883600000000155</v>
      </c>
      <c r="F477" s="5">
        <f t="shared" si="48"/>
        <v>4.8888360000000519</v>
      </c>
      <c r="G477" s="5">
        <f t="shared" si="51"/>
        <v>4.8500000000000005</v>
      </c>
      <c r="H477" s="5">
        <f t="shared" si="50"/>
        <v>4.8500000000000005</v>
      </c>
      <c r="I477" s="6">
        <f t="shared" si="49"/>
        <v>0.10999999999995058</v>
      </c>
      <c r="J477" s="8"/>
    </row>
    <row r="478" spans="1:10" x14ac:dyDescent="0.25">
      <c r="A478" s="4">
        <v>4.7500000000000497</v>
      </c>
      <c r="B478" s="5">
        <v>0.02</v>
      </c>
      <c r="C478" s="5">
        <v>1.14E-2</v>
      </c>
      <c r="D478" s="5">
        <f t="shared" si="46"/>
        <v>3.1399999999999997E-2</v>
      </c>
      <c r="E478" s="5">
        <f t="shared" si="47"/>
        <v>0.14915000000000156</v>
      </c>
      <c r="F478" s="5">
        <f t="shared" si="48"/>
        <v>4.8991500000000512</v>
      </c>
      <c r="G478" s="5">
        <f t="shared" si="51"/>
        <v>4.8500000000000005</v>
      </c>
      <c r="H478" s="5">
        <f t="shared" si="50"/>
        <v>4.8500000000000005</v>
      </c>
      <c r="I478" s="6">
        <f t="shared" si="49"/>
        <v>9.9999999999950795E-2</v>
      </c>
      <c r="J478" s="8"/>
    </row>
    <row r="479" spans="1:10" x14ac:dyDescent="0.25">
      <c r="A479" s="4">
        <v>4.7600000000000504</v>
      </c>
      <c r="B479" s="5">
        <v>0.02</v>
      </c>
      <c r="C479" s="5">
        <v>1.14E-2</v>
      </c>
      <c r="D479" s="5">
        <f t="shared" si="46"/>
        <v>3.1399999999999997E-2</v>
      </c>
      <c r="E479" s="5">
        <f t="shared" si="47"/>
        <v>0.14946400000000157</v>
      </c>
      <c r="F479" s="5">
        <f t="shared" si="48"/>
        <v>4.9094640000000522</v>
      </c>
      <c r="G479" s="5">
        <f t="shared" si="51"/>
        <v>4.9000000000000004</v>
      </c>
      <c r="H479" s="5">
        <f t="shared" si="50"/>
        <v>4.9000000000000004</v>
      </c>
      <c r="I479" s="6">
        <f t="shared" si="49"/>
        <v>0.13999999999994994</v>
      </c>
      <c r="J479" s="8"/>
    </row>
    <row r="480" spans="1:10" x14ac:dyDescent="0.25">
      <c r="A480" s="4">
        <v>4.7700000000000502</v>
      </c>
      <c r="B480" s="5">
        <v>0.02</v>
      </c>
      <c r="C480" s="5">
        <v>1.14E-2</v>
      </c>
      <c r="D480" s="5">
        <f t="shared" si="46"/>
        <v>3.1399999999999997E-2</v>
      </c>
      <c r="E480" s="5">
        <f t="shared" si="47"/>
        <v>0.14977800000000158</v>
      </c>
      <c r="F480" s="5">
        <f t="shared" si="48"/>
        <v>4.9197780000000515</v>
      </c>
      <c r="G480" s="5">
        <f t="shared" si="51"/>
        <v>4.9000000000000004</v>
      </c>
      <c r="H480" s="5">
        <f t="shared" si="50"/>
        <v>4.9000000000000004</v>
      </c>
      <c r="I480" s="6">
        <f t="shared" si="49"/>
        <v>0.12999999999995016</v>
      </c>
      <c r="J480" s="8"/>
    </row>
    <row r="481" spans="1:10" x14ac:dyDescent="0.25">
      <c r="A481" s="4">
        <v>4.78000000000005</v>
      </c>
      <c r="B481" s="5">
        <v>0.02</v>
      </c>
      <c r="C481" s="5">
        <v>1.14E-2</v>
      </c>
      <c r="D481" s="5">
        <f t="shared" si="46"/>
        <v>3.1399999999999997E-2</v>
      </c>
      <c r="E481" s="5">
        <f t="shared" si="47"/>
        <v>0.15009200000000156</v>
      </c>
      <c r="F481" s="5">
        <f t="shared" si="48"/>
        <v>4.9300920000000517</v>
      </c>
      <c r="G481" s="5">
        <f t="shared" si="51"/>
        <v>4.9000000000000004</v>
      </c>
      <c r="H481" s="5">
        <f t="shared" si="50"/>
        <v>4.9000000000000004</v>
      </c>
      <c r="I481" s="6">
        <f t="shared" si="49"/>
        <v>0.11999999999995037</v>
      </c>
      <c r="J481" s="8"/>
    </row>
    <row r="482" spans="1:10" x14ac:dyDescent="0.25">
      <c r="A482" s="4">
        <v>4.7900000000000498</v>
      </c>
      <c r="B482" s="5">
        <v>0.02</v>
      </c>
      <c r="C482" s="5">
        <v>1.14E-2</v>
      </c>
      <c r="D482" s="5">
        <f t="shared" si="46"/>
        <v>3.1399999999999997E-2</v>
      </c>
      <c r="E482" s="5">
        <f t="shared" si="47"/>
        <v>0.15040600000000154</v>
      </c>
      <c r="F482" s="5">
        <f t="shared" si="48"/>
        <v>4.9404060000000509</v>
      </c>
      <c r="G482" s="5">
        <f t="shared" si="51"/>
        <v>4.9000000000000004</v>
      </c>
      <c r="H482" s="5">
        <f t="shared" si="50"/>
        <v>4.9000000000000004</v>
      </c>
      <c r="I482" s="6">
        <f t="shared" si="49"/>
        <v>0.10999999999995058</v>
      </c>
      <c r="J482" s="8"/>
    </row>
    <row r="483" spans="1:10" x14ac:dyDescent="0.25">
      <c r="A483" s="4">
        <v>4.8000000000000496</v>
      </c>
      <c r="B483" s="5">
        <v>0.02</v>
      </c>
      <c r="C483" s="5">
        <v>1.14E-2</v>
      </c>
      <c r="D483" s="5">
        <f t="shared" si="46"/>
        <v>3.1399999999999997E-2</v>
      </c>
      <c r="E483" s="5">
        <f t="shared" si="47"/>
        <v>0.15072000000000155</v>
      </c>
      <c r="F483" s="5">
        <f t="shared" si="48"/>
        <v>4.9507200000000511</v>
      </c>
      <c r="G483" s="5">
        <f t="shared" si="51"/>
        <v>4.95</v>
      </c>
      <c r="H483" s="5">
        <f t="shared" si="50"/>
        <v>4.95</v>
      </c>
      <c r="I483" s="6">
        <f t="shared" si="49"/>
        <v>0.14999999999995062</v>
      </c>
      <c r="J483" s="8"/>
    </row>
    <row r="484" spans="1:10" x14ac:dyDescent="0.25">
      <c r="A484" s="4">
        <v>4.8100000000000502</v>
      </c>
      <c r="B484" s="5">
        <v>0.02</v>
      </c>
      <c r="C484" s="5">
        <v>1.14E-2</v>
      </c>
      <c r="D484" s="5">
        <f t="shared" si="46"/>
        <v>3.1399999999999997E-2</v>
      </c>
      <c r="E484" s="5">
        <f t="shared" si="47"/>
        <v>0.15103400000000156</v>
      </c>
      <c r="F484" s="5">
        <f t="shared" si="48"/>
        <v>4.9610340000000521</v>
      </c>
      <c r="G484" s="5">
        <f t="shared" si="51"/>
        <v>4.95</v>
      </c>
      <c r="H484" s="5">
        <f t="shared" si="50"/>
        <v>4.95</v>
      </c>
      <c r="I484" s="6">
        <f t="shared" si="49"/>
        <v>0.13999999999994994</v>
      </c>
      <c r="J484" s="8"/>
    </row>
    <row r="485" spans="1:10" x14ac:dyDescent="0.25">
      <c r="A485" s="4">
        <v>4.82000000000005</v>
      </c>
      <c r="B485" s="5">
        <v>0.02</v>
      </c>
      <c r="C485" s="5">
        <v>1.14E-2</v>
      </c>
      <c r="D485" s="5">
        <f t="shared" si="46"/>
        <v>3.1399999999999997E-2</v>
      </c>
      <c r="E485" s="5">
        <f t="shared" si="47"/>
        <v>0.15134800000000156</v>
      </c>
      <c r="F485" s="5">
        <f t="shared" si="48"/>
        <v>4.9713480000000514</v>
      </c>
      <c r="G485" s="5">
        <f t="shared" si="51"/>
        <v>4.95</v>
      </c>
      <c r="H485" s="5">
        <f t="shared" si="50"/>
        <v>4.95</v>
      </c>
      <c r="I485" s="6">
        <f t="shared" si="49"/>
        <v>0.12999999999995016</v>
      </c>
      <c r="J485" s="8"/>
    </row>
    <row r="486" spans="1:10" x14ac:dyDescent="0.25">
      <c r="A486" s="4">
        <v>4.8300000000000596</v>
      </c>
      <c r="B486" s="5">
        <v>0.02</v>
      </c>
      <c r="C486" s="5">
        <v>1.14E-2</v>
      </c>
      <c r="D486" s="5">
        <f t="shared" si="46"/>
        <v>3.1399999999999997E-2</v>
      </c>
      <c r="E486" s="5">
        <f t="shared" si="47"/>
        <v>0.15166200000000185</v>
      </c>
      <c r="F486" s="5">
        <f t="shared" si="48"/>
        <v>4.9816620000000613</v>
      </c>
      <c r="G486" s="5">
        <f t="shared" si="51"/>
        <v>4.95</v>
      </c>
      <c r="H486" s="5">
        <f t="shared" si="50"/>
        <v>4.95</v>
      </c>
      <c r="I486" s="6">
        <f t="shared" si="49"/>
        <v>0.1199999999999406</v>
      </c>
      <c r="J486" s="8"/>
    </row>
    <row r="487" spans="1:10" x14ac:dyDescent="0.25">
      <c r="A487" s="4">
        <v>4.8400000000000603</v>
      </c>
      <c r="B487" s="5">
        <v>0.02</v>
      </c>
      <c r="C487" s="5">
        <v>1.14E-2</v>
      </c>
      <c r="D487" s="5">
        <f t="shared" si="46"/>
        <v>3.1399999999999997E-2</v>
      </c>
      <c r="E487" s="5">
        <f t="shared" si="47"/>
        <v>0.15197600000000189</v>
      </c>
      <c r="F487" s="5">
        <f t="shared" si="48"/>
        <v>4.9919760000000624</v>
      </c>
      <c r="G487" s="5">
        <f t="shared" si="51"/>
        <v>4.95</v>
      </c>
      <c r="H487" s="5">
        <f t="shared" si="50"/>
        <v>4.95</v>
      </c>
      <c r="I487" s="6">
        <f t="shared" si="49"/>
        <v>0.10999999999993992</v>
      </c>
      <c r="J487" s="8"/>
    </row>
    <row r="488" spans="1:10" x14ac:dyDescent="0.25">
      <c r="A488" s="4">
        <v>4.85000000000006</v>
      </c>
      <c r="B488" s="5">
        <v>0.02</v>
      </c>
      <c r="C488" s="5">
        <v>1.14E-2</v>
      </c>
      <c r="D488" s="5">
        <f t="shared" si="46"/>
        <v>3.1399999999999997E-2</v>
      </c>
      <c r="E488" s="5">
        <f t="shared" si="47"/>
        <v>0.15229000000000187</v>
      </c>
      <c r="F488" s="5">
        <f t="shared" si="48"/>
        <v>5.0022900000000616</v>
      </c>
      <c r="G488" s="5">
        <f t="shared" si="51"/>
        <v>5</v>
      </c>
      <c r="H488" s="5">
        <f t="shared" si="50"/>
        <v>5</v>
      </c>
      <c r="I488" s="6">
        <f t="shared" si="49"/>
        <v>0.14999999999993996</v>
      </c>
      <c r="J488" s="8"/>
    </row>
    <row r="489" spans="1:10" x14ac:dyDescent="0.25">
      <c r="A489" s="4">
        <v>4.8600000000000598</v>
      </c>
      <c r="B489" s="5">
        <v>0.02</v>
      </c>
      <c r="C489" s="5">
        <v>1.14E-2</v>
      </c>
      <c r="D489" s="5">
        <f t="shared" si="46"/>
        <v>3.1399999999999997E-2</v>
      </c>
      <c r="E489" s="5">
        <f t="shared" si="47"/>
        <v>0.15260400000000188</v>
      </c>
      <c r="F489" s="5">
        <f t="shared" si="48"/>
        <v>5.0126040000000618</v>
      </c>
      <c r="G489" s="5">
        <f t="shared" si="51"/>
        <v>5</v>
      </c>
      <c r="H489" s="5">
        <f t="shared" si="50"/>
        <v>5</v>
      </c>
      <c r="I489" s="6">
        <f t="shared" si="49"/>
        <v>0.13999999999994017</v>
      </c>
      <c r="J489" s="8"/>
    </row>
    <row r="490" spans="1:10" x14ac:dyDescent="0.25">
      <c r="A490" s="4">
        <v>4.8700000000000596</v>
      </c>
      <c r="B490" s="5">
        <v>0.02</v>
      </c>
      <c r="C490" s="5">
        <v>1.14E-2</v>
      </c>
      <c r="D490" s="5">
        <f t="shared" si="46"/>
        <v>3.1399999999999997E-2</v>
      </c>
      <c r="E490" s="5">
        <f t="shared" si="47"/>
        <v>0.15291800000000186</v>
      </c>
      <c r="F490" s="5">
        <f t="shared" si="48"/>
        <v>5.0229180000000611</v>
      </c>
      <c r="G490" s="5">
        <f t="shared" si="51"/>
        <v>5</v>
      </c>
      <c r="H490" s="5">
        <f t="shared" si="50"/>
        <v>5</v>
      </c>
      <c r="I490" s="6">
        <f t="shared" si="49"/>
        <v>0.12999999999994039</v>
      </c>
      <c r="J490" s="8"/>
    </row>
    <row r="491" spans="1:10" x14ac:dyDescent="0.25">
      <c r="A491" s="4">
        <v>4.8800000000000603</v>
      </c>
      <c r="B491" s="5">
        <v>0.02</v>
      </c>
      <c r="C491" s="5">
        <v>1.14E-2</v>
      </c>
      <c r="D491" s="5">
        <f t="shared" si="46"/>
        <v>3.1399999999999997E-2</v>
      </c>
      <c r="E491" s="5">
        <f t="shared" si="47"/>
        <v>0.15323200000000187</v>
      </c>
      <c r="F491" s="5">
        <f t="shared" si="48"/>
        <v>5.0332320000000621</v>
      </c>
      <c r="G491" s="5">
        <f t="shared" si="51"/>
        <v>5</v>
      </c>
      <c r="H491" s="5">
        <f t="shared" si="50"/>
        <v>5</v>
      </c>
      <c r="I491" s="6">
        <f t="shared" si="49"/>
        <v>0.11999999999993971</v>
      </c>
      <c r="J491" s="8"/>
    </row>
    <row r="492" spans="1:10" x14ac:dyDescent="0.25">
      <c r="A492" s="4">
        <v>4.8900000000000601</v>
      </c>
      <c r="B492" s="5">
        <v>0.02</v>
      </c>
      <c r="C492" s="5">
        <v>1.14E-2</v>
      </c>
      <c r="D492" s="5">
        <f t="shared" si="46"/>
        <v>3.1399999999999997E-2</v>
      </c>
      <c r="E492" s="5">
        <f t="shared" si="47"/>
        <v>0.15354600000000188</v>
      </c>
      <c r="F492" s="5">
        <f t="shared" si="48"/>
        <v>5.0435460000000623</v>
      </c>
      <c r="G492" s="5">
        <f t="shared" si="51"/>
        <v>5</v>
      </c>
      <c r="H492" s="5">
        <f t="shared" si="50"/>
        <v>5</v>
      </c>
      <c r="I492" s="6">
        <f t="shared" si="49"/>
        <v>0.10999999999993992</v>
      </c>
      <c r="J492" s="8"/>
    </row>
    <row r="493" spans="1:10" x14ac:dyDescent="0.25">
      <c r="A493" s="4">
        <v>4.9000000000000599</v>
      </c>
      <c r="B493" s="5">
        <v>0.02</v>
      </c>
      <c r="C493" s="5">
        <v>1.14E-2</v>
      </c>
      <c r="D493" s="5">
        <f t="shared" si="46"/>
        <v>3.1399999999999997E-2</v>
      </c>
      <c r="E493" s="5">
        <f t="shared" si="47"/>
        <v>0.15386000000000186</v>
      </c>
      <c r="F493" s="5">
        <f t="shared" si="48"/>
        <v>5.0538600000000615</v>
      </c>
      <c r="G493" s="5">
        <f t="shared" si="51"/>
        <v>5.0500000000000007</v>
      </c>
      <c r="H493" s="5">
        <f t="shared" si="50"/>
        <v>5.0500000000000007</v>
      </c>
      <c r="I493" s="6">
        <f t="shared" si="49"/>
        <v>0.14999999999994085</v>
      </c>
      <c r="J493" s="8"/>
    </row>
    <row r="494" spans="1:10" x14ac:dyDescent="0.25">
      <c r="A494" s="4">
        <v>4.9100000000000597</v>
      </c>
      <c r="B494" s="5">
        <v>0.02</v>
      </c>
      <c r="C494" s="5">
        <v>1.14E-2</v>
      </c>
      <c r="D494" s="5">
        <f t="shared" si="46"/>
        <v>3.1399999999999997E-2</v>
      </c>
      <c r="E494" s="5">
        <f t="shared" si="47"/>
        <v>0.15417400000000187</v>
      </c>
      <c r="F494" s="5">
        <f t="shared" si="48"/>
        <v>5.0641740000000617</v>
      </c>
      <c r="G494" s="5">
        <f t="shared" si="51"/>
        <v>5.0500000000000007</v>
      </c>
      <c r="H494" s="5">
        <f t="shared" si="50"/>
        <v>5.0500000000000007</v>
      </c>
      <c r="I494" s="6">
        <f t="shared" si="49"/>
        <v>0.13999999999994106</v>
      </c>
      <c r="J494" s="8"/>
    </row>
    <row r="495" spans="1:10" x14ac:dyDescent="0.25">
      <c r="A495" s="4">
        <v>4.9200000000000603</v>
      </c>
      <c r="B495" s="5">
        <v>0.02</v>
      </c>
      <c r="C495" s="5">
        <v>1.14E-2</v>
      </c>
      <c r="D495" s="5">
        <f t="shared" si="46"/>
        <v>3.1399999999999997E-2</v>
      </c>
      <c r="E495" s="5">
        <f t="shared" si="47"/>
        <v>0.15448800000000187</v>
      </c>
      <c r="F495" s="5">
        <f t="shared" si="48"/>
        <v>5.0744880000000618</v>
      </c>
      <c r="G495" s="5">
        <f t="shared" si="51"/>
        <v>5.0500000000000007</v>
      </c>
      <c r="H495" s="5">
        <f t="shared" si="50"/>
        <v>5.0500000000000007</v>
      </c>
      <c r="I495" s="6">
        <f t="shared" si="49"/>
        <v>0.12999999999994039</v>
      </c>
      <c r="J495" s="8"/>
    </row>
    <row r="496" spans="1:10" x14ac:dyDescent="0.25">
      <c r="A496" s="4">
        <v>4.9300000000000601</v>
      </c>
      <c r="B496" s="5">
        <v>0.02</v>
      </c>
      <c r="C496" s="5">
        <v>1.14E-2</v>
      </c>
      <c r="D496" s="5">
        <f t="shared" si="46"/>
        <v>3.1399999999999997E-2</v>
      </c>
      <c r="E496" s="5">
        <f t="shared" si="47"/>
        <v>0.15480200000000188</v>
      </c>
      <c r="F496" s="5">
        <f t="shared" si="48"/>
        <v>5.084802000000062</v>
      </c>
      <c r="G496" s="5">
        <f t="shared" si="51"/>
        <v>5.0500000000000007</v>
      </c>
      <c r="H496" s="5">
        <f t="shared" si="50"/>
        <v>5.0500000000000007</v>
      </c>
      <c r="I496" s="6">
        <f t="shared" si="49"/>
        <v>0.1199999999999406</v>
      </c>
      <c r="J496" s="8"/>
    </row>
    <row r="497" spans="1:10" x14ac:dyDescent="0.25">
      <c r="A497" s="4">
        <v>4.9400000000000599</v>
      </c>
      <c r="B497" s="5">
        <v>0.02</v>
      </c>
      <c r="C497" s="5">
        <v>1.14E-2</v>
      </c>
      <c r="D497" s="5">
        <f t="shared" si="46"/>
        <v>3.1399999999999997E-2</v>
      </c>
      <c r="E497" s="5">
        <f t="shared" si="47"/>
        <v>0.15511600000000186</v>
      </c>
      <c r="F497" s="5">
        <f t="shared" si="48"/>
        <v>5.0951160000000622</v>
      </c>
      <c r="G497" s="5">
        <f t="shared" si="51"/>
        <v>5.0500000000000007</v>
      </c>
      <c r="H497" s="5">
        <f t="shared" si="50"/>
        <v>5.0500000000000007</v>
      </c>
      <c r="I497" s="6">
        <f t="shared" si="49"/>
        <v>0.10999999999994081</v>
      </c>
      <c r="J497" s="8"/>
    </row>
    <row r="498" spans="1:10" x14ac:dyDescent="0.25">
      <c r="A498" s="4">
        <v>4.9500000000000597</v>
      </c>
      <c r="B498" s="5">
        <v>0.02</v>
      </c>
      <c r="C498" s="5">
        <v>1.14E-2</v>
      </c>
      <c r="D498" s="5">
        <f t="shared" si="46"/>
        <v>3.1399999999999997E-2</v>
      </c>
      <c r="E498" s="5">
        <f t="shared" si="47"/>
        <v>0.15543000000000187</v>
      </c>
      <c r="F498" s="5">
        <f t="shared" si="48"/>
        <v>5.1054300000000614</v>
      </c>
      <c r="G498" s="5">
        <f t="shared" si="51"/>
        <v>5.1000000000000005</v>
      </c>
      <c r="H498" s="5">
        <f t="shared" si="50"/>
        <v>5.1000000000000005</v>
      </c>
      <c r="I498" s="6">
        <f t="shared" si="49"/>
        <v>0.14999999999994085</v>
      </c>
      <c r="J498" s="8"/>
    </row>
    <row r="499" spans="1:10" x14ac:dyDescent="0.25">
      <c r="A499" s="4">
        <v>4.9600000000000604</v>
      </c>
      <c r="B499" s="5">
        <v>0.02</v>
      </c>
      <c r="C499" s="5">
        <v>1.14E-2</v>
      </c>
      <c r="D499" s="5">
        <f t="shared" si="46"/>
        <v>3.1399999999999997E-2</v>
      </c>
      <c r="E499" s="5">
        <f t="shared" si="47"/>
        <v>0.15574400000000188</v>
      </c>
      <c r="F499" s="5">
        <f t="shared" si="48"/>
        <v>5.1157440000000625</v>
      </c>
      <c r="G499" s="5">
        <f t="shared" si="51"/>
        <v>5.1000000000000005</v>
      </c>
      <c r="H499" s="5">
        <f t="shared" si="50"/>
        <v>5.1000000000000005</v>
      </c>
      <c r="I499" s="6">
        <f t="shared" si="49"/>
        <v>0.13999999999994017</v>
      </c>
      <c r="J499" s="8"/>
    </row>
    <row r="500" spans="1:10" x14ac:dyDescent="0.25">
      <c r="A500" s="4">
        <v>4.9700000000000601</v>
      </c>
      <c r="B500" s="5">
        <v>0.02</v>
      </c>
      <c r="C500" s="5">
        <v>1.14E-2</v>
      </c>
      <c r="D500" s="5">
        <f t="shared" si="46"/>
        <v>3.1399999999999997E-2</v>
      </c>
      <c r="E500" s="5">
        <f t="shared" si="47"/>
        <v>0.15605800000000186</v>
      </c>
      <c r="F500" s="5">
        <f t="shared" si="48"/>
        <v>5.1260580000000617</v>
      </c>
      <c r="G500" s="5">
        <f t="shared" si="51"/>
        <v>5.1000000000000005</v>
      </c>
      <c r="H500" s="5">
        <f t="shared" si="50"/>
        <v>5.1000000000000005</v>
      </c>
      <c r="I500" s="6">
        <f t="shared" si="49"/>
        <v>0.12999999999994039</v>
      </c>
      <c r="J500" s="8"/>
    </row>
    <row r="501" spans="1:10" x14ac:dyDescent="0.25">
      <c r="A501" s="4">
        <v>4.9800000000000599</v>
      </c>
      <c r="B501" s="5">
        <v>0.02</v>
      </c>
      <c r="C501" s="5">
        <v>1.14E-2</v>
      </c>
      <c r="D501" s="5">
        <f t="shared" si="46"/>
        <v>3.1399999999999997E-2</v>
      </c>
      <c r="E501" s="5">
        <f t="shared" si="47"/>
        <v>0.15637200000000187</v>
      </c>
      <c r="F501" s="5">
        <f t="shared" si="48"/>
        <v>5.1363720000000619</v>
      </c>
      <c r="G501" s="5">
        <f t="shared" si="51"/>
        <v>5.1000000000000005</v>
      </c>
      <c r="H501" s="5">
        <f t="shared" si="50"/>
        <v>5.1000000000000005</v>
      </c>
      <c r="I501" s="6">
        <f t="shared" si="49"/>
        <v>0.1199999999999406</v>
      </c>
      <c r="J501" s="8"/>
    </row>
    <row r="502" spans="1:10" x14ac:dyDescent="0.25">
      <c r="A502" s="4">
        <v>4.9900000000000597</v>
      </c>
      <c r="B502" s="5">
        <v>0.02</v>
      </c>
      <c r="C502" s="5">
        <v>1.14E-2</v>
      </c>
      <c r="D502" s="5">
        <f>B502+C502</f>
        <v>3.1399999999999997E-2</v>
      </c>
      <c r="E502" s="5">
        <f>A502*D502</f>
        <v>0.15668600000000185</v>
      </c>
      <c r="F502" s="5">
        <f>A502+E502</f>
        <v>5.1466860000000612</v>
      </c>
      <c r="G502" s="5">
        <f t="shared" si="51"/>
        <v>5.1000000000000005</v>
      </c>
      <c r="H502" s="5">
        <f t="shared" si="50"/>
        <v>5.1000000000000005</v>
      </c>
      <c r="I502" s="6">
        <f t="shared" si="49"/>
        <v>0.10999999999994081</v>
      </c>
      <c r="J502" s="8"/>
    </row>
    <row r="503" spans="1:10" x14ac:dyDescent="0.25">
      <c r="A503" s="4">
        <v>5.0000000000000604</v>
      </c>
      <c r="B503" s="5">
        <v>0.02</v>
      </c>
      <c r="C503" s="5">
        <v>1.14E-2</v>
      </c>
      <c r="D503" s="5">
        <f>B503+C503</f>
        <v>3.1399999999999997E-2</v>
      </c>
      <c r="E503" s="5">
        <f>A503*D503</f>
        <v>0.15700000000000189</v>
      </c>
      <c r="F503" s="5">
        <f>A503+E503</f>
        <v>5.1570000000000622</v>
      </c>
      <c r="G503" s="5">
        <f t="shared" si="51"/>
        <v>5.15</v>
      </c>
      <c r="H503" s="5">
        <f t="shared" si="50"/>
        <v>5.15</v>
      </c>
      <c r="I503" s="6">
        <f t="shared" si="49"/>
        <v>0.14999999999993996</v>
      </c>
      <c r="J503" s="8"/>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S35"/>
  <sheetViews>
    <sheetView showGridLines="0" zoomScaleNormal="100" workbookViewId="0">
      <selection activeCell="D33" sqref="D33"/>
    </sheetView>
  </sheetViews>
  <sheetFormatPr defaultColWidth="0" defaultRowHeight="15" zeroHeight="1" x14ac:dyDescent="0.25"/>
  <cols>
    <col min="1" max="1" width="9.140625" style="67" customWidth="1"/>
    <col min="2" max="2" width="9.140625" style="68" customWidth="1"/>
    <col min="3" max="3" width="19" style="68" customWidth="1"/>
    <col min="4" max="4" width="23.42578125" style="68" customWidth="1"/>
    <col min="5" max="5" width="25.140625" style="68" customWidth="1"/>
    <col min="6" max="6" width="9.140625" style="68" customWidth="1"/>
    <col min="7" max="8" width="0" style="68" hidden="1" customWidth="1"/>
    <col min="9" max="253" width="9.140625" style="68" hidden="1" customWidth="1"/>
    <col min="254" max="16384" width="0" style="68" hidden="1"/>
  </cols>
  <sheetData>
    <row r="1" spans="1:11" ht="19.5" customHeight="1" thickBot="1" x14ac:dyDescent="0.3">
      <c r="B1" s="67"/>
      <c r="C1" s="67"/>
      <c r="D1" s="67"/>
      <c r="E1" s="67"/>
      <c r="F1" s="272"/>
      <c r="G1" s="67"/>
      <c r="H1" s="67"/>
      <c r="I1" s="67"/>
      <c r="J1" s="67"/>
      <c r="K1" s="67"/>
    </row>
    <row r="2" spans="1:11" ht="26.25" customHeight="1" thickBot="1" x14ac:dyDescent="0.3">
      <c r="A2" s="541" t="s">
        <v>179</v>
      </c>
      <c r="B2" s="542"/>
      <c r="C2" s="339"/>
      <c r="D2" s="340"/>
      <c r="E2" s="340"/>
      <c r="F2" s="340"/>
      <c r="G2" s="340"/>
      <c r="H2" s="341"/>
      <c r="I2" s="67"/>
      <c r="J2" s="67"/>
      <c r="K2" s="67"/>
    </row>
    <row r="3" spans="1:11" ht="12.75" customHeight="1" x14ac:dyDescent="0.25">
      <c r="B3" s="67"/>
      <c r="C3" s="67"/>
      <c r="D3" s="67"/>
      <c r="E3" s="116"/>
      <c r="F3" s="272"/>
      <c r="G3" s="67"/>
      <c r="H3" s="67"/>
      <c r="I3" s="67"/>
      <c r="J3" s="67"/>
      <c r="K3" s="67"/>
    </row>
    <row r="4" spans="1:11" ht="26.25" customHeight="1" thickBot="1" x14ac:dyDescent="0.3">
      <c r="B4" s="67"/>
      <c r="C4" s="67"/>
      <c r="D4" s="67"/>
      <c r="E4" s="116"/>
      <c r="F4" s="206"/>
      <c r="G4" s="67"/>
      <c r="H4" s="67"/>
      <c r="I4" s="67"/>
      <c r="J4" s="67"/>
      <c r="K4" s="67"/>
    </row>
    <row r="5" spans="1:11" ht="66" customHeight="1" x14ac:dyDescent="0.25">
      <c r="B5" s="353" t="s">
        <v>28</v>
      </c>
      <c r="C5" s="354"/>
      <c r="D5" s="355"/>
      <c r="E5" s="116"/>
      <c r="F5" s="200"/>
      <c r="G5" s="67"/>
      <c r="H5" s="67"/>
      <c r="I5" s="67"/>
      <c r="J5" s="67"/>
      <c r="K5" s="67"/>
    </row>
    <row r="6" spans="1:11" ht="75.75" customHeight="1" x14ac:dyDescent="0.25">
      <c r="B6" s="362" t="s">
        <v>88</v>
      </c>
      <c r="C6" s="363"/>
      <c r="D6" s="216" t="s">
        <v>89</v>
      </c>
      <c r="E6" s="116"/>
      <c r="F6" s="200"/>
      <c r="G6" s="67"/>
      <c r="H6" s="67"/>
      <c r="I6" s="67"/>
      <c r="J6" s="67"/>
      <c r="K6" s="67"/>
    </row>
    <row r="7" spans="1:11" ht="34.5" customHeight="1" x14ac:dyDescent="0.25">
      <c r="B7" s="364" t="s">
        <v>177</v>
      </c>
      <c r="C7" s="365"/>
      <c r="D7" s="205" t="s">
        <v>32</v>
      </c>
      <c r="E7" s="116"/>
      <c r="F7" s="200"/>
      <c r="G7" s="67"/>
      <c r="H7" s="67"/>
      <c r="I7" s="67"/>
      <c r="J7" s="67"/>
      <c r="K7" s="67"/>
    </row>
    <row r="8" spans="1:11" ht="42" customHeight="1" x14ac:dyDescent="0.25">
      <c r="B8" s="366"/>
      <c r="C8" s="367"/>
      <c r="D8" s="278">
        <f>IF(B8&gt;=3.26,"At or Above Equity",(IF(((B8*0.0497)+B8)&gt;=3.26,3.26,(B8*0.0497)+B8)))</f>
        <v>0</v>
      </c>
      <c r="E8" s="279" t="str">
        <f>IF(D8="At or Above Equity","Proceed to Report Tab", "")</f>
        <v/>
      </c>
      <c r="F8" s="200"/>
      <c r="G8" s="67"/>
      <c r="H8" s="67"/>
      <c r="I8" s="67"/>
      <c r="J8" s="67"/>
      <c r="K8" s="67"/>
    </row>
    <row r="9" spans="1:11" ht="54" customHeight="1" thickBot="1" x14ac:dyDescent="0.3">
      <c r="B9" s="356" t="s">
        <v>87</v>
      </c>
      <c r="C9" s="357"/>
      <c r="D9" s="358"/>
      <c r="E9" s="116"/>
      <c r="F9" s="200"/>
      <c r="G9" s="67"/>
      <c r="H9" s="67"/>
      <c r="I9" s="67"/>
      <c r="J9" s="67"/>
      <c r="K9" s="67"/>
    </row>
    <row r="10" spans="1:11" ht="59.25" customHeight="1" thickBot="1" x14ac:dyDescent="0.3">
      <c r="B10" s="67"/>
      <c r="C10" s="67"/>
      <c r="D10" s="67"/>
      <c r="E10" s="116"/>
      <c r="F10" s="200"/>
      <c r="G10" s="67"/>
      <c r="H10" s="67"/>
      <c r="I10" s="67"/>
      <c r="J10" s="67"/>
      <c r="K10" s="67"/>
    </row>
    <row r="11" spans="1:11" ht="47.25" customHeight="1" thickBot="1" x14ac:dyDescent="0.3">
      <c r="B11" s="377" t="s">
        <v>90</v>
      </c>
      <c r="C11" s="378"/>
      <c r="D11" s="378"/>
      <c r="E11" s="379"/>
      <c r="F11" s="201"/>
      <c r="G11" s="67"/>
      <c r="H11" s="67"/>
      <c r="I11" s="67"/>
      <c r="J11" s="67"/>
      <c r="K11" s="67"/>
    </row>
    <row r="12" spans="1:11" ht="27.75" customHeight="1" thickBot="1" x14ac:dyDescent="0.4">
      <c r="B12" s="368" t="s">
        <v>55</v>
      </c>
      <c r="C12" s="369"/>
      <c r="D12" s="369"/>
      <c r="E12" s="370"/>
      <c r="F12" s="75"/>
      <c r="G12" s="67"/>
      <c r="H12" s="67"/>
      <c r="I12" s="67"/>
      <c r="J12" s="67"/>
      <c r="K12" s="67"/>
    </row>
    <row r="13" spans="1:11" ht="31.5" customHeight="1" thickBot="1" x14ac:dyDescent="0.3">
      <c r="B13" s="382" t="s">
        <v>57</v>
      </c>
      <c r="C13" s="383"/>
      <c r="D13" s="383"/>
      <c r="E13" s="384"/>
      <c r="F13" s="75"/>
      <c r="G13" s="67"/>
      <c r="H13" s="67"/>
      <c r="I13" s="67"/>
      <c r="J13" s="67"/>
      <c r="K13" s="67"/>
    </row>
    <row r="14" spans="1:11" ht="24" customHeight="1" x14ac:dyDescent="0.25">
      <c r="B14" s="348" t="s">
        <v>40</v>
      </c>
      <c r="C14" s="349"/>
      <c r="D14" s="380" t="s">
        <v>56</v>
      </c>
      <c r="E14" s="381"/>
      <c r="F14" s="118"/>
      <c r="G14" s="67"/>
      <c r="H14" s="67"/>
      <c r="I14" s="67"/>
      <c r="J14" s="67"/>
      <c r="K14" s="67"/>
    </row>
    <row r="15" spans="1:11" ht="66.75" customHeight="1" x14ac:dyDescent="0.25">
      <c r="B15" s="350"/>
      <c r="C15" s="351"/>
      <c r="D15" s="202" t="s">
        <v>91</v>
      </c>
      <c r="E15" s="212" t="s">
        <v>92</v>
      </c>
      <c r="F15" s="118"/>
      <c r="G15" s="67"/>
      <c r="H15" s="67"/>
      <c r="I15" s="67"/>
      <c r="J15" s="67"/>
      <c r="K15" s="67"/>
    </row>
    <row r="16" spans="1:11" ht="36.75" customHeight="1" thickBot="1" x14ac:dyDescent="0.3">
      <c r="B16" s="346"/>
      <c r="C16" s="347"/>
      <c r="D16" s="203">
        <f>ROUND(IF(D17&gt;=3.1,3.1,IF(((D17*0.133)+D17)&gt;=3.1,3.1,(D17*0.133)+D17)),2)</f>
        <v>0</v>
      </c>
      <c r="E16" s="203">
        <f>ROUND(IF(D16&gt;=3.16,3.16,IF(((D16*0.0419)+D16)&gt;=3.16,3.16,(D16*0.0419)+D16)),2)</f>
        <v>0</v>
      </c>
      <c r="F16" s="139"/>
      <c r="G16" s="67"/>
      <c r="H16" s="67"/>
      <c r="I16" s="67"/>
      <c r="J16" s="67"/>
      <c r="K16" s="67"/>
    </row>
    <row r="17" spans="1:11" ht="31.5" hidden="1" customHeight="1" thickBot="1" x14ac:dyDescent="0.3">
      <c r="B17" s="243"/>
      <c r="C17" s="244"/>
      <c r="D17" s="245">
        <f>ROUND(IF(B16&gt;=2.88,2.88,IF((((B16*0.0314)+B16)&gt;=2.88),2.88, (B16*0.0314)+B16)),2)</f>
        <v>0</v>
      </c>
      <c r="E17" s="246"/>
      <c r="F17" s="139"/>
      <c r="G17" s="67"/>
      <c r="H17" s="67"/>
      <c r="I17" s="67"/>
      <c r="J17" s="67"/>
      <c r="K17" s="67"/>
    </row>
    <row r="18" spans="1:11" ht="27" customHeight="1" x14ac:dyDescent="0.25">
      <c r="B18" s="371" t="s">
        <v>71</v>
      </c>
      <c r="C18" s="372"/>
      <c r="D18" s="372"/>
      <c r="E18" s="373"/>
      <c r="F18" s="75"/>
      <c r="G18" s="67"/>
      <c r="H18" s="67"/>
      <c r="I18" s="67"/>
      <c r="J18" s="67"/>
      <c r="K18" s="67"/>
    </row>
    <row r="19" spans="1:11" ht="27" customHeight="1" thickBot="1" x14ac:dyDescent="0.3">
      <c r="B19" s="374"/>
      <c r="C19" s="375"/>
      <c r="D19" s="375"/>
      <c r="E19" s="376"/>
      <c r="F19" s="75"/>
      <c r="G19" s="67"/>
      <c r="H19" s="67"/>
      <c r="I19" s="67"/>
      <c r="J19" s="67"/>
      <c r="K19" s="67"/>
    </row>
    <row r="20" spans="1:11" ht="35.25" customHeight="1" thickBot="1" x14ac:dyDescent="0.3">
      <c r="B20" s="247"/>
      <c r="C20" s="359" t="s">
        <v>178</v>
      </c>
      <c r="D20" s="360"/>
      <c r="E20" s="361"/>
      <c r="F20" s="75"/>
      <c r="G20" s="67"/>
      <c r="H20" s="67"/>
      <c r="I20" s="67"/>
      <c r="J20" s="67"/>
      <c r="K20" s="67"/>
    </row>
    <row r="21" spans="1:11" ht="25.5" customHeight="1" x14ac:dyDescent="0.25">
      <c r="B21" s="76"/>
      <c r="C21" s="76"/>
      <c r="D21" s="76"/>
      <c r="E21" s="76"/>
      <c r="F21" s="67"/>
      <c r="G21" s="67"/>
      <c r="H21" s="67"/>
      <c r="I21" s="67"/>
      <c r="J21" s="67"/>
      <c r="K21" s="67"/>
    </row>
    <row r="22" spans="1:11" ht="27.75" customHeight="1" thickBot="1" x14ac:dyDescent="0.3">
      <c r="B22" s="352" t="s">
        <v>37</v>
      </c>
      <c r="C22" s="352"/>
      <c r="D22" s="352"/>
      <c r="E22" s="352"/>
      <c r="F22" s="67"/>
      <c r="G22" s="67"/>
      <c r="H22" s="67"/>
      <c r="I22" s="67"/>
      <c r="J22" s="67"/>
      <c r="K22" s="67"/>
    </row>
    <row r="23" spans="1:11" ht="27.75" customHeight="1" thickBot="1" x14ac:dyDescent="0.3">
      <c r="B23" s="343" t="s">
        <v>93</v>
      </c>
      <c r="C23" s="344"/>
      <c r="D23" s="344"/>
      <c r="E23" s="345"/>
      <c r="F23" s="67"/>
      <c r="G23" s="67"/>
      <c r="H23" s="67"/>
      <c r="I23" s="67"/>
      <c r="J23" s="67"/>
      <c r="K23" s="67"/>
    </row>
    <row r="24" spans="1:11" ht="27.75" customHeight="1" thickBot="1" x14ac:dyDescent="0.3">
      <c r="B24" s="343" t="s">
        <v>94</v>
      </c>
      <c r="C24" s="344"/>
      <c r="D24" s="344"/>
      <c r="E24" s="345"/>
      <c r="F24" s="67"/>
      <c r="G24" s="67"/>
      <c r="H24" s="67"/>
      <c r="I24" s="67"/>
      <c r="J24" s="67"/>
      <c r="K24" s="67"/>
    </row>
    <row r="25" spans="1:11" ht="27.75" customHeight="1" thickBot="1" x14ac:dyDescent="0.3">
      <c r="B25" s="343" t="s">
        <v>95</v>
      </c>
      <c r="C25" s="344"/>
      <c r="D25" s="344"/>
      <c r="E25" s="345"/>
      <c r="F25" s="67"/>
      <c r="G25" s="67"/>
      <c r="H25" s="67"/>
      <c r="I25" s="67"/>
      <c r="J25" s="67"/>
      <c r="K25" s="67"/>
    </row>
    <row r="26" spans="1:11" ht="9.75" customHeight="1" x14ac:dyDescent="0.25">
      <c r="B26" s="50"/>
      <c r="C26" s="50"/>
      <c r="D26" s="119" t="s">
        <v>38</v>
      </c>
      <c r="E26" s="50"/>
      <c r="F26" s="67"/>
      <c r="G26" s="67"/>
      <c r="H26" s="67"/>
      <c r="I26" s="67"/>
      <c r="J26" s="67"/>
      <c r="K26" s="67"/>
    </row>
    <row r="27" spans="1:11" ht="15" customHeight="1" x14ac:dyDescent="0.25">
      <c r="B27" s="67"/>
      <c r="C27" s="67"/>
      <c r="D27" s="67"/>
      <c r="E27" s="67"/>
      <c r="F27" s="67"/>
      <c r="G27" s="67"/>
      <c r="H27" s="67"/>
    </row>
    <row r="28" spans="1:11" x14ac:dyDescent="0.25">
      <c r="A28" s="342" t="s">
        <v>41</v>
      </c>
      <c r="B28" s="342"/>
      <c r="C28" s="342"/>
      <c r="D28" s="342"/>
      <c r="E28" s="342"/>
      <c r="F28" s="342"/>
    </row>
    <row r="29" spans="1:11" x14ac:dyDescent="0.25">
      <c r="A29" s="342"/>
      <c r="B29" s="342"/>
      <c r="C29" s="342"/>
      <c r="D29" s="342"/>
      <c r="E29" s="342"/>
      <c r="F29" s="342"/>
    </row>
    <row r="30" spans="1:11" x14ac:dyDescent="0.25">
      <c r="A30" s="342"/>
      <c r="B30" s="342"/>
      <c r="C30" s="342"/>
      <c r="D30" s="342"/>
      <c r="E30" s="342"/>
      <c r="F30" s="342"/>
    </row>
    <row r="31" spans="1:11" x14ac:dyDescent="0.25"/>
    <row r="32" spans="1:11" x14ac:dyDescent="0.25"/>
    <row r="33" spans="5:5" x14ac:dyDescent="0.25">
      <c r="E33" s="574" t="s">
        <v>245</v>
      </c>
    </row>
    <row r="34" spans="5:5" x14ac:dyDescent="0.25"/>
    <row r="35" spans="5:5" hidden="1" x14ac:dyDescent="0.25"/>
  </sheetData>
  <sheetProtection password="CC30" sheet="1" objects="1" scenarios="1"/>
  <mergeCells count="20">
    <mergeCell ref="A2:B2"/>
    <mergeCell ref="C2:H2"/>
    <mergeCell ref="B5:D5"/>
    <mergeCell ref="B9:D9"/>
    <mergeCell ref="C20:E20"/>
    <mergeCell ref="B6:C6"/>
    <mergeCell ref="B7:C7"/>
    <mergeCell ref="B8:C8"/>
    <mergeCell ref="B12:E12"/>
    <mergeCell ref="B18:E19"/>
    <mergeCell ref="B11:E11"/>
    <mergeCell ref="D14:E14"/>
    <mergeCell ref="B13:E13"/>
    <mergeCell ref="A28:F30"/>
    <mergeCell ref="B25:E25"/>
    <mergeCell ref="B16:C16"/>
    <mergeCell ref="B14:C15"/>
    <mergeCell ref="B22:E22"/>
    <mergeCell ref="B24:E24"/>
    <mergeCell ref="B23:E23"/>
  </mergeCells>
  <conditionalFormatting sqref="D8">
    <cfRule type="expression" dxfId="4" priority="2">
      <formula>$D$8="At or Above Equity"</formula>
    </cfRule>
  </conditionalFormatting>
  <conditionalFormatting sqref="E8">
    <cfRule type="expression" dxfId="3" priority="1">
      <formula>$E$8="Proceed to Report Tab"</formula>
    </cfRule>
  </conditionalFormatting>
  <hyperlinks>
    <hyperlink ref="B23" location="'SY 2012-13 Price Requirement'!A1" display="Click here to calculate the Weighted Average Price"/>
    <hyperlink ref="B24" location="'SY 2012-13 Non-Federal Contrib'!A1" display="Click here to calculate Non-Federal Source funds"/>
    <hyperlink ref="B23:E23" location="'SY 16-17 Price Calculator'!A1" display="Click here to go to SY 2016-17 Price Calculator"/>
    <hyperlink ref="B24:E24" location="'SY 16-17 NonFederal Calculator'!A1" display="Click here to go to SY 2016-17 Non-Federal Source Calculator"/>
    <hyperlink ref="D26" location="Instructions!A1" display="Go to Instructions"/>
    <hyperlink ref="B18:E19" location="'SY 10-11 Price Calculator'!A1" display="'SY 10-11 Price Calculator'!A1"/>
    <hyperlink ref="B25:E25" location="'SY 16-17 Split Calculator'!A1" display="Click here to go to SY 2016-17 Split Calculator"/>
  </hyperlinks>
  <pageMargins left="0.7" right="0.7" top="0.75" bottom="0.75" header="0.3" footer="0.3"/>
  <pageSetup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93"/>
  <sheetViews>
    <sheetView zoomScaleNormal="100" workbookViewId="0">
      <selection activeCell="H44" sqref="H44"/>
    </sheetView>
  </sheetViews>
  <sheetFormatPr defaultColWidth="0" defaultRowHeight="15" zeroHeight="1" x14ac:dyDescent="0.25"/>
  <cols>
    <col min="1" max="1" width="7.42578125" style="68" customWidth="1"/>
    <col min="2" max="2" width="16.28515625" style="68" customWidth="1"/>
    <col min="3" max="3" width="12.5703125" style="68" customWidth="1"/>
    <col min="4" max="4" width="17.5703125" style="68" customWidth="1"/>
    <col min="5" max="5" width="20.140625" style="68" customWidth="1"/>
    <col min="6" max="6" width="7.28515625" style="68" customWidth="1"/>
    <col min="7" max="7" width="2.5703125" style="68" customWidth="1"/>
    <col min="8" max="8" width="7" style="68" customWidth="1"/>
    <col min="9" max="11" width="0" style="68" hidden="1" customWidth="1"/>
    <col min="12" max="12" width="12.85546875" style="68" hidden="1" customWidth="1"/>
    <col min="13" max="20" width="0" style="68" hidden="1" customWidth="1"/>
    <col min="21" max="16384" width="9.140625" style="68" hidden="1"/>
  </cols>
  <sheetData>
    <row r="1" spans="1:8" ht="15.75" thickBot="1" x14ac:dyDescent="0.3">
      <c r="A1" s="67"/>
      <c r="B1" s="67"/>
      <c r="C1" s="67"/>
      <c r="D1" s="67"/>
      <c r="E1" s="67"/>
      <c r="F1" s="67"/>
      <c r="G1" s="67"/>
      <c r="H1" s="67"/>
    </row>
    <row r="2" spans="1:8" ht="15.75" thickBot="1" x14ac:dyDescent="0.3">
      <c r="A2" s="541" t="s">
        <v>179</v>
      </c>
      <c r="B2" s="542"/>
      <c r="C2" s="339"/>
      <c r="D2" s="340"/>
      <c r="E2" s="340"/>
      <c r="F2" s="340"/>
      <c r="G2" s="340"/>
      <c r="H2" s="341"/>
    </row>
    <row r="3" spans="1:8" x14ac:dyDescent="0.25">
      <c r="A3" s="67"/>
      <c r="B3" s="67"/>
      <c r="C3" s="67"/>
      <c r="D3" s="67"/>
      <c r="E3" s="67"/>
      <c r="F3" s="67"/>
      <c r="G3" s="67"/>
      <c r="H3" s="67"/>
    </row>
    <row r="4" spans="1:8" ht="25.5" customHeight="1" thickBot="1" x14ac:dyDescent="0.3">
      <c r="A4" s="67"/>
      <c r="B4" s="67"/>
      <c r="C4" s="67"/>
      <c r="D4" s="67"/>
      <c r="E4" s="69"/>
      <c r="F4" s="67"/>
      <c r="G4" s="67"/>
      <c r="H4" s="67"/>
    </row>
    <row r="5" spans="1:8" ht="39.75" customHeight="1" thickBot="1" x14ac:dyDescent="0.45">
      <c r="A5" s="70"/>
      <c r="B5" s="71" t="s">
        <v>176</v>
      </c>
      <c r="C5" s="72"/>
      <c r="D5" s="72"/>
      <c r="E5" s="72"/>
      <c r="F5" s="72"/>
      <c r="G5" s="73"/>
      <c r="H5" s="73"/>
    </row>
    <row r="6" spans="1:8" ht="36" customHeight="1" x14ac:dyDescent="0.25">
      <c r="A6" s="77"/>
      <c r="B6" s="241" t="s">
        <v>38</v>
      </c>
      <c r="C6" s="77"/>
      <c r="D6" s="380" t="s">
        <v>89</v>
      </c>
      <c r="E6" s="381"/>
      <c r="F6" s="75"/>
      <c r="G6" s="75"/>
      <c r="H6" s="75"/>
    </row>
    <row r="7" spans="1:8" ht="72.75" customHeight="1" x14ac:dyDescent="0.25">
      <c r="A7" s="77"/>
      <c r="B7" s="77"/>
      <c r="C7" s="77"/>
      <c r="D7" s="204" t="s">
        <v>32</v>
      </c>
      <c r="E7" s="205" t="s">
        <v>58</v>
      </c>
      <c r="F7" s="75"/>
      <c r="G7" s="75"/>
      <c r="H7" s="75"/>
    </row>
    <row r="8" spans="1:8" s="79" customFormat="1" ht="29.25" customHeight="1" x14ac:dyDescent="0.25">
      <c r="A8" s="77"/>
      <c r="B8" s="77"/>
      <c r="C8" s="77"/>
      <c r="D8" s="48">
        <f>'Unrounded Requirement Finder'!D8</f>
        <v>0</v>
      </c>
      <c r="E8" s="49">
        <f>ROUND(IF(D8&gt;3.26,D8,FLOOR(D8,0.05)),2)</f>
        <v>0</v>
      </c>
      <c r="F8" s="75"/>
      <c r="G8" s="75"/>
      <c r="H8" s="75"/>
    </row>
    <row r="9" spans="1:8" ht="43.5" customHeight="1" thickBot="1" x14ac:dyDescent="0.3">
      <c r="A9" s="77"/>
      <c r="B9" s="77"/>
      <c r="C9" s="77"/>
      <c r="D9" s="385" t="s">
        <v>87</v>
      </c>
      <c r="E9" s="386"/>
      <c r="F9" s="78"/>
      <c r="G9" s="78"/>
      <c r="H9" s="78"/>
    </row>
    <row r="10" spans="1:8" ht="15.75" customHeight="1" thickBot="1" x14ac:dyDescent="0.45">
      <c r="A10" s="74"/>
      <c r="B10" s="75"/>
      <c r="C10" s="75"/>
      <c r="D10" s="75"/>
      <c r="E10" s="75"/>
      <c r="F10" s="75"/>
      <c r="G10" s="75"/>
      <c r="H10" s="75"/>
    </row>
    <row r="11" spans="1:8" ht="15" customHeight="1" thickBot="1" x14ac:dyDescent="0.35">
      <c r="A11" s="67"/>
      <c r="B11" s="399" t="s">
        <v>96</v>
      </c>
      <c r="C11" s="400"/>
      <c r="D11" s="400"/>
      <c r="E11" s="401"/>
      <c r="F11" s="67"/>
      <c r="G11" s="67"/>
      <c r="H11" s="67"/>
    </row>
    <row r="12" spans="1:8" x14ac:dyDescent="0.25">
      <c r="A12" s="67"/>
      <c r="B12" s="429" t="s">
        <v>97</v>
      </c>
      <c r="C12" s="430"/>
      <c r="D12" s="430"/>
      <c r="E12" s="431"/>
      <c r="F12" s="80"/>
      <c r="G12" s="81"/>
      <c r="H12" s="67"/>
    </row>
    <row r="13" spans="1:8" ht="18.75" customHeight="1" thickBot="1" x14ac:dyDescent="0.3">
      <c r="A13" s="67"/>
      <c r="B13" s="432"/>
      <c r="C13" s="433"/>
      <c r="D13" s="433"/>
      <c r="E13" s="434"/>
      <c r="F13" s="80"/>
      <c r="G13" s="80"/>
      <c r="H13" s="67"/>
    </row>
    <row r="14" spans="1:8" ht="42.75" customHeight="1" x14ac:dyDescent="0.25">
      <c r="A14" s="67"/>
      <c r="B14" s="140" t="s">
        <v>10</v>
      </c>
      <c r="C14" s="141" t="s">
        <v>11</v>
      </c>
      <c r="D14" s="141" t="s">
        <v>12</v>
      </c>
      <c r="E14" s="142" t="s">
        <v>98</v>
      </c>
      <c r="F14" s="82"/>
      <c r="G14" s="82"/>
      <c r="H14" s="67"/>
    </row>
    <row r="15" spans="1:8" x14ac:dyDescent="0.25">
      <c r="A15" s="83" t="s">
        <v>13</v>
      </c>
      <c r="B15" s="143"/>
      <c r="C15" s="144"/>
      <c r="D15" s="84">
        <f t="shared" ref="D15:D24" si="0">B15*C15</f>
        <v>0</v>
      </c>
      <c r="E15" s="426"/>
      <c r="F15" s="82"/>
      <c r="G15" s="82"/>
      <c r="H15" s="67"/>
    </row>
    <row r="16" spans="1:8" x14ac:dyDescent="0.25">
      <c r="A16" s="83" t="s">
        <v>14</v>
      </c>
      <c r="B16" s="143"/>
      <c r="C16" s="144"/>
      <c r="D16" s="84">
        <f t="shared" si="0"/>
        <v>0</v>
      </c>
      <c r="E16" s="427"/>
      <c r="F16" s="82"/>
      <c r="G16" s="82"/>
      <c r="H16" s="67"/>
    </row>
    <row r="17" spans="1:8" x14ac:dyDescent="0.25">
      <c r="A17" s="83" t="s">
        <v>15</v>
      </c>
      <c r="B17" s="143"/>
      <c r="C17" s="144"/>
      <c r="D17" s="84">
        <f t="shared" si="0"/>
        <v>0</v>
      </c>
      <c r="E17" s="427"/>
      <c r="F17" s="76"/>
      <c r="G17" s="76"/>
      <c r="H17" s="67"/>
    </row>
    <row r="18" spans="1:8" ht="15" customHeight="1" x14ac:dyDescent="0.25">
      <c r="A18" s="83" t="s">
        <v>16</v>
      </c>
      <c r="B18" s="143"/>
      <c r="C18" s="144"/>
      <c r="D18" s="84">
        <f t="shared" si="0"/>
        <v>0</v>
      </c>
      <c r="E18" s="427"/>
      <c r="F18" s="76"/>
      <c r="G18" s="76"/>
      <c r="H18" s="67"/>
    </row>
    <row r="19" spans="1:8" ht="16.5" customHeight="1" x14ac:dyDescent="0.25">
      <c r="A19" s="83" t="s">
        <v>17</v>
      </c>
      <c r="B19" s="143"/>
      <c r="C19" s="144"/>
      <c r="D19" s="84">
        <f t="shared" si="0"/>
        <v>0</v>
      </c>
      <c r="E19" s="427"/>
      <c r="F19" s="76"/>
      <c r="G19" s="76"/>
      <c r="H19" s="67"/>
    </row>
    <row r="20" spans="1:8" ht="15" customHeight="1" x14ac:dyDescent="0.25">
      <c r="A20" s="83" t="s">
        <v>18</v>
      </c>
      <c r="B20" s="143"/>
      <c r="C20" s="144"/>
      <c r="D20" s="84">
        <f t="shared" si="0"/>
        <v>0</v>
      </c>
      <c r="E20" s="427"/>
      <c r="F20" s="76"/>
      <c r="G20" s="76"/>
      <c r="H20" s="67"/>
    </row>
    <row r="21" spans="1:8" ht="15" customHeight="1" x14ac:dyDescent="0.25">
      <c r="A21" s="83" t="s">
        <v>19</v>
      </c>
      <c r="B21" s="143"/>
      <c r="C21" s="144"/>
      <c r="D21" s="84">
        <f t="shared" si="0"/>
        <v>0</v>
      </c>
      <c r="E21" s="427"/>
      <c r="F21" s="76"/>
      <c r="G21" s="76"/>
      <c r="H21" s="67"/>
    </row>
    <row r="22" spans="1:8" ht="15" customHeight="1" x14ac:dyDescent="0.25">
      <c r="A22" s="83" t="s">
        <v>20</v>
      </c>
      <c r="B22" s="143"/>
      <c r="C22" s="144"/>
      <c r="D22" s="84">
        <f t="shared" si="0"/>
        <v>0</v>
      </c>
      <c r="E22" s="427"/>
      <c r="F22" s="76"/>
      <c r="G22" s="76"/>
      <c r="H22" s="67"/>
    </row>
    <row r="23" spans="1:8" ht="15" customHeight="1" x14ac:dyDescent="0.25">
      <c r="A23" s="83" t="s">
        <v>21</v>
      </c>
      <c r="B23" s="143"/>
      <c r="C23" s="144"/>
      <c r="D23" s="84">
        <f t="shared" si="0"/>
        <v>0</v>
      </c>
      <c r="E23" s="427"/>
      <c r="F23" s="76"/>
      <c r="G23" s="76"/>
      <c r="H23" s="67"/>
    </row>
    <row r="24" spans="1:8" x14ac:dyDescent="0.25">
      <c r="A24" s="83" t="s">
        <v>22</v>
      </c>
      <c r="B24" s="143"/>
      <c r="C24" s="144"/>
      <c r="D24" s="84">
        <f t="shared" si="0"/>
        <v>0</v>
      </c>
      <c r="E24" s="428"/>
      <c r="F24" s="76"/>
      <c r="G24" s="76"/>
      <c r="H24" s="67"/>
    </row>
    <row r="25" spans="1:8" ht="18" customHeight="1" x14ac:dyDescent="0.25">
      <c r="A25" s="85" t="s">
        <v>23</v>
      </c>
      <c r="B25" s="86">
        <f>SUM(B15:B24)</f>
        <v>0</v>
      </c>
      <c r="C25" s="87"/>
      <c r="D25" s="88">
        <f>SUM(D15:D24)</f>
        <v>0</v>
      </c>
      <c r="E25" s="89">
        <f>ROUND((IF(D25=0,0,IF(B25=0,0,D25/B25))),2)</f>
        <v>0</v>
      </c>
      <c r="F25" s="90"/>
      <c r="G25" s="91"/>
      <c r="H25" s="67"/>
    </row>
    <row r="26" spans="1:8" ht="30" customHeight="1" x14ac:dyDescent="0.25">
      <c r="A26" s="85"/>
      <c r="B26" s="387" t="s">
        <v>206</v>
      </c>
      <c r="C26" s="388"/>
      <c r="D26" s="388"/>
      <c r="E26" s="389"/>
      <c r="F26" s="90"/>
      <c r="G26" s="91"/>
      <c r="H26" s="67"/>
    </row>
    <row r="27" spans="1:8" ht="9.75" customHeight="1" thickBot="1" x14ac:dyDescent="0.3">
      <c r="A27" s="85"/>
      <c r="B27" s="390"/>
      <c r="C27" s="391"/>
      <c r="D27" s="391"/>
      <c r="E27" s="392"/>
      <c r="F27" s="90"/>
      <c r="G27" s="91"/>
      <c r="H27" s="67"/>
    </row>
    <row r="28" spans="1:8" ht="15" customHeight="1" thickBot="1" x14ac:dyDescent="0.3">
      <c r="A28" s="85"/>
      <c r="B28" s="92"/>
      <c r="C28" s="93"/>
      <c r="D28" s="94"/>
      <c r="E28" s="90"/>
      <c r="F28" s="90"/>
      <c r="G28" s="91"/>
      <c r="H28" s="67"/>
    </row>
    <row r="29" spans="1:8" ht="15.75" customHeight="1" x14ac:dyDescent="0.25">
      <c r="A29" s="67"/>
      <c r="B29" s="67"/>
      <c r="C29" s="67"/>
      <c r="D29" s="393" t="s">
        <v>99</v>
      </c>
      <c r="E29" s="394"/>
      <c r="F29" s="90"/>
      <c r="G29" s="91"/>
      <c r="H29" s="67"/>
    </row>
    <row r="30" spans="1:8" ht="18.75" customHeight="1" x14ac:dyDescent="0.25">
      <c r="A30" s="67"/>
      <c r="B30" s="67"/>
      <c r="C30" s="95"/>
      <c r="D30" s="395"/>
      <c r="E30" s="396"/>
      <c r="F30" s="90"/>
      <c r="G30" s="91"/>
      <c r="H30" s="67"/>
    </row>
    <row r="31" spans="1:8" ht="22.5" customHeight="1" thickBot="1" x14ac:dyDescent="0.3">
      <c r="A31" s="67"/>
      <c r="B31" s="95"/>
      <c r="C31" s="95"/>
      <c r="D31" s="397">
        <f>IF(E25=0,0,IF(E8-E25&lt;=0,0,E8-E25))</f>
        <v>0</v>
      </c>
      <c r="E31" s="398"/>
      <c r="F31" s="90"/>
      <c r="G31" s="91"/>
      <c r="H31" s="67"/>
    </row>
    <row r="32" spans="1:8" ht="15.75" customHeight="1" thickBot="1" x14ac:dyDescent="0.3">
      <c r="A32" s="67"/>
      <c r="B32" s="95"/>
      <c r="C32" s="95"/>
      <c r="D32" s="94"/>
      <c r="E32" s="90"/>
      <c r="F32" s="90"/>
      <c r="G32" s="91"/>
      <c r="H32" s="67"/>
    </row>
    <row r="33" spans="1:8" ht="15.75" customHeight="1" x14ac:dyDescent="0.25">
      <c r="A33" s="67"/>
      <c r="B33" s="95"/>
      <c r="C33" s="95"/>
      <c r="D33" s="422" t="s">
        <v>100</v>
      </c>
      <c r="E33" s="423"/>
      <c r="F33" s="90"/>
      <c r="G33" s="91"/>
      <c r="H33" s="67"/>
    </row>
    <row r="34" spans="1:8" x14ac:dyDescent="0.25">
      <c r="A34" s="67"/>
      <c r="B34" s="67"/>
      <c r="C34" s="67"/>
      <c r="D34" s="424"/>
      <c r="E34" s="425"/>
      <c r="F34" s="90"/>
      <c r="G34" s="91"/>
      <c r="H34" s="67"/>
    </row>
    <row r="35" spans="1:8" ht="15.75" thickBot="1" x14ac:dyDescent="0.3">
      <c r="A35" s="67"/>
      <c r="B35" s="67"/>
      <c r="C35" s="67"/>
      <c r="D35" s="417">
        <f>IF(E25=0,0,IF(D31&gt;0.1,E25+0.1,IF(D31=0,"No price increase necessary",E25+D31)))</f>
        <v>0</v>
      </c>
      <c r="E35" s="398"/>
      <c r="F35" s="90"/>
      <c r="G35" s="67"/>
      <c r="H35" s="96"/>
    </row>
    <row r="36" spans="1:8" ht="15.75" customHeight="1" thickBot="1" x14ac:dyDescent="0.3">
      <c r="A36" s="67"/>
      <c r="B36" s="67"/>
      <c r="C36" s="67"/>
      <c r="D36" s="94"/>
      <c r="E36" s="90"/>
      <c r="F36" s="90"/>
      <c r="G36" s="67"/>
      <c r="H36" s="96"/>
    </row>
    <row r="37" spans="1:8" ht="15.75" customHeight="1" x14ac:dyDescent="0.25">
      <c r="A37" s="67"/>
      <c r="B37" s="67"/>
      <c r="C37" s="67"/>
      <c r="D37" s="413" t="s">
        <v>101</v>
      </c>
      <c r="E37" s="414"/>
      <c r="F37" s="90"/>
      <c r="G37" s="97"/>
      <c r="H37" s="96"/>
    </row>
    <row r="38" spans="1:8" x14ac:dyDescent="0.25">
      <c r="A38" s="67"/>
      <c r="B38" s="67"/>
      <c r="C38" s="67"/>
      <c r="D38" s="415"/>
      <c r="E38" s="416"/>
      <c r="F38" s="90"/>
      <c r="G38" s="97"/>
      <c r="H38" s="96"/>
    </row>
    <row r="39" spans="1:8" ht="15.75" thickBot="1" x14ac:dyDescent="0.3">
      <c r="A39" s="67"/>
      <c r="B39" s="67"/>
      <c r="C39" s="67"/>
      <c r="D39" s="417">
        <f>IF(D31&gt;0.1,D31-0.1,0)</f>
        <v>0</v>
      </c>
      <c r="E39" s="398"/>
      <c r="F39" s="90"/>
      <c r="G39" s="97"/>
      <c r="H39" s="96"/>
    </row>
    <row r="40" spans="1:8" ht="15.75" thickBot="1" x14ac:dyDescent="0.3">
      <c r="A40" s="67"/>
      <c r="B40" s="98"/>
      <c r="C40" s="67"/>
      <c r="D40" s="94"/>
      <c r="E40" s="90"/>
      <c r="F40" s="90"/>
      <c r="G40" s="97"/>
      <c r="H40" s="96"/>
    </row>
    <row r="41" spans="1:8" x14ac:dyDescent="0.25">
      <c r="A41" s="67"/>
      <c r="B41" s="98"/>
      <c r="C41" s="67"/>
      <c r="D41" s="413" t="s">
        <v>102</v>
      </c>
      <c r="E41" s="414"/>
      <c r="F41" s="90"/>
      <c r="G41" s="97"/>
      <c r="H41" s="96"/>
    </row>
    <row r="42" spans="1:8" x14ac:dyDescent="0.25">
      <c r="A42" s="67"/>
      <c r="B42" s="98"/>
      <c r="C42" s="67"/>
      <c r="D42" s="415"/>
      <c r="E42" s="416"/>
      <c r="F42" s="90"/>
      <c r="G42" s="97"/>
      <c r="H42" s="96"/>
    </row>
    <row r="43" spans="1:8" ht="15.75" thickBot="1" x14ac:dyDescent="0.3">
      <c r="A43" s="418" t="s">
        <v>103</v>
      </c>
      <c r="B43" s="418"/>
      <c r="C43" s="309"/>
      <c r="D43" s="417">
        <f>IF(E25=0,0,IF(D39&gt;0,0,IF(D31&gt;0,0,E25-E8)))</f>
        <v>0</v>
      </c>
      <c r="E43" s="398"/>
      <c r="F43" s="90"/>
      <c r="G43" s="97"/>
      <c r="H43" s="96"/>
    </row>
    <row r="44" spans="1:8" ht="25.5" customHeight="1" x14ac:dyDescent="0.25">
      <c r="A44" s="67"/>
      <c r="B44" s="67"/>
      <c r="C44" s="67"/>
      <c r="D44" s="67"/>
      <c r="E44" s="67"/>
      <c r="F44" s="99"/>
      <c r="G44" s="97"/>
      <c r="H44" s="96"/>
    </row>
    <row r="45" spans="1:8" ht="26.25" x14ac:dyDescent="0.4">
      <c r="A45" s="100"/>
      <c r="B45" s="100" t="s">
        <v>35</v>
      </c>
      <c r="C45" s="101"/>
      <c r="D45" s="101"/>
      <c r="E45" s="101"/>
      <c r="F45" s="101"/>
      <c r="G45" s="101"/>
      <c r="H45" s="101"/>
    </row>
    <row r="46" spans="1:8" ht="15.75" thickBot="1" x14ac:dyDescent="0.3">
      <c r="A46" s="67"/>
      <c r="B46" s="67"/>
      <c r="C46" s="67"/>
      <c r="D46" s="67"/>
      <c r="E46" s="67"/>
      <c r="F46" s="67"/>
      <c r="G46" s="97"/>
      <c r="H46" s="96"/>
    </row>
    <row r="47" spans="1:8" ht="15.75" thickBot="1" x14ac:dyDescent="0.3">
      <c r="A47" s="403" t="s">
        <v>9</v>
      </c>
      <c r="B47" s="404"/>
      <c r="C47" s="404"/>
      <c r="D47" s="404"/>
      <c r="E47" s="404"/>
      <c r="F47" s="405"/>
      <c r="G47" s="97"/>
      <c r="H47" s="96"/>
    </row>
    <row r="48" spans="1:8" x14ac:dyDescent="0.25">
      <c r="A48" s="406" t="s">
        <v>26</v>
      </c>
      <c r="B48" s="407"/>
      <c r="C48" s="407"/>
      <c r="D48" s="407"/>
      <c r="E48" s="407"/>
      <c r="F48" s="408"/>
      <c r="G48" s="97"/>
      <c r="H48" s="96"/>
    </row>
    <row r="49" spans="1:8" ht="15.75" thickBot="1" x14ac:dyDescent="0.3">
      <c r="A49" s="409"/>
      <c r="B49" s="410"/>
      <c r="C49" s="410"/>
      <c r="D49" s="410"/>
      <c r="E49" s="410"/>
      <c r="F49" s="411"/>
      <c r="G49" s="97"/>
      <c r="H49" s="96"/>
    </row>
    <row r="50" spans="1:8" ht="30" x14ac:dyDescent="0.25">
      <c r="A50" s="102"/>
      <c r="B50" s="146" t="s">
        <v>10</v>
      </c>
      <c r="C50" s="147" t="s">
        <v>11</v>
      </c>
      <c r="D50" s="147" t="s">
        <v>12</v>
      </c>
      <c r="E50" s="142" t="s">
        <v>27</v>
      </c>
      <c r="F50" s="103"/>
      <c r="G50" s="97"/>
      <c r="H50" s="96"/>
    </row>
    <row r="51" spans="1:8" x14ac:dyDescent="0.25">
      <c r="A51" s="104" t="s">
        <v>13</v>
      </c>
      <c r="B51" s="143"/>
      <c r="C51" s="144"/>
      <c r="D51" s="105">
        <f t="shared" ref="D51:D60" si="1">B51*C51</f>
        <v>0</v>
      </c>
      <c r="E51" s="419"/>
      <c r="F51" s="103"/>
      <c r="G51" s="97"/>
      <c r="H51" s="96"/>
    </row>
    <row r="52" spans="1:8" x14ac:dyDescent="0.25">
      <c r="A52" s="104" t="s">
        <v>14</v>
      </c>
      <c r="B52" s="143"/>
      <c r="C52" s="144"/>
      <c r="D52" s="105">
        <f t="shared" si="1"/>
        <v>0</v>
      </c>
      <c r="E52" s="420"/>
      <c r="F52" s="103"/>
      <c r="G52" s="97"/>
      <c r="H52" s="96"/>
    </row>
    <row r="53" spans="1:8" x14ac:dyDescent="0.25">
      <c r="A53" s="104" t="s">
        <v>15</v>
      </c>
      <c r="B53" s="143"/>
      <c r="C53" s="144"/>
      <c r="D53" s="105">
        <f t="shared" si="1"/>
        <v>0</v>
      </c>
      <c r="E53" s="420"/>
      <c r="F53" s="103"/>
      <c r="G53" s="97"/>
      <c r="H53" s="96"/>
    </row>
    <row r="54" spans="1:8" x14ac:dyDescent="0.25">
      <c r="A54" s="104" t="s">
        <v>16</v>
      </c>
      <c r="B54" s="143"/>
      <c r="C54" s="144"/>
      <c r="D54" s="105">
        <f t="shared" si="1"/>
        <v>0</v>
      </c>
      <c r="E54" s="420"/>
      <c r="F54" s="103"/>
      <c r="G54" s="97"/>
      <c r="H54" s="96"/>
    </row>
    <row r="55" spans="1:8" x14ac:dyDescent="0.25">
      <c r="A55" s="104" t="s">
        <v>17</v>
      </c>
      <c r="B55" s="143"/>
      <c r="C55" s="144"/>
      <c r="D55" s="105">
        <f t="shared" si="1"/>
        <v>0</v>
      </c>
      <c r="E55" s="420"/>
      <c r="F55" s="103"/>
      <c r="G55" s="97"/>
      <c r="H55" s="96"/>
    </row>
    <row r="56" spans="1:8" x14ac:dyDescent="0.25">
      <c r="A56" s="104" t="s">
        <v>18</v>
      </c>
      <c r="B56" s="143"/>
      <c r="C56" s="144"/>
      <c r="D56" s="105">
        <f t="shared" si="1"/>
        <v>0</v>
      </c>
      <c r="E56" s="420"/>
      <c r="F56" s="103"/>
      <c r="G56" s="97"/>
      <c r="H56" s="96"/>
    </row>
    <row r="57" spans="1:8" x14ac:dyDescent="0.25">
      <c r="A57" s="104" t="s">
        <v>19</v>
      </c>
      <c r="B57" s="143"/>
      <c r="C57" s="144"/>
      <c r="D57" s="105">
        <f t="shared" si="1"/>
        <v>0</v>
      </c>
      <c r="E57" s="420"/>
      <c r="F57" s="103"/>
      <c r="G57" s="97"/>
      <c r="H57" s="96"/>
    </row>
    <row r="58" spans="1:8" x14ac:dyDescent="0.25">
      <c r="A58" s="104" t="s">
        <v>20</v>
      </c>
      <c r="B58" s="143"/>
      <c r="C58" s="144"/>
      <c r="D58" s="105">
        <f t="shared" si="1"/>
        <v>0</v>
      </c>
      <c r="E58" s="420"/>
      <c r="F58" s="103"/>
      <c r="G58" s="97"/>
      <c r="H58" s="96"/>
    </row>
    <row r="59" spans="1:8" x14ac:dyDescent="0.25">
      <c r="A59" s="104" t="s">
        <v>21</v>
      </c>
      <c r="B59" s="143"/>
      <c r="C59" s="144"/>
      <c r="D59" s="84">
        <f t="shared" si="1"/>
        <v>0</v>
      </c>
      <c r="E59" s="420"/>
      <c r="F59" s="103"/>
      <c r="G59" s="97"/>
      <c r="H59" s="96"/>
    </row>
    <row r="60" spans="1:8" x14ac:dyDescent="0.25">
      <c r="A60" s="104" t="s">
        <v>22</v>
      </c>
      <c r="B60" s="143"/>
      <c r="C60" s="144"/>
      <c r="D60" s="84">
        <f t="shared" si="1"/>
        <v>0</v>
      </c>
      <c r="E60" s="421"/>
      <c r="F60" s="103"/>
      <c r="G60" s="97"/>
      <c r="H60" s="96"/>
    </row>
    <row r="61" spans="1:8" ht="15.75" thickBot="1" x14ac:dyDescent="0.3">
      <c r="A61" s="106" t="s">
        <v>23</v>
      </c>
      <c r="B61" s="107">
        <f>SUM(B51:B60)</f>
        <v>0</v>
      </c>
      <c r="C61" s="108"/>
      <c r="D61" s="109">
        <f>SUM(D51:D60)</f>
        <v>0</v>
      </c>
      <c r="E61" s="110">
        <f>(IF(D61=0,0,IF(B61=0,0,D61/B61)))</f>
        <v>0</v>
      </c>
      <c r="F61" s="103"/>
      <c r="G61" s="97"/>
      <c r="H61" s="96"/>
    </row>
    <row r="62" spans="1:8" ht="15.75" thickBot="1" x14ac:dyDescent="0.3">
      <c r="A62" s="111"/>
      <c r="B62" s="112"/>
      <c r="C62" s="112"/>
      <c r="D62" s="112"/>
      <c r="E62" s="113">
        <f>ROUND(E61,2)</f>
        <v>0</v>
      </c>
      <c r="F62" s="114"/>
      <c r="G62" s="97"/>
      <c r="H62" s="96"/>
    </row>
    <row r="63" spans="1:8" ht="19.5" customHeight="1" thickBot="1" x14ac:dyDescent="0.3">
      <c r="A63" s="111"/>
      <c r="B63" s="412"/>
      <c r="C63" s="412"/>
      <c r="D63" s="115"/>
      <c r="E63" s="112"/>
      <c r="F63" s="114"/>
      <c r="G63" s="97"/>
      <c r="H63" s="96"/>
    </row>
    <row r="64" spans="1:8" ht="19.5" customHeight="1" x14ac:dyDescent="0.25">
      <c r="A64" s="402" t="s">
        <v>244</v>
      </c>
      <c r="B64" s="402"/>
      <c r="C64" s="402"/>
      <c r="D64" s="402"/>
      <c r="E64" s="402"/>
      <c r="F64" s="402"/>
      <c r="G64" s="402"/>
      <c r="H64" s="402"/>
    </row>
    <row r="65" spans="1:8" ht="19.5" customHeight="1" x14ac:dyDescent="0.25">
      <c r="A65" s="402"/>
      <c r="B65" s="402"/>
      <c r="C65" s="402"/>
      <c r="D65" s="402"/>
      <c r="E65" s="402"/>
      <c r="F65" s="402"/>
      <c r="G65" s="402"/>
      <c r="H65" s="402"/>
    </row>
    <row r="66" spans="1:8" x14ac:dyDescent="0.25">
      <c r="A66" s="402"/>
      <c r="B66" s="402"/>
      <c r="C66" s="402"/>
      <c r="D66" s="402"/>
      <c r="E66" s="402"/>
      <c r="F66" s="402"/>
      <c r="G66" s="402"/>
      <c r="H66" s="402"/>
    </row>
    <row r="67" spans="1:8" hidden="1" x14ac:dyDescent="0.25">
      <c r="A67" s="67"/>
      <c r="B67" s="67"/>
      <c r="C67" s="67"/>
      <c r="D67" s="67"/>
      <c r="E67" s="67"/>
      <c r="F67" s="67"/>
      <c r="G67" s="67"/>
      <c r="H67" s="67"/>
    </row>
    <row r="68" spans="1:8" hidden="1" x14ac:dyDescent="0.25"/>
    <row r="69" spans="1:8" hidden="1" x14ac:dyDescent="0.25"/>
    <row r="70" spans="1:8" hidden="1" x14ac:dyDescent="0.25"/>
    <row r="71" spans="1:8" hidden="1" x14ac:dyDescent="0.25"/>
    <row r="72" spans="1:8" hidden="1" x14ac:dyDescent="0.25"/>
    <row r="73" spans="1:8" hidden="1" x14ac:dyDescent="0.25"/>
    <row r="74" spans="1:8" hidden="1" x14ac:dyDescent="0.25"/>
    <row r="75" spans="1:8" hidden="1" x14ac:dyDescent="0.25"/>
    <row r="76" spans="1:8" hidden="1" x14ac:dyDescent="0.25"/>
    <row r="77" spans="1:8" hidden="1" x14ac:dyDescent="0.25"/>
    <row r="78" spans="1:8" hidden="1" x14ac:dyDescent="0.25"/>
    <row r="79" spans="1:8" hidden="1" x14ac:dyDescent="0.25"/>
    <row r="80" spans="1:8"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sheetData>
  <sheetProtection password="CC30" sheet="1" objects="1" scenarios="1"/>
  <mergeCells count="22">
    <mergeCell ref="A2:B2"/>
    <mergeCell ref="C2:H2"/>
    <mergeCell ref="A64:H66"/>
    <mergeCell ref="A47:F47"/>
    <mergeCell ref="A48:F49"/>
    <mergeCell ref="B63:C63"/>
    <mergeCell ref="D37:E38"/>
    <mergeCell ref="D39:E39"/>
    <mergeCell ref="D41:E42"/>
    <mergeCell ref="D43:E43"/>
    <mergeCell ref="A43:C43"/>
    <mergeCell ref="E51:E60"/>
    <mergeCell ref="D35:E35"/>
    <mergeCell ref="D33:E34"/>
    <mergeCell ref="E15:E24"/>
    <mergeCell ref="B12:E13"/>
    <mergeCell ref="D6:E6"/>
    <mergeCell ref="D9:E9"/>
    <mergeCell ref="B26:E27"/>
    <mergeCell ref="D29:E30"/>
    <mergeCell ref="D31:E31"/>
    <mergeCell ref="B11:E11"/>
  </mergeCells>
  <hyperlinks>
    <hyperlink ref="A43:C43" location="'SY 2016-2017 REPORT'!A1" display="Go to SY2016-2017 Report"/>
    <hyperlink ref="B6" location="Instructions!A1" display="Go to Instructions"/>
  </hyperlinks>
  <pageMargins left="0.4" right="0.4" top="0.5" bottom="0.5" header="0.55000000000000004" footer="0.55000000000000004"/>
  <pageSetup scale="59" orientation="portrait" r:id="rId1"/>
  <ignoredErrors>
    <ignoredError sqref="A15:A24 A51:A6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86"/>
  <sheetViews>
    <sheetView showGridLines="0" zoomScaleNormal="100" workbookViewId="0">
      <selection activeCell="E83" sqref="E83"/>
    </sheetView>
  </sheetViews>
  <sheetFormatPr defaultColWidth="0" defaultRowHeight="0" customHeight="1" zeroHeight="1" x14ac:dyDescent="0.25"/>
  <cols>
    <col min="1" max="1" width="14.140625" style="68" customWidth="1"/>
    <col min="2" max="2" width="6" style="68" customWidth="1"/>
    <col min="3" max="3" width="17.5703125" style="68" customWidth="1"/>
    <col min="4" max="4" width="27.85546875" style="68" customWidth="1"/>
    <col min="5" max="5" width="29.85546875" style="68" customWidth="1"/>
    <col min="6" max="6" width="17.7109375" style="68" customWidth="1"/>
    <col min="7" max="16384" width="9.140625" style="68" hidden="1"/>
  </cols>
  <sheetData>
    <row r="1" spans="1:8" ht="15.75" thickBot="1" x14ac:dyDescent="0.3">
      <c r="A1" s="67"/>
      <c r="B1" s="67"/>
      <c r="C1" s="67"/>
      <c r="D1" s="67"/>
      <c r="E1" s="67"/>
      <c r="F1" s="67"/>
    </row>
    <row r="2" spans="1:8" ht="15.75" thickBot="1" x14ac:dyDescent="0.3">
      <c r="A2" s="541" t="s">
        <v>179</v>
      </c>
      <c r="B2" s="542"/>
      <c r="C2" s="339"/>
      <c r="D2" s="340"/>
      <c r="E2" s="340"/>
      <c r="F2" s="340"/>
      <c r="G2" s="340"/>
      <c r="H2" s="341"/>
    </row>
    <row r="3" spans="1:8" ht="15" x14ac:dyDescent="0.25">
      <c r="A3" s="67"/>
      <c r="B3" s="67"/>
      <c r="C3" s="67"/>
      <c r="D3" s="67"/>
      <c r="E3" s="67"/>
      <c r="F3" s="67"/>
    </row>
    <row r="4" spans="1:8" s="101" customFormat="1" ht="15.75" thickBot="1" x14ac:dyDescent="0.3">
      <c r="A4" s="67"/>
      <c r="B4" s="67"/>
      <c r="C4" s="67"/>
      <c r="D4" s="67"/>
      <c r="E4" s="67"/>
      <c r="F4" s="67"/>
      <c r="G4" s="68"/>
      <c r="H4" s="68"/>
    </row>
    <row r="5" spans="1:8" s="99" customFormat="1" ht="33.75" customHeight="1" thickBot="1" x14ac:dyDescent="0.45">
      <c r="A5" s="117" t="s">
        <v>104</v>
      </c>
      <c r="B5" s="117"/>
      <c r="C5" s="117"/>
      <c r="D5" s="117"/>
      <c r="E5" s="117"/>
      <c r="F5" s="117"/>
      <c r="G5" s="101"/>
      <c r="H5" s="101"/>
    </row>
    <row r="6" spans="1:8" s="99" customFormat="1" ht="28.5" customHeight="1" x14ac:dyDescent="0.4">
      <c r="A6" s="453" t="s">
        <v>38</v>
      </c>
      <c r="B6" s="453"/>
      <c r="C6" s="454"/>
      <c r="D6" s="380" t="s">
        <v>89</v>
      </c>
      <c r="E6" s="381"/>
      <c r="F6" s="120"/>
    </row>
    <row r="7" spans="1:8" s="101" customFormat="1" ht="33.75" customHeight="1" x14ac:dyDescent="0.4">
      <c r="A7" s="120"/>
      <c r="B7" s="120"/>
      <c r="C7" s="120"/>
      <c r="D7" s="204" t="s">
        <v>32</v>
      </c>
      <c r="E7" s="205" t="s">
        <v>60</v>
      </c>
      <c r="F7" s="120"/>
      <c r="G7" s="99"/>
      <c r="H7" s="99"/>
    </row>
    <row r="8" spans="1:8" s="101" customFormat="1" ht="39" customHeight="1" x14ac:dyDescent="0.4">
      <c r="A8" s="120"/>
      <c r="B8" s="120"/>
      <c r="C8" s="120"/>
      <c r="D8" s="48">
        <f>'Unrounded Requirement Finder'!D8</f>
        <v>0</v>
      </c>
      <c r="E8" s="49">
        <f>ROUND(IF(D8&gt;3.26,D8,FLOOR(D8,0.05)),2)</f>
        <v>0</v>
      </c>
      <c r="F8" s="120"/>
    </row>
    <row r="9" spans="1:8" s="101" customFormat="1" ht="36.75" customHeight="1" thickBot="1" x14ac:dyDescent="0.45">
      <c r="A9" s="120"/>
      <c r="B9" s="120"/>
      <c r="C9" s="120"/>
      <c r="D9" s="385" t="s">
        <v>87</v>
      </c>
      <c r="E9" s="386"/>
      <c r="F9" s="120"/>
    </row>
    <row r="10" spans="1:8" s="101" customFormat="1" ht="18" customHeight="1" thickBot="1" x14ac:dyDescent="0.45">
      <c r="A10" s="120"/>
      <c r="B10" s="120"/>
      <c r="C10" s="120"/>
      <c r="D10" s="151"/>
      <c r="E10" s="152"/>
      <c r="F10" s="120"/>
    </row>
    <row r="11" spans="1:8" s="101" customFormat="1" ht="72" customHeight="1" x14ac:dyDescent="0.4">
      <c r="A11" s="120"/>
      <c r="B11" s="120"/>
      <c r="C11" s="120"/>
      <c r="D11" s="449" t="s">
        <v>50</v>
      </c>
      <c r="E11" s="450"/>
      <c r="F11" s="120"/>
    </row>
    <row r="12" spans="1:8" s="101" customFormat="1" ht="58.5" customHeight="1" x14ac:dyDescent="0.4">
      <c r="A12" s="120"/>
      <c r="B12" s="120"/>
      <c r="C12" s="120"/>
      <c r="D12" s="451" t="s">
        <v>105</v>
      </c>
      <c r="E12" s="452"/>
      <c r="F12" s="120"/>
    </row>
    <row r="13" spans="1:8" s="99" customFormat="1" ht="42" customHeight="1" thickBot="1" x14ac:dyDescent="0.45">
      <c r="A13" s="120"/>
      <c r="B13" s="120"/>
      <c r="C13" s="173"/>
      <c r="D13" s="169"/>
      <c r="E13" s="215" t="s">
        <v>175</v>
      </c>
      <c r="F13" s="120"/>
      <c r="G13" s="101"/>
      <c r="H13" s="101"/>
    </row>
    <row r="14" spans="1:8" ht="27" thickBot="1" x14ac:dyDescent="0.45">
      <c r="A14" s="120"/>
      <c r="B14" s="120"/>
      <c r="C14" s="120"/>
      <c r="D14" s="47"/>
      <c r="E14" s="47"/>
      <c r="F14" s="120"/>
      <c r="G14" s="99"/>
      <c r="H14" s="99"/>
    </row>
    <row r="15" spans="1:8" ht="19.5" customHeight="1" thickBot="1" x14ac:dyDescent="0.3">
      <c r="A15" s="67"/>
      <c r="B15" s="67"/>
      <c r="C15" s="436" t="s">
        <v>106</v>
      </c>
      <c r="D15" s="437"/>
      <c r="E15" s="438"/>
      <c r="F15" s="67"/>
    </row>
    <row r="16" spans="1:8" ht="46.5" customHeight="1" thickBot="1" x14ac:dyDescent="0.3">
      <c r="A16" s="56"/>
      <c r="B16" s="56"/>
      <c r="C16" s="439" t="s">
        <v>107</v>
      </c>
      <c r="D16" s="440"/>
      <c r="E16" s="441"/>
      <c r="F16" s="67"/>
    </row>
    <row r="17" spans="1:6" ht="48.75" customHeight="1" x14ac:dyDescent="0.25">
      <c r="A17" s="121"/>
      <c r="B17" s="121"/>
      <c r="C17" s="145" t="s">
        <v>202</v>
      </c>
      <c r="D17" s="159" t="s">
        <v>108</v>
      </c>
      <c r="E17" s="160" t="s">
        <v>109</v>
      </c>
      <c r="F17" s="448"/>
    </row>
    <row r="18" spans="1:6" ht="27" customHeight="1" x14ac:dyDescent="0.25">
      <c r="A18" s="121"/>
      <c r="B18" s="121"/>
      <c r="C18" s="239"/>
      <c r="D18" s="161">
        <f>IF(D8=0,0,IF(D13="",0,IF(AND(D13&gt;3.26,E8-D13&lt;0),0,IF(AND(D13&gt;3.26,E8-D13&gt;0),E8-D13,IF(AND(D13&lt;=3.26,E8-D13&lt;0),0,E8-D13)))))</f>
        <v>0</v>
      </c>
      <c r="E18" s="162">
        <f>C18*D18</f>
        <v>0</v>
      </c>
      <c r="F18" s="448"/>
    </row>
    <row r="19" spans="1:6" ht="15" customHeight="1" x14ac:dyDescent="0.25">
      <c r="A19" s="121"/>
      <c r="B19" s="121"/>
      <c r="C19" s="442" t="s">
        <v>246</v>
      </c>
      <c r="D19" s="443"/>
      <c r="E19" s="444"/>
      <c r="F19" s="122"/>
    </row>
    <row r="20" spans="1:6" ht="15" customHeight="1" thickBot="1" x14ac:dyDescent="0.3">
      <c r="A20" s="121"/>
      <c r="B20" s="121"/>
      <c r="C20" s="445"/>
      <c r="D20" s="446"/>
      <c r="E20" s="447"/>
      <c r="F20" s="122"/>
    </row>
    <row r="21" spans="1:6" ht="15" x14ac:dyDescent="0.25">
      <c r="A21" s="121"/>
      <c r="B21" s="121"/>
      <c r="C21" s="123"/>
      <c r="E21" s="124"/>
      <c r="F21" s="122"/>
    </row>
    <row r="22" spans="1:6" ht="15.75" thickBot="1" x14ac:dyDescent="0.3">
      <c r="A22" s="121"/>
      <c r="B22" s="121"/>
      <c r="D22" s="121"/>
      <c r="E22" s="127"/>
      <c r="F22" s="122"/>
    </row>
    <row r="23" spans="1:6" ht="69" customHeight="1" x14ac:dyDescent="0.25">
      <c r="A23" s="67"/>
      <c r="B23" s="67"/>
      <c r="C23" s="129"/>
      <c r="D23" s="167" t="s">
        <v>110</v>
      </c>
      <c r="E23" s="168" t="s">
        <v>111</v>
      </c>
      <c r="F23" s="128"/>
    </row>
    <row r="24" spans="1:6" ht="24.75" customHeight="1" thickBot="1" x14ac:dyDescent="0.3">
      <c r="A24" s="67"/>
      <c r="B24" s="67"/>
      <c r="C24" s="129"/>
      <c r="D24" s="169"/>
      <c r="E24" s="170">
        <f>IF((E18-D24)&lt;0,0,E18-D24)</f>
        <v>0</v>
      </c>
      <c r="F24" s="69"/>
    </row>
    <row r="25" spans="1:6" ht="17.25" customHeight="1" thickBot="1" x14ac:dyDescent="0.3">
      <c r="A25" s="67"/>
      <c r="B25" s="67"/>
      <c r="C25" s="129"/>
      <c r="D25" s="238"/>
      <c r="E25" s="237"/>
      <c r="F25" s="69"/>
    </row>
    <row r="26" spans="1:6" ht="46.5" customHeight="1" x14ac:dyDescent="0.25">
      <c r="A26" s="125"/>
      <c r="B26" s="125"/>
      <c r="C26" s="126"/>
      <c r="D26" s="163" t="s">
        <v>112</v>
      </c>
      <c r="E26" s="164" t="s">
        <v>113</v>
      </c>
      <c r="F26" s="122"/>
    </row>
    <row r="27" spans="1:6" ht="23.25" customHeight="1" thickBot="1" x14ac:dyDescent="0.3">
      <c r="A27" s="121"/>
      <c r="B27" s="121"/>
      <c r="C27" s="121"/>
      <c r="D27" s="165">
        <f>IF(D18&gt;0.1,0.1,D18)</f>
        <v>0</v>
      </c>
      <c r="E27" s="166">
        <f>IF(E24&lt;(D27*C18),E24,D27*C18)</f>
        <v>0</v>
      </c>
      <c r="F27" s="122"/>
    </row>
    <row r="28" spans="1:6" ht="15.75" thickBot="1" x14ac:dyDescent="0.3">
      <c r="A28" s="67"/>
      <c r="B28" s="67"/>
      <c r="C28" s="129"/>
      <c r="D28" s="129"/>
      <c r="E28" s="130"/>
      <c r="F28" s="67"/>
    </row>
    <row r="29" spans="1:6" ht="49.5" customHeight="1" x14ac:dyDescent="0.25">
      <c r="A29" s="67"/>
      <c r="B29" s="67"/>
      <c r="C29" s="129"/>
      <c r="E29" s="172" t="s">
        <v>114</v>
      </c>
      <c r="F29" s="131"/>
    </row>
    <row r="30" spans="1:6" ht="15.75" thickBot="1" x14ac:dyDescent="0.3">
      <c r="A30" s="67"/>
      <c r="B30" s="67"/>
      <c r="C30" s="129"/>
      <c r="D30" s="67"/>
      <c r="E30" s="171">
        <f>IF((E27&gt;E24),0,E24-E27)</f>
        <v>0</v>
      </c>
      <c r="F30" s="211"/>
    </row>
    <row r="31" spans="1:6" ht="15.75" thickBot="1" x14ac:dyDescent="0.3">
      <c r="A31" s="67"/>
      <c r="B31" s="67"/>
      <c r="C31" s="129"/>
      <c r="D31" s="67"/>
      <c r="E31" s="130"/>
      <c r="F31" s="69"/>
    </row>
    <row r="32" spans="1:6" ht="30" x14ac:dyDescent="0.25">
      <c r="A32" s="67"/>
      <c r="B32" s="67"/>
      <c r="C32" s="67"/>
      <c r="D32" s="69"/>
      <c r="E32" s="172" t="s">
        <v>115</v>
      </c>
      <c r="F32" s="67"/>
    </row>
    <row r="33" spans="1:6" ht="15.75" thickBot="1" x14ac:dyDescent="0.3">
      <c r="A33" s="67"/>
      <c r="B33" s="67"/>
      <c r="C33" s="67"/>
      <c r="D33" s="67"/>
      <c r="E33" s="171">
        <f>IF((D24-E18)&lt;0,0,(D24-E18))</f>
        <v>0</v>
      </c>
      <c r="F33" s="67"/>
    </row>
    <row r="34" spans="1:6" ht="15" x14ac:dyDescent="0.25">
      <c r="A34" s="67"/>
      <c r="B34" s="67"/>
      <c r="C34" s="418" t="s">
        <v>116</v>
      </c>
      <c r="D34" s="418"/>
      <c r="E34" s="67"/>
      <c r="F34" s="67"/>
    </row>
    <row r="35" spans="1:6" ht="15" x14ac:dyDescent="0.25">
      <c r="A35" s="435" t="s">
        <v>117</v>
      </c>
      <c r="B35" s="435"/>
      <c r="C35" s="435"/>
      <c r="D35" s="435"/>
      <c r="E35" s="435"/>
      <c r="F35" s="435"/>
    </row>
    <row r="36" spans="1:6" ht="15" x14ac:dyDescent="0.25">
      <c r="A36" s="435"/>
      <c r="B36" s="435"/>
      <c r="C36" s="435"/>
      <c r="D36" s="435"/>
      <c r="E36" s="435"/>
      <c r="F36" s="435"/>
    </row>
    <row r="37" spans="1:6" ht="15" x14ac:dyDescent="0.25">
      <c r="A37" s="435"/>
      <c r="B37" s="435"/>
      <c r="C37" s="435"/>
      <c r="D37" s="435"/>
      <c r="E37" s="435"/>
      <c r="F37" s="435"/>
    </row>
    <row r="38" spans="1:6" ht="15" hidden="1" x14ac:dyDescent="0.25">
      <c r="A38" s="67"/>
      <c r="B38" s="67"/>
      <c r="C38" s="67"/>
      <c r="D38" s="67"/>
      <c r="E38" s="67"/>
      <c r="F38" s="67"/>
    </row>
    <row r="39" spans="1:6" ht="15" hidden="1" x14ac:dyDescent="0.25"/>
    <row r="40" spans="1:6" ht="15" hidden="1" x14ac:dyDescent="0.25"/>
    <row r="41" spans="1:6" ht="15" hidden="1" x14ac:dyDescent="0.25"/>
    <row r="42" spans="1:6" ht="15" hidden="1" x14ac:dyDescent="0.25"/>
    <row r="43" spans="1:6" ht="15" hidden="1" x14ac:dyDescent="0.25"/>
    <row r="44" spans="1:6" ht="15" hidden="1" x14ac:dyDescent="0.25"/>
    <row r="45" spans="1:6" ht="15" hidden="1" x14ac:dyDescent="0.25"/>
    <row r="46" spans="1:6" ht="15" hidden="1" x14ac:dyDescent="0.25"/>
    <row r="47" spans="1:6" ht="15" hidden="1" x14ac:dyDescent="0.25"/>
    <row r="48" spans="1:6"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spans="6:6" ht="15" hidden="1" customHeight="1" x14ac:dyDescent="0.25"/>
    <row r="82" spans="6:6" ht="15" customHeight="1" x14ac:dyDescent="0.25"/>
    <row r="83" spans="6:6" ht="15" customHeight="1" x14ac:dyDescent="0.25">
      <c r="F83" s="574" t="s">
        <v>245</v>
      </c>
    </row>
    <row r="84" spans="6:6" ht="15" customHeight="1" x14ac:dyDescent="0.25"/>
    <row r="85" spans="6:6" ht="15" customHeight="1" x14ac:dyDescent="0.25"/>
    <row r="86" spans="6:6" ht="15" hidden="1" customHeight="1" x14ac:dyDescent="0.25"/>
  </sheetData>
  <sheetProtection password="CC30" sheet="1" objects="1" scenarios="1"/>
  <mergeCells count="13">
    <mergeCell ref="A2:B2"/>
    <mergeCell ref="C2:H2"/>
    <mergeCell ref="A35:F37"/>
    <mergeCell ref="C15:E15"/>
    <mergeCell ref="C16:E16"/>
    <mergeCell ref="C19:E20"/>
    <mergeCell ref="D6:E6"/>
    <mergeCell ref="D9:E9"/>
    <mergeCell ref="F17:F18"/>
    <mergeCell ref="D11:E11"/>
    <mergeCell ref="D12:E12"/>
    <mergeCell ref="C34:D34"/>
    <mergeCell ref="A6:C6"/>
  </mergeCells>
  <hyperlinks>
    <hyperlink ref="E13" location="'SY 15-16 Price Calculator'!A1" display="Click here to determine SY2015-2016 weighted average price"/>
    <hyperlink ref="C34:D34" location="'SY 2016-2017 REPORT'!A1" display="Go to SY 2016-2017 REPORT"/>
    <hyperlink ref="A6:C6" location="Instructions!A1" display="Go to Instructions"/>
  </hyperlinks>
  <pageMargins left="0.4" right="0.4" top="0.5" bottom="0.5" header="0.55000000000000004" footer="0.55000000000000004"/>
  <pageSetup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FD114"/>
  <sheetViews>
    <sheetView showGridLines="0" zoomScaleNormal="100" workbookViewId="0">
      <selection activeCell="F62" sqref="F62"/>
    </sheetView>
  </sheetViews>
  <sheetFormatPr defaultColWidth="0" defaultRowHeight="0" customHeight="1" zeroHeight="1" x14ac:dyDescent="0.25"/>
  <cols>
    <col min="1" max="1" width="7.42578125" style="68" customWidth="1"/>
    <col min="2" max="2" width="16.28515625" style="68" customWidth="1"/>
    <col min="3" max="3" width="16" style="68" customWidth="1"/>
    <col min="4" max="4" width="18.42578125" style="68" customWidth="1"/>
    <col min="5" max="5" width="16.140625" style="68" customWidth="1"/>
    <col min="6" max="6" width="16" style="68" customWidth="1"/>
    <col min="7" max="7" width="2.5703125" style="68" customWidth="1"/>
    <col min="8" max="8" width="7" style="68" customWidth="1"/>
    <col min="9" max="11" width="0" style="68" hidden="1" customWidth="1"/>
    <col min="12" max="12" width="12.85546875" style="68" hidden="1" customWidth="1"/>
    <col min="13" max="20" width="0" style="68" hidden="1" customWidth="1"/>
    <col min="21" max="16384" width="9.140625" style="68" hidden="1"/>
  </cols>
  <sheetData>
    <row r="1" spans="1:16384" ht="15.75" thickBot="1" x14ac:dyDescent="0.3">
      <c r="A1" s="67"/>
      <c r="B1" s="67"/>
      <c r="C1" s="67"/>
      <c r="D1" s="67"/>
      <c r="E1" s="67"/>
      <c r="F1" s="67"/>
      <c r="G1" s="67"/>
      <c r="H1" s="67"/>
    </row>
    <row r="2" spans="1:16384" ht="15.75" thickBot="1" x14ac:dyDescent="0.3">
      <c r="A2" s="541" t="s">
        <v>179</v>
      </c>
      <c r="B2" s="542"/>
      <c r="C2" s="339"/>
      <c r="D2" s="340"/>
      <c r="E2" s="340"/>
      <c r="F2" s="340"/>
      <c r="G2" s="340"/>
      <c r="H2" s="341"/>
      <c r="I2" s="337" t="s">
        <v>179</v>
      </c>
      <c r="J2" s="338"/>
      <c r="K2" s="339"/>
      <c r="L2" s="340"/>
      <c r="M2" s="340"/>
      <c r="N2" s="340"/>
      <c r="O2" s="340"/>
      <c r="P2" s="341"/>
      <c r="Q2" s="337" t="s">
        <v>179</v>
      </c>
      <c r="R2" s="338"/>
      <c r="S2" s="339"/>
      <c r="T2" s="340"/>
      <c r="U2" s="340"/>
      <c r="V2" s="340"/>
      <c r="W2" s="340"/>
      <c r="X2" s="341"/>
      <c r="Y2" s="337" t="s">
        <v>179</v>
      </c>
      <c r="Z2" s="338"/>
      <c r="AA2" s="339"/>
      <c r="AB2" s="340"/>
      <c r="AC2" s="340"/>
      <c r="AD2" s="340"/>
      <c r="AE2" s="340"/>
      <c r="AF2" s="341"/>
      <c r="AG2" s="337" t="s">
        <v>179</v>
      </c>
      <c r="AH2" s="338"/>
      <c r="AI2" s="339"/>
      <c r="AJ2" s="340"/>
      <c r="AK2" s="340"/>
      <c r="AL2" s="340"/>
      <c r="AM2" s="340"/>
      <c r="AN2" s="341"/>
      <c r="AO2" s="337" t="s">
        <v>179</v>
      </c>
      <c r="AP2" s="338"/>
      <c r="AQ2" s="339"/>
      <c r="AR2" s="340"/>
      <c r="AS2" s="340"/>
      <c r="AT2" s="340"/>
      <c r="AU2" s="340"/>
      <c r="AV2" s="341"/>
      <c r="AW2" s="337" t="s">
        <v>179</v>
      </c>
      <c r="AX2" s="338"/>
      <c r="AY2" s="339"/>
      <c r="AZ2" s="340"/>
      <c r="BA2" s="340"/>
      <c r="BB2" s="340"/>
      <c r="BC2" s="340"/>
      <c r="BD2" s="341"/>
      <c r="BE2" s="337" t="s">
        <v>179</v>
      </c>
      <c r="BF2" s="338"/>
      <c r="BG2" s="339"/>
      <c r="BH2" s="340"/>
      <c r="BI2" s="340"/>
      <c r="BJ2" s="340"/>
      <c r="BK2" s="340"/>
      <c r="BL2" s="341"/>
      <c r="BM2" s="337" t="s">
        <v>179</v>
      </c>
      <c r="BN2" s="338"/>
      <c r="BO2" s="339"/>
      <c r="BP2" s="340"/>
      <c r="BQ2" s="340"/>
      <c r="BR2" s="340"/>
      <c r="BS2" s="340"/>
      <c r="BT2" s="341"/>
      <c r="BU2" s="337" t="s">
        <v>179</v>
      </c>
      <c r="BV2" s="338"/>
      <c r="BW2" s="339"/>
      <c r="BX2" s="340"/>
      <c r="BY2" s="340"/>
      <c r="BZ2" s="340"/>
      <c r="CA2" s="340"/>
      <c r="CB2" s="341"/>
      <c r="CC2" s="337" t="s">
        <v>179</v>
      </c>
      <c r="CD2" s="338"/>
      <c r="CE2" s="339"/>
      <c r="CF2" s="340"/>
      <c r="CG2" s="340"/>
      <c r="CH2" s="340"/>
      <c r="CI2" s="340"/>
      <c r="CJ2" s="341"/>
      <c r="CK2" s="337" t="s">
        <v>179</v>
      </c>
      <c r="CL2" s="338"/>
      <c r="CM2" s="339"/>
      <c r="CN2" s="340"/>
      <c r="CO2" s="340"/>
      <c r="CP2" s="340"/>
      <c r="CQ2" s="340"/>
      <c r="CR2" s="341"/>
      <c r="CS2" s="337" t="s">
        <v>179</v>
      </c>
      <c r="CT2" s="338"/>
      <c r="CU2" s="339"/>
      <c r="CV2" s="340"/>
      <c r="CW2" s="340"/>
      <c r="CX2" s="340"/>
      <c r="CY2" s="340"/>
      <c r="CZ2" s="341"/>
      <c r="DA2" s="337" t="s">
        <v>179</v>
      </c>
      <c r="DB2" s="338"/>
      <c r="DC2" s="339"/>
      <c r="DD2" s="340"/>
      <c r="DE2" s="340"/>
      <c r="DF2" s="340"/>
      <c r="DG2" s="340"/>
      <c r="DH2" s="341"/>
      <c r="DI2" s="337" t="s">
        <v>179</v>
      </c>
      <c r="DJ2" s="338"/>
      <c r="DK2" s="339"/>
      <c r="DL2" s="340"/>
      <c r="DM2" s="340"/>
      <c r="DN2" s="340"/>
      <c r="DO2" s="340"/>
      <c r="DP2" s="341"/>
      <c r="DQ2" s="337" t="s">
        <v>179</v>
      </c>
      <c r="DR2" s="338"/>
      <c r="DS2" s="339"/>
      <c r="DT2" s="340"/>
      <c r="DU2" s="340"/>
      <c r="DV2" s="340"/>
      <c r="DW2" s="340"/>
      <c r="DX2" s="341"/>
      <c r="DY2" s="337" t="s">
        <v>179</v>
      </c>
      <c r="DZ2" s="338"/>
      <c r="EA2" s="339"/>
      <c r="EB2" s="340"/>
      <c r="EC2" s="340"/>
      <c r="ED2" s="340"/>
      <c r="EE2" s="340"/>
      <c r="EF2" s="341"/>
      <c r="EG2" s="337" t="s">
        <v>179</v>
      </c>
      <c r="EH2" s="338"/>
      <c r="EI2" s="339"/>
      <c r="EJ2" s="340"/>
      <c r="EK2" s="340"/>
      <c r="EL2" s="340"/>
      <c r="EM2" s="340"/>
      <c r="EN2" s="341"/>
      <c r="EO2" s="337" t="s">
        <v>179</v>
      </c>
      <c r="EP2" s="338"/>
      <c r="EQ2" s="339"/>
      <c r="ER2" s="340"/>
      <c r="ES2" s="340"/>
      <c r="ET2" s="340"/>
      <c r="EU2" s="340"/>
      <c r="EV2" s="341"/>
      <c r="EW2" s="337" t="s">
        <v>179</v>
      </c>
      <c r="EX2" s="338"/>
      <c r="EY2" s="339"/>
      <c r="EZ2" s="340"/>
      <c r="FA2" s="340"/>
      <c r="FB2" s="340"/>
      <c r="FC2" s="340"/>
      <c r="FD2" s="341"/>
      <c r="FE2" s="337" t="s">
        <v>179</v>
      </c>
      <c r="FF2" s="338"/>
      <c r="FG2" s="339"/>
      <c r="FH2" s="340"/>
      <c r="FI2" s="340"/>
      <c r="FJ2" s="340"/>
      <c r="FK2" s="340"/>
      <c r="FL2" s="341"/>
      <c r="FM2" s="337" t="s">
        <v>179</v>
      </c>
      <c r="FN2" s="338"/>
      <c r="FO2" s="339"/>
      <c r="FP2" s="340"/>
      <c r="FQ2" s="340"/>
      <c r="FR2" s="340"/>
      <c r="FS2" s="340"/>
      <c r="FT2" s="341"/>
      <c r="FU2" s="337" t="s">
        <v>179</v>
      </c>
      <c r="FV2" s="338"/>
      <c r="FW2" s="339"/>
      <c r="FX2" s="340"/>
      <c r="FY2" s="340"/>
      <c r="FZ2" s="340"/>
      <c r="GA2" s="340"/>
      <c r="GB2" s="341"/>
      <c r="GC2" s="337" t="s">
        <v>179</v>
      </c>
      <c r="GD2" s="338"/>
      <c r="GE2" s="339"/>
      <c r="GF2" s="340"/>
      <c r="GG2" s="340"/>
      <c r="GH2" s="340"/>
      <c r="GI2" s="340"/>
      <c r="GJ2" s="341"/>
      <c r="GK2" s="337" t="s">
        <v>179</v>
      </c>
      <c r="GL2" s="338"/>
      <c r="GM2" s="339"/>
      <c r="GN2" s="340"/>
      <c r="GO2" s="340"/>
      <c r="GP2" s="340"/>
      <c r="GQ2" s="340"/>
      <c r="GR2" s="341"/>
      <c r="GS2" s="337" t="s">
        <v>179</v>
      </c>
      <c r="GT2" s="338"/>
      <c r="GU2" s="339"/>
      <c r="GV2" s="340"/>
      <c r="GW2" s="340"/>
      <c r="GX2" s="340"/>
      <c r="GY2" s="340"/>
      <c r="GZ2" s="341"/>
      <c r="HA2" s="337" t="s">
        <v>179</v>
      </c>
      <c r="HB2" s="338"/>
      <c r="HC2" s="339"/>
      <c r="HD2" s="340"/>
      <c r="HE2" s="340"/>
      <c r="HF2" s="340"/>
      <c r="HG2" s="340"/>
      <c r="HH2" s="341"/>
      <c r="HI2" s="337" t="s">
        <v>179</v>
      </c>
      <c r="HJ2" s="338"/>
      <c r="HK2" s="339"/>
      <c r="HL2" s="340"/>
      <c r="HM2" s="340"/>
      <c r="HN2" s="340"/>
      <c r="HO2" s="340"/>
      <c r="HP2" s="341"/>
      <c r="HQ2" s="337" t="s">
        <v>179</v>
      </c>
      <c r="HR2" s="338"/>
      <c r="HS2" s="339"/>
      <c r="HT2" s="340"/>
      <c r="HU2" s="340"/>
      <c r="HV2" s="340"/>
      <c r="HW2" s="340"/>
      <c r="HX2" s="341"/>
      <c r="HY2" s="337" t="s">
        <v>179</v>
      </c>
      <c r="HZ2" s="338"/>
      <c r="IA2" s="339"/>
      <c r="IB2" s="340"/>
      <c r="IC2" s="340"/>
      <c r="ID2" s="340"/>
      <c r="IE2" s="340"/>
      <c r="IF2" s="341"/>
      <c r="IG2" s="337" t="s">
        <v>179</v>
      </c>
      <c r="IH2" s="338"/>
      <c r="II2" s="339"/>
      <c r="IJ2" s="340"/>
      <c r="IK2" s="340"/>
      <c r="IL2" s="340"/>
      <c r="IM2" s="340"/>
      <c r="IN2" s="341"/>
      <c r="IO2" s="337" t="s">
        <v>179</v>
      </c>
      <c r="IP2" s="338"/>
      <c r="IQ2" s="339"/>
      <c r="IR2" s="340"/>
      <c r="IS2" s="340"/>
      <c r="IT2" s="340"/>
      <c r="IU2" s="340"/>
      <c r="IV2" s="341"/>
      <c r="IW2" s="337" t="s">
        <v>179</v>
      </c>
      <c r="IX2" s="338"/>
      <c r="IY2" s="339"/>
      <c r="IZ2" s="340"/>
      <c r="JA2" s="340"/>
      <c r="JB2" s="340"/>
      <c r="JC2" s="340"/>
      <c r="JD2" s="341"/>
      <c r="JE2" s="337" t="s">
        <v>179</v>
      </c>
      <c r="JF2" s="338"/>
      <c r="JG2" s="339"/>
      <c r="JH2" s="340"/>
      <c r="JI2" s="340"/>
      <c r="JJ2" s="340"/>
      <c r="JK2" s="340"/>
      <c r="JL2" s="341"/>
      <c r="JM2" s="337" t="s">
        <v>179</v>
      </c>
      <c r="JN2" s="338"/>
      <c r="JO2" s="339"/>
      <c r="JP2" s="340"/>
      <c r="JQ2" s="340"/>
      <c r="JR2" s="340"/>
      <c r="JS2" s="340"/>
      <c r="JT2" s="341"/>
      <c r="JU2" s="337" t="s">
        <v>179</v>
      </c>
      <c r="JV2" s="338"/>
      <c r="JW2" s="339"/>
      <c r="JX2" s="340"/>
      <c r="JY2" s="340"/>
      <c r="JZ2" s="340"/>
      <c r="KA2" s="340"/>
      <c r="KB2" s="341"/>
      <c r="KC2" s="337" t="s">
        <v>179</v>
      </c>
      <c r="KD2" s="338"/>
      <c r="KE2" s="339"/>
      <c r="KF2" s="340"/>
      <c r="KG2" s="340"/>
      <c r="KH2" s="340"/>
      <c r="KI2" s="340"/>
      <c r="KJ2" s="341"/>
      <c r="KK2" s="337" t="s">
        <v>179</v>
      </c>
      <c r="KL2" s="338"/>
      <c r="KM2" s="339"/>
      <c r="KN2" s="340"/>
      <c r="KO2" s="340"/>
      <c r="KP2" s="340"/>
      <c r="KQ2" s="340"/>
      <c r="KR2" s="341"/>
      <c r="KS2" s="337" t="s">
        <v>179</v>
      </c>
      <c r="KT2" s="338"/>
      <c r="KU2" s="339"/>
      <c r="KV2" s="340"/>
      <c r="KW2" s="340"/>
      <c r="KX2" s="340"/>
      <c r="KY2" s="340"/>
      <c r="KZ2" s="341"/>
      <c r="LA2" s="337" t="s">
        <v>179</v>
      </c>
      <c r="LB2" s="338"/>
      <c r="LC2" s="339"/>
      <c r="LD2" s="340"/>
      <c r="LE2" s="340"/>
      <c r="LF2" s="340"/>
      <c r="LG2" s="340"/>
      <c r="LH2" s="341"/>
      <c r="LI2" s="337" t="s">
        <v>179</v>
      </c>
      <c r="LJ2" s="338"/>
      <c r="LK2" s="339"/>
      <c r="LL2" s="340"/>
      <c r="LM2" s="340"/>
      <c r="LN2" s="340"/>
      <c r="LO2" s="340"/>
      <c r="LP2" s="341"/>
      <c r="LQ2" s="337" t="s">
        <v>179</v>
      </c>
      <c r="LR2" s="338"/>
      <c r="LS2" s="339"/>
      <c r="LT2" s="340"/>
      <c r="LU2" s="340"/>
      <c r="LV2" s="340"/>
      <c r="LW2" s="340"/>
      <c r="LX2" s="341"/>
      <c r="LY2" s="337" t="s">
        <v>179</v>
      </c>
      <c r="LZ2" s="338"/>
      <c r="MA2" s="339"/>
      <c r="MB2" s="340"/>
      <c r="MC2" s="340"/>
      <c r="MD2" s="340"/>
      <c r="ME2" s="340"/>
      <c r="MF2" s="341"/>
      <c r="MG2" s="337" t="s">
        <v>179</v>
      </c>
      <c r="MH2" s="338"/>
      <c r="MI2" s="339"/>
      <c r="MJ2" s="340"/>
      <c r="MK2" s="340"/>
      <c r="ML2" s="340"/>
      <c r="MM2" s="340"/>
      <c r="MN2" s="341"/>
      <c r="MO2" s="337" t="s">
        <v>179</v>
      </c>
      <c r="MP2" s="338"/>
      <c r="MQ2" s="339"/>
      <c r="MR2" s="340"/>
      <c r="MS2" s="340"/>
      <c r="MT2" s="340"/>
      <c r="MU2" s="340"/>
      <c r="MV2" s="341"/>
      <c r="MW2" s="337" t="s">
        <v>179</v>
      </c>
      <c r="MX2" s="338"/>
      <c r="MY2" s="339"/>
      <c r="MZ2" s="340"/>
      <c r="NA2" s="340"/>
      <c r="NB2" s="340"/>
      <c r="NC2" s="340"/>
      <c r="ND2" s="341"/>
      <c r="NE2" s="337" t="s">
        <v>179</v>
      </c>
      <c r="NF2" s="338"/>
      <c r="NG2" s="339"/>
      <c r="NH2" s="340"/>
      <c r="NI2" s="340"/>
      <c r="NJ2" s="340"/>
      <c r="NK2" s="340"/>
      <c r="NL2" s="341"/>
      <c r="NM2" s="337" t="s">
        <v>179</v>
      </c>
      <c r="NN2" s="338"/>
      <c r="NO2" s="339"/>
      <c r="NP2" s="340"/>
      <c r="NQ2" s="340"/>
      <c r="NR2" s="340"/>
      <c r="NS2" s="340"/>
      <c r="NT2" s="341"/>
      <c r="NU2" s="337" t="s">
        <v>179</v>
      </c>
      <c r="NV2" s="338"/>
      <c r="NW2" s="339"/>
      <c r="NX2" s="340"/>
      <c r="NY2" s="340"/>
      <c r="NZ2" s="340"/>
      <c r="OA2" s="340"/>
      <c r="OB2" s="341"/>
      <c r="OC2" s="337" t="s">
        <v>179</v>
      </c>
      <c r="OD2" s="338"/>
      <c r="OE2" s="339"/>
      <c r="OF2" s="340"/>
      <c r="OG2" s="340"/>
      <c r="OH2" s="340"/>
      <c r="OI2" s="340"/>
      <c r="OJ2" s="341"/>
      <c r="OK2" s="337" t="s">
        <v>179</v>
      </c>
      <c r="OL2" s="338"/>
      <c r="OM2" s="339"/>
      <c r="ON2" s="340"/>
      <c r="OO2" s="340"/>
      <c r="OP2" s="340"/>
      <c r="OQ2" s="340"/>
      <c r="OR2" s="341"/>
      <c r="OS2" s="337" t="s">
        <v>179</v>
      </c>
      <c r="OT2" s="338"/>
      <c r="OU2" s="339"/>
      <c r="OV2" s="340"/>
      <c r="OW2" s="340"/>
      <c r="OX2" s="340"/>
      <c r="OY2" s="340"/>
      <c r="OZ2" s="341"/>
      <c r="PA2" s="337" t="s">
        <v>179</v>
      </c>
      <c r="PB2" s="338"/>
      <c r="PC2" s="339"/>
      <c r="PD2" s="340"/>
      <c r="PE2" s="340"/>
      <c r="PF2" s="340"/>
      <c r="PG2" s="340"/>
      <c r="PH2" s="341"/>
      <c r="PI2" s="337" t="s">
        <v>179</v>
      </c>
      <c r="PJ2" s="338"/>
      <c r="PK2" s="339"/>
      <c r="PL2" s="340"/>
      <c r="PM2" s="340"/>
      <c r="PN2" s="340"/>
      <c r="PO2" s="340"/>
      <c r="PP2" s="341"/>
      <c r="PQ2" s="337" t="s">
        <v>179</v>
      </c>
      <c r="PR2" s="338"/>
      <c r="PS2" s="339"/>
      <c r="PT2" s="340"/>
      <c r="PU2" s="340"/>
      <c r="PV2" s="340"/>
      <c r="PW2" s="340"/>
      <c r="PX2" s="341"/>
      <c r="PY2" s="337" t="s">
        <v>179</v>
      </c>
      <c r="PZ2" s="338"/>
      <c r="QA2" s="339"/>
      <c r="QB2" s="340"/>
      <c r="QC2" s="340"/>
      <c r="QD2" s="340"/>
      <c r="QE2" s="340"/>
      <c r="QF2" s="341"/>
      <c r="QG2" s="337" t="s">
        <v>179</v>
      </c>
      <c r="QH2" s="338"/>
      <c r="QI2" s="339"/>
      <c r="QJ2" s="340"/>
      <c r="QK2" s="340"/>
      <c r="QL2" s="340"/>
      <c r="QM2" s="340"/>
      <c r="QN2" s="341"/>
      <c r="QO2" s="337" t="s">
        <v>179</v>
      </c>
      <c r="QP2" s="338"/>
      <c r="QQ2" s="339"/>
      <c r="QR2" s="340"/>
      <c r="QS2" s="340"/>
      <c r="QT2" s="340"/>
      <c r="QU2" s="340"/>
      <c r="QV2" s="341"/>
      <c r="QW2" s="337" t="s">
        <v>179</v>
      </c>
      <c r="QX2" s="338"/>
      <c r="QY2" s="339"/>
      <c r="QZ2" s="340"/>
      <c r="RA2" s="340"/>
      <c r="RB2" s="340"/>
      <c r="RC2" s="340"/>
      <c r="RD2" s="341"/>
      <c r="RE2" s="337" t="s">
        <v>179</v>
      </c>
      <c r="RF2" s="338"/>
      <c r="RG2" s="339"/>
      <c r="RH2" s="340"/>
      <c r="RI2" s="340"/>
      <c r="RJ2" s="340"/>
      <c r="RK2" s="340"/>
      <c r="RL2" s="341"/>
      <c r="RM2" s="337" t="s">
        <v>179</v>
      </c>
      <c r="RN2" s="338"/>
      <c r="RO2" s="339"/>
      <c r="RP2" s="340"/>
      <c r="RQ2" s="340"/>
      <c r="RR2" s="340"/>
      <c r="RS2" s="340"/>
      <c r="RT2" s="341"/>
      <c r="RU2" s="337" t="s">
        <v>179</v>
      </c>
      <c r="RV2" s="338"/>
      <c r="RW2" s="339"/>
      <c r="RX2" s="340"/>
      <c r="RY2" s="340"/>
      <c r="RZ2" s="340"/>
      <c r="SA2" s="340"/>
      <c r="SB2" s="341"/>
      <c r="SC2" s="337" t="s">
        <v>179</v>
      </c>
      <c r="SD2" s="338"/>
      <c r="SE2" s="339"/>
      <c r="SF2" s="340"/>
      <c r="SG2" s="340"/>
      <c r="SH2" s="340"/>
      <c r="SI2" s="340"/>
      <c r="SJ2" s="341"/>
      <c r="SK2" s="337" t="s">
        <v>179</v>
      </c>
      <c r="SL2" s="338"/>
      <c r="SM2" s="339"/>
      <c r="SN2" s="340"/>
      <c r="SO2" s="340"/>
      <c r="SP2" s="340"/>
      <c r="SQ2" s="340"/>
      <c r="SR2" s="341"/>
      <c r="SS2" s="337" t="s">
        <v>179</v>
      </c>
      <c r="ST2" s="338"/>
      <c r="SU2" s="339"/>
      <c r="SV2" s="340"/>
      <c r="SW2" s="340"/>
      <c r="SX2" s="340"/>
      <c r="SY2" s="340"/>
      <c r="SZ2" s="341"/>
      <c r="TA2" s="337" t="s">
        <v>179</v>
      </c>
      <c r="TB2" s="338"/>
      <c r="TC2" s="339"/>
      <c r="TD2" s="340"/>
      <c r="TE2" s="340"/>
      <c r="TF2" s="340"/>
      <c r="TG2" s="340"/>
      <c r="TH2" s="341"/>
      <c r="TI2" s="337" t="s">
        <v>179</v>
      </c>
      <c r="TJ2" s="338"/>
      <c r="TK2" s="339"/>
      <c r="TL2" s="340"/>
      <c r="TM2" s="340"/>
      <c r="TN2" s="340"/>
      <c r="TO2" s="340"/>
      <c r="TP2" s="341"/>
      <c r="TQ2" s="337" t="s">
        <v>179</v>
      </c>
      <c r="TR2" s="338"/>
      <c r="TS2" s="339"/>
      <c r="TT2" s="340"/>
      <c r="TU2" s="340"/>
      <c r="TV2" s="340"/>
      <c r="TW2" s="340"/>
      <c r="TX2" s="341"/>
      <c r="TY2" s="337" t="s">
        <v>179</v>
      </c>
      <c r="TZ2" s="338"/>
      <c r="UA2" s="339"/>
      <c r="UB2" s="340"/>
      <c r="UC2" s="340"/>
      <c r="UD2" s="340"/>
      <c r="UE2" s="340"/>
      <c r="UF2" s="341"/>
      <c r="UG2" s="337" t="s">
        <v>179</v>
      </c>
      <c r="UH2" s="338"/>
      <c r="UI2" s="339"/>
      <c r="UJ2" s="340"/>
      <c r="UK2" s="340"/>
      <c r="UL2" s="340"/>
      <c r="UM2" s="340"/>
      <c r="UN2" s="341"/>
      <c r="UO2" s="337" t="s">
        <v>179</v>
      </c>
      <c r="UP2" s="338"/>
      <c r="UQ2" s="339"/>
      <c r="UR2" s="340"/>
      <c r="US2" s="340"/>
      <c r="UT2" s="340"/>
      <c r="UU2" s="340"/>
      <c r="UV2" s="341"/>
      <c r="UW2" s="337" t="s">
        <v>179</v>
      </c>
      <c r="UX2" s="338"/>
      <c r="UY2" s="339"/>
      <c r="UZ2" s="340"/>
      <c r="VA2" s="340"/>
      <c r="VB2" s="340"/>
      <c r="VC2" s="340"/>
      <c r="VD2" s="341"/>
      <c r="VE2" s="337" t="s">
        <v>179</v>
      </c>
      <c r="VF2" s="338"/>
      <c r="VG2" s="339"/>
      <c r="VH2" s="340"/>
      <c r="VI2" s="340"/>
      <c r="VJ2" s="340"/>
      <c r="VK2" s="340"/>
      <c r="VL2" s="341"/>
      <c r="VM2" s="337" t="s">
        <v>179</v>
      </c>
      <c r="VN2" s="338"/>
      <c r="VO2" s="339"/>
      <c r="VP2" s="340"/>
      <c r="VQ2" s="340"/>
      <c r="VR2" s="340"/>
      <c r="VS2" s="340"/>
      <c r="VT2" s="341"/>
      <c r="VU2" s="337" t="s">
        <v>179</v>
      </c>
      <c r="VV2" s="338"/>
      <c r="VW2" s="339"/>
      <c r="VX2" s="340"/>
      <c r="VY2" s="340"/>
      <c r="VZ2" s="340"/>
      <c r="WA2" s="340"/>
      <c r="WB2" s="341"/>
      <c r="WC2" s="337" t="s">
        <v>179</v>
      </c>
      <c r="WD2" s="338"/>
      <c r="WE2" s="339"/>
      <c r="WF2" s="340"/>
      <c r="WG2" s="340"/>
      <c r="WH2" s="340"/>
      <c r="WI2" s="340"/>
      <c r="WJ2" s="341"/>
      <c r="WK2" s="337" t="s">
        <v>179</v>
      </c>
      <c r="WL2" s="338"/>
      <c r="WM2" s="339"/>
      <c r="WN2" s="340"/>
      <c r="WO2" s="340"/>
      <c r="WP2" s="340"/>
      <c r="WQ2" s="340"/>
      <c r="WR2" s="341"/>
      <c r="WS2" s="337" t="s">
        <v>179</v>
      </c>
      <c r="WT2" s="338"/>
      <c r="WU2" s="339"/>
      <c r="WV2" s="340"/>
      <c r="WW2" s="340"/>
      <c r="WX2" s="340"/>
      <c r="WY2" s="340"/>
      <c r="WZ2" s="341"/>
      <c r="XA2" s="337" t="s">
        <v>179</v>
      </c>
      <c r="XB2" s="338"/>
      <c r="XC2" s="339"/>
      <c r="XD2" s="340"/>
      <c r="XE2" s="340"/>
      <c r="XF2" s="340"/>
      <c r="XG2" s="340"/>
      <c r="XH2" s="341"/>
      <c r="XI2" s="337" t="s">
        <v>179</v>
      </c>
      <c r="XJ2" s="338"/>
      <c r="XK2" s="339"/>
      <c r="XL2" s="340"/>
      <c r="XM2" s="340"/>
      <c r="XN2" s="340"/>
      <c r="XO2" s="340"/>
      <c r="XP2" s="341"/>
      <c r="XQ2" s="337" t="s">
        <v>179</v>
      </c>
      <c r="XR2" s="338"/>
      <c r="XS2" s="339"/>
      <c r="XT2" s="340"/>
      <c r="XU2" s="340"/>
      <c r="XV2" s="340"/>
      <c r="XW2" s="340"/>
      <c r="XX2" s="341"/>
      <c r="XY2" s="337" t="s">
        <v>179</v>
      </c>
      <c r="XZ2" s="338"/>
      <c r="YA2" s="339"/>
      <c r="YB2" s="340"/>
      <c r="YC2" s="340"/>
      <c r="YD2" s="340"/>
      <c r="YE2" s="340"/>
      <c r="YF2" s="341"/>
      <c r="YG2" s="337" t="s">
        <v>179</v>
      </c>
      <c r="YH2" s="338"/>
      <c r="YI2" s="339"/>
      <c r="YJ2" s="340"/>
      <c r="YK2" s="340"/>
      <c r="YL2" s="340"/>
      <c r="YM2" s="340"/>
      <c r="YN2" s="341"/>
      <c r="YO2" s="337" t="s">
        <v>179</v>
      </c>
      <c r="YP2" s="338"/>
      <c r="YQ2" s="339"/>
      <c r="YR2" s="340"/>
      <c r="YS2" s="340"/>
      <c r="YT2" s="340"/>
      <c r="YU2" s="340"/>
      <c r="YV2" s="341"/>
      <c r="YW2" s="337" t="s">
        <v>179</v>
      </c>
      <c r="YX2" s="338"/>
      <c r="YY2" s="339"/>
      <c r="YZ2" s="340"/>
      <c r="ZA2" s="340"/>
      <c r="ZB2" s="340"/>
      <c r="ZC2" s="340"/>
      <c r="ZD2" s="341"/>
      <c r="ZE2" s="337" t="s">
        <v>179</v>
      </c>
      <c r="ZF2" s="338"/>
      <c r="ZG2" s="339"/>
      <c r="ZH2" s="340"/>
      <c r="ZI2" s="340"/>
      <c r="ZJ2" s="340"/>
      <c r="ZK2" s="340"/>
      <c r="ZL2" s="341"/>
      <c r="ZM2" s="337" t="s">
        <v>179</v>
      </c>
      <c r="ZN2" s="338"/>
      <c r="ZO2" s="339"/>
      <c r="ZP2" s="340"/>
      <c r="ZQ2" s="340"/>
      <c r="ZR2" s="340"/>
      <c r="ZS2" s="340"/>
      <c r="ZT2" s="341"/>
      <c r="ZU2" s="337" t="s">
        <v>179</v>
      </c>
      <c r="ZV2" s="338"/>
      <c r="ZW2" s="339"/>
      <c r="ZX2" s="340"/>
      <c r="ZY2" s="340"/>
      <c r="ZZ2" s="340"/>
      <c r="AAA2" s="340"/>
      <c r="AAB2" s="341"/>
      <c r="AAC2" s="337" t="s">
        <v>179</v>
      </c>
      <c r="AAD2" s="338"/>
      <c r="AAE2" s="339"/>
      <c r="AAF2" s="340"/>
      <c r="AAG2" s="340"/>
      <c r="AAH2" s="340"/>
      <c r="AAI2" s="340"/>
      <c r="AAJ2" s="341"/>
      <c r="AAK2" s="337" t="s">
        <v>179</v>
      </c>
      <c r="AAL2" s="338"/>
      <c r="AAM2" s="339"/>
      <c r="AAN2" s="340"/>
      <c r="AAO2" s="340"/>
      <c r="AAP2" s="340"/>
      <c r="AAQ2" s="340"/>
      <c r="AAR2" s="341"/>
      <c r="AAS2" s="337" t="s">
        <v>179</v>
      </c>
      <c r="AAT2" s="338"/>
      <c r="AAU2" s="339"/>
      <c r="AAV2" s="340"/>
      <c r="AAW2" s="340"/>
      <c r="AAX2" s="340"/>
      <c r="AAY2" s="340"/>
      <c r="AAZ2" s="341"/>
      <c r="ABA2" s="337" t="s">
        <v>179</v>
      </c>
      <c r="ABB2" s="338"/>
      <c r="ABC2" s="339"/>
      <c r="ABD2" s="340"/>
      <c r="ABE2" s="340"/>
      <c r="ABF2" s="340"/>
      <c r="ABG2" s="340"/>
      <c r="ABH2" s="341"/>
      <c r="ABI2" s="337" t="s">
        <v>179</v>
      </c>
      <c r="ABJ2" s="338"/>
      <c r="ABK2" s="339"/>
      <c r="ABL2" s="340"/>
      <c r="ABM2" s="340"/>
      <c r="ABN2" s="340"/>
      <c r="ABO2" s="340"/>
      <c r="ABP2" s="341"/>
      <c r="ABQ2" s="337" t="s">
        <v>179</v>
      </c>
      <c r="ABR2" s="338"/>
      <c r="ABS2" s="339"/>
      <c r="ABT2" s="340"/>
      <c r="ABU2" s="340"/>
      <c r="ABV2" s="340"/>
      <c r="ABW2" s="340"/>
      <c r="ABX2" s="341"/>
      <c r="ABY2" s="337" t="s">
        <v>179</v>
      </c>
      <c r="ABZ2" s="338"/>
      <c r="ACA2" s="339"/>
      <c r="ACB2" s="340"/>
      <c r="ACC2" s="340"/>
      <c r="ACD2" s="340"/>
      <c r="ACE2" s="340"/>
      <c r="ACF2" s="341"/>
      <c r="ACG2" s="337" t="s">
        <v>179</v>
      </c>
      <c r="ACH2" s="338"/>
      <c r="ACI2" s="339"/>
      <c r="ACJ2" s="340"/>
      <c r="ACK2" s="340"/>
      <c r="ACL2" s="340"/>
      <c r="ACM2" s="340"/>
      <c r="ACN2" s="341"/>
      <c r="ACO2" s="337" t="s">
        <v>179</v>
      </c>
      <c r="ACP2" s="338"/>
      <c r="ACQ2" s="339"/>
      <c r="ACR2" s="340"/>
      <c r="ACS2" s="340"/>
      <c r="ACT2" s="340"/>
      <c r="ACU2" s="340"/>
      <c r="ACV2" s="341"/>
      <c r="ACW2" s="337" t="s">
        <v>179</v>
      </c>
      <c r="ACX2" s="338"/>
      <c r="ACY2" s="339"/>
      <c r="ACZ2" s="340"/>
      <c r="ADA2" s="340"/>
      <c r="ADB2" s="340"/>
      <c r="ADC2" s="340"/>
      <c r="ADD2" s="341"/>
      <c r="ADE2" s="337" t="s">
        <v>179</v>
      </c>
      <c r="ADF2" s="338"/>
      <c r="ADG2" s="339"/>
      <c r="ADH2" s="340"/>
      <c r="ADI2" s="340"/>
      <c r="ADJ2" s="340"/>
      <c r="ADK2" s="340"/>
      <c r="ADL2" s="341"/>
      <c r="ADM2" s="337" t="s">
        <v>179</v>
      </c>
      <c r="ADN2" s="338"/>
      <c r="ADO2" s="339"/>
      <c r="ADP2" s="340"/>
      <c r="ADQ2" s="340"/>
      <c r="ADR2" s="340"/>
      <c r="ADS2" s="340"/>
      <c r="ADT2" s="341"/>
      <c r="ADU2" s="337" t="s">
        <v>179</v>
      </c>
      <c r="ADV2" s="338"/>
      <c r="ADW2" s="339"/>
      <c r="ADX2" s="340"/>
      <c r="ADY2" s="340"/>
      <c r="ADZ2" s="340"/>
      <c r="AEA2" s="340"/>
      <c r="AEB2" s="341"/>
      <c r="AEC2" s="337" t="s">
        <v>179</v>
      </c>
      <c r="AED2" s="338"/>
      <c r="AEE2" s="339"/>
      <c r="AEF2" s="340"/>
      <c r="AEG2" s="340"/>
      <c r="AEH2" s="340"/>
      <c r="AEI2" s="340"/>
      <c r="AEJ2" s="341"/>
      <c r="AEK2" s="337" t="s">
        <v>179</v>
      </c>
      <c r="AEL2" s="338"/>
      <c r="AEM2" s="339"/>
      <c r="AEN2" s="340"/>
      <c r="AEO2" s="340"/>
      <c r="AEP2" s="340"/>
      <c r="AEQ2" s="340"/>
      <c r="AER2" s="341"/>
      <c r="AES2" s="337" t="s">
        <v>179</v>
      </c>
      <c r="AET2" s="338"/>
      <c r="AEU2" s="339"/>
      <c r="AEV2" s="340"/>
      <c r="AEW2" s="340"/>
      <c r="AEX2" s="340"/>
      <c r="AEY2" s="340"/>
      <c r="AEZ2" s="341"/>
      <c r="AFA2" s="337" t="s">
        <v>179</v>
      </c>
      <c r="AFB2" s="338"/>
      <c r="AFC2" s="339"/>
      <c r="AFD2" s="340"/>
      <c r="AFE2" s="340"/>
      <c r="AFF2" s="340"/>
      <c r="AFG2" s="340"/>
      <c r="AFH2" s="341"/>
      <c r="AFI2" s="337" t="s">
        <v>179</v>
      </c>
      <c r="AFJ2" s="338"/>
      <c r="AFK2" s="339"/>
      <c r="AFL2" s="340"/>
      <c r="AFM2" s="340"/>
      <c r="AFN2" s="340"/>
      <c r="AFO2" s="340"/>
      <c r="AFP2" s="341"/>
      <c r="AFQ2" s="337" t="s">
        <v>179</v>
      </c>
      <c r="AFR2" s="338"/>
      <c r="AFS2" s="339"/>
      <c r="AFT2" s="340"/>
      <c r="AFU2" s="340"/>
      <c r="AFV2" s="340"/>
      <c r="AFW2" s="340"/>
      <c r="AFX2" s="341"/>
      <c r="AFY2" s="337" t="s">
        <v>179</v>
      </c>
      <c r="AFZ2" s="338"/>
      <c r="AGA2" s="339"/>
      <c r="AGB2" s="340"/>
      <c r="AGC2" s="340"/>
      <c r="AGD2" s="340"/>
      <c r="AGE2" s="340"/>
      <c r="AGF2" s="341"/>
      <c r="AGG2" s="337" t="s">
        <v>179</v>
      </c>
      <c r="AGH2" s="338"/>
      <c r="AGI2" s="339"/>
      <c r="AGJ2" s="340"/>
      <c r="AGK2" s="340"/>
      <c r="AGL2" s="340"/>
      <c r="AGM2" s="340"/>
      <c r="AGN2" s="341"/>
      <c r="AGO2" s="337" t="s">
        <v>179</v>
      </c>
      <c r="AGP2" s="338"/>
      <c r="AGQ2" s="339"/>
      <c r="AGR2" s="340"/>
      <c r="AGS2" s="340"/>
      <c r="AGT2" s="340"/>
      <c r="AGU2" s="340"/>
      <c r="AGV2" s="341"/>
      <c r="AGW2" s="337" t="s">
        <v>179</v>
      </c>
      <c r="AGX2" s="338"/>
      <c r="AGY2" s="339"/>
      <c r="AGZ2" s="340"/>
      <c r="AHA2" s="340"/>
      <c r="AHB2" s="340"/>
      <c r="AHC2" s="340"/>
      <c r="AHD2" s="341"/>
      <c r="AHE2" s="337" t="s">
        <v>179</v>
      </c>
      <c r="AHF2" s="338"/>
      <c r="AHG2" s="339"/>
      <c r="AHH2" s="340"/>
      <c r="AHI2" s="340"/>
      <c r="AHJ2" s="340"/>
      <c r="AHK2" s="340"/>
      <c r="AHL2" s="341"/>
      <c r="AHM2" s="337" t="s">
        <v>179</v>
      </c>
      <c r="AHN2" s="338"/>
      <c r="AHO2" s="339"/>
      <c r="AHP2" s="340"/>
      <c r="AHQ2" s="340"/>
      <c r="AHR2" s="340"/>
      <c r="AHS2" s="340"/>
      <c r="AHT2" s="341"/>
      <c r="AHU2" s="337" t="s">
        <v>179</v>
      </c>
      <c r="AHV2" s="338"/>
      <c r="AHW2" s="339"/>
      <c r="AHX2" s="340"/>
      <c r="AHY2" s="340"/>
      <c r="AHZ2" s="340"/>
      <c r="AIA2" s="340"/>
      <c r="AIB2" s="341"/>
      <c r="AIC2" s="337" t="s">
        <v>179</v>
      </c>
      <c r="AID2" s="338"/>
      <c r="AIE2" s="339"/>
      <c r="AIF2" s="340"/>
      <c r="AIG2" s="340"/>
      <c r="AIH2" s="340"/>
      <c r="AII2" s="340"/>
      <c r="AIJ2" s="341"/>
      <c r="AIK2" s="337" t="s">
        <v>179</v>
      </c>
      <c r="AIL2" s="338"/>
      <c r="AIM2" s="339"/>
      <c r="AIN2" s="340"/>
      <c r="AIO2" s="340"/>
      <c r="AIP2" s="340"/>
      <c r="AIQ2" s="340"/>
      <c r="AIR2" s="341"/>
      <c r="AIS2" s="337" t="s">
        <v>179</v>
      </c>
      <c r="AIT2" s="338"/>
      <c r="AIU2" s="339"/>
      <c r="AIV2" s="340"/>
      <c r="AIW2" s="340"/>
      <c r="AIX2" s="340"/>
      <c r="AIY2" s="340"/>
      <c r="AIZ2" s="341"/>
      <c r="AJA2" s="337" t="s">
        <v>179</v>
      </c>
      <c r="AJB2" s="338"/>
      <c r="AJC2" s="339"/>
      <c r="AJD2" s="340"/>
      <c r="AJE2" s="340"/>
      <c r="AJF2" s="340"/>
      <c r="AJG2" s="340"/>
      <c r="AJH2" s="341"/>
      <c r="AJI2" s="337" t="s">
        <v>179</v>
      </c>
      <c r="AJJ2" s="338"/>
      <c r="AJK2" s="339"/>
      <c r="AJL2" s="340"/>
      <c r="AJM2" s="340"/>
      <c r="AJN2" s="340"/>
      <c r="AJO2" s="340"/>
      <c r="AJP2" s="341"/>
      <c r="AJQ2" s="337" t="s">
        <v>179</v>
      </c>
      <c r="AJR2" s="338"/>
      <c r="AJS2" s="339"/>
      <c r="AJT2" s="340"/>
      <c r="AJU2" s="340"/>
      <c r="AJV2" s="340"/>
      <c r="AJW2" s="340"/>
      <c r="AJX2" s="341"/>
      <c r="AJY2" s="337" t="s">
        <v>179</v>
      </c>
      <c r="AJZ2" s="338"/>
      <c r="AKA2" s="339"/>
      <c r="AKB2" s="340"/>
      <c r="AKC2" s="340"/>
      <c r="AKD2" s="340"/>
      <c r="AKE2" s="340"/>
      <c r="AKF2" s="341"/>
      <c r="AKG2" s="337" t="s">
        <v>179</v>
      </c>
      <c r="AKH2" s="338"/>
      <c r="AKI2" s="339"/>
      <c r="AKJ2" s="340"/>
      <c r="AKK2" s="340"/>
      <c r="AKL2" s="340"/>
      <c r="AKM2" s="340"/>
      <c r="AKN2" s="341"/>
      <c r="AKO2" s="337" t="s">
        <v>179</v>
      </c>
      <c r="AKP2" s="338"/>
      <c r="AKQ2" s="339"/>
      <c r="AKR2" s="340"/>
      <c r="AKS2" s="340"/>
      <c r="AKT2" s="340"/>
      <c r="AKU2" s="340"/>
      <c r="AKV2" s="341"/>
      <c r="AKW2" s="337" t="s">
        <v>179</v>
      </c>
      <c r="AKX2" s="338"/>
      <c r="AKY2" s="339"/>
      <c r="AKZ2" s="340"/>
      <c r="ALA2" s="340"/>
      <c r="ALB2" s="340"/>
      <c r="ALC2" s="340"/>
      <c r="ALD2" s="341"/>
      <c r="ALE2" s="337" t="s">
        <v>179</v>
      </c>
      <c r="ALF2" s="338"/>
      <c r="ALG2" s="339"/>
      <c r="ALH2" s="340"/>
      <c r="ALI2" s="340"/>
      <c r="ALJ2" s="340"/>
      <c r="ALK2" s="340"/>
      <c r="ALL2" s="341"/>
      <c r="ALM2" s="337" t="s">
        <v>179</v>
      </c>
      <c r="ALN2" s="338"/>
      <c r="ALO2" s="339"/>
      <c r="ALP2" s="340"/>
      <c r="ALQ2" s="340"/>
      <c r="ALR2" s="340"/>
      <c r="ALS2" s="340"/>
      <c r="ALT2" s="341"/>
      <c r="ALU2" s="337" t="s">
        <v>179</v>
      </c>
      <c r="ALV2" s="338"/>
      <c r="ALW2" s="339"/>
      <c r="ALX2" s="340"/>
      <c r="ALY2" s="340"/>
      <c r="ALZ2" s="340"/>
      <c r="AMA2" s="340"/>
      <c r="AMB2" s="341"/>
      <c r="AMC2" s="337" t="s">
        <v>179</v>
      </c>
      <c r="AMD2" s="338"/>
      <c r="AME2" s="339"/>
      <c r="AMF2" s="340"/>
      <c r="AMG2" s="340"/>
      <c r="AMH2" s="340"/>
      <c r="AMI2" s="340"/>
      <c r="AMJ2" s="341"/>
      <c r="AMK2" s="337" t="s">
        <v>179</v>
      </c>
      <c r="AML2" s="338"/>
      <c r="AMM2" s="339"/>
      <c r="AMN2" s="340"/>
      <c r="AMO2" s="340"/>
      <c r="AMP2" s="340"/>
      <c r="AMQ2" s="340"/>
      <c r="AMR2" s="341"/>
      <c r="AMS2" s="337" t="s">
        <v>179</v>
      </c>
      <c r="AMT2" s="338"/>
      <c r="AMU2" s="339"/>
      <c r="AMV2" s="340"/>
      <c r="AMW2" s="340"/>
      <c r="AMX2" s="340"/>
      <c r="AMY2" s="340"/>
      <c r="AMZ2" s="341"/>
      <c r="ANA2" s="337" t="s">
        <v>179</v>
      </c>
      <c r="ANB2" s="338"/>
      <c r="ANC2" s="339"/>
      <c r="AND2" s="340"/>
      <c r="ANE2" s="340"/>
      <c r="ANF2" s="340"/>
      <c r="ANG2" s="340"/>
      <c r="ANH2" s="341"/>
      <c r="ANI2" s="337" t="s">
        <v>179</v>
      </c>
      <c r="ANJ2" s="338"/>
      <c r="ANK2" s="339"/>
      <c r="ANL2" s="340"/>
      <c r="ANM2" s="340"/>
      <c r="ANN2" s="340"/>
      <c r="ANO2" s="340"/>
      <c r="ANP2" s="341"/>
      <c r="ANQ2" s="337" t="s">
        <v>179</v>
      </c>
      <c r="ANR2" s="338"/>
      <c r="ANS2" s="339"/>
      <c r="ANT2" s="340"/>
      <c r="ANU2" s="340"/>
      <c r="ANV2" s="340"/>
      <c r="ANW2" s="340"/>
      <c r="ANX2" s="341"/>
      <c r="ANY2" s="337" t="s">
        <v>179</v>
      </c>
      <c r="ANZ2" s="338"/>
      <c r="AOA2" s="339"/>
      <c r="AOB2" s="340"/>
      <c r="AOC2" s="340"/>
      <c r="AOD2" s="340"/>
      <c r="AOE2" s="340"/>
      <c r="AOF2" s="341"/>
      <c r="AOG2" s="337" t="s">
        <v>179</v>
      </c>
      <c r="AOH2" s="338"/>
      <c r="AOI2" s="339"/>
      <c r="AOJ2" s="340"/>
      <c r="AOK2" s="340"/>
      <c r="AOL2" s="340"/>
      <c r="AOM2" s="340"/>
      <c r="AON2" s="341"/>
      <c r="AOO2" s="337" t="s">
        <v>179</v>
      </c>
      <c r="AOP2" s="338"/>
      <c r="AOQ2" s="339"/>
      <c r="AOR2" s="340"/>
      <c r="AOS2" s="340"/>
      <c r="AOT2" s="340"/>
      <c r="AOU2" s="340"/>
      <c r="AOV2" s="341"/>
      <c r="AOW2" s="337" t="s">
        <v>179</v>
      </c>
      <c r="AOX2" s="338"/>
      <c r="AOY2" s="339"/>
      <c r="AOZ2" s="340"/>
      <c r="APA2" s="340"/>
      <c r="APB2" s="340"/>
      <c r="APC2" s="340"/>
      <c r="APD2" s="341"/>
      <c r="APE2" s="337" t="s">
        <v>179</v>
      </c>
      <c r="APF2" s="338"/>
      <c r="APG2" s="339"/>
      <c r="APH2" s="340"/>
      <c r="API2" s="340"/>
      <c r="APJ2" s="340"/>
      <c r="APK2" s="340"/>
      <c r="APL2" s="341"/>
      <c r="APM2" s="337" t="s">
        <v>179</v>
      </c>
      <c r="APN2" s="338"/>
      <c r="APO2" s="339"/>
      <c r="APP2" s="340"/>
      <c r="APQ2" s="340"/>
      <c r="APR2" s="340"/>
      <c r="APS2" s="340"/>
      <c r="APT2" s="341"/>
      <c r="APU2" s="337" t="s">
        <v>179</v>
      </c>
      <c r="APV2" s="338"/>
      <c r="APW2" s="339"/>
      <c r="APX2" s="340"/>
      <c r="APY2" s="340"/>
      <c r="APZ2" s="340"/>
      <c r="AQA2" s="340"/>
      <c r="AQB2" s="341"/>
      <c r="AQC2" s="337" t="s">
        <v>179</v>
      </c>
      <c r="AQD2" s="338"/>
      <c r="AQE2" s="339"/>
      <c r="AQF2" s="340"/>
      <c r="AQG2" s="340"/>
      <c r="AQH2" s="340"/>
      <c r="AQI2" s="340"/>
      <c r="AQJ2" s="341"/>
      <c r="AQK2" s="337" t="s">
        <v>179</v>
      </c>
      <c r="AQL2" s="338"/>
      <c r="AQM2" s="339"/>
      <c r="AQN2" s="340"/>
      <c r="AQO2" s="340"/>
      <c r="AQP2" s="340"/>
      <c r="AQQ2" s="340"/>
      <c r="AQR2" s="341"/>
      <c r="AQS2" s="337" t="s">
        <v>179</v>
      </c>
      <c r="AQT2" s="338"/>
      <c r="AQU2" s="339"/>
      <c r="AQV2" s="340"/>
      <c r="AQW2" s="340"/>
      <c r="AQX2" s="340"/>
      <c r="AQY2" s="340"/>
      <c r="AQZ2" s="341"/>
      <c r="ARA2" s="337" t="s">
        <v>179</v>
      </c>
      <c r="ARB2" s="338"/>
      <c r="ARC2" s="339"/>
      <c r="ARD2" s="340"/>
      <c r="ARE2" s="340"/>
      <c r="ARF2" s="340"/>
      <c r="ARG2" s="340"/>
      <c r="ARH2" s="341"/>
      <c r="ARI2" s="337" t="s">
        <v>179</v>
      </c>
      <c r="ARJ2" s="338"/>
      <c r="ARK2" s="339"/>
      <c r="ARL2" s="340"/>
      <c r="ARM2" s="340"/>
      <c r="ARN2" s="340"/>
      <c r="ARO2" s="340"/>
      <c r="ARP2" s="341"/>
      <c r="ARQ2" s="337" t="s">
        <v>179</v>
      </c>
      <c r="ARR2" s="338"/>
      <c r="ARS2" s="339"/>
      <c r="ART2" s="340"/>
      <c r="ARU2" s="340"/>
      <c r="ARV2" s="340"/>
      <c r="ARW2" s="340"/>
      <c r="ARX2" s="341"/>
      <c r="ARY2" s="337" t="s">
        <v>179</v>
      </c>
      <c r="ARZ2" s="338"/>
      <c r="ASA2" s="339"/>
      <c r="ASB2" s="340"/>
      <c r="ASC2" s="340"/>
      <c r="ASD2" s="340"/>
      <c r="ASE2" s="340"/>
      <c r="ASF2" s="341"/>
      <c r="ASG2" s="337" t="s">
        <v>179</v>
      </c>
      <c r="ASH2" s="338"/>
      <c r="ASI2" s="339"/>
      <c r="ASJ2" s="340"/>
      <c r="ASK2" s="340"/>
      <c r="ASL2" s="340"/>
      <c r="ASM2" s="340"/>
      <c r="ASN2" s="341"/>
      <c r="ASO2" s="337" t="s">
        <v>179</v>
      </c>
      <c r="ASP2" s="338"/>
      <c r="ASQ2" s="339"/>
      <c r="ASR2" s="340"/>
      <c r="ASS2" s="340"/>
      <c r="AST2" s="340"/>
      <c r="ASU2" s="340"/>
      <c r="ASV2" s="341"/>
      <c r="ASW2" s="337" t="s">
        <v>179</v>
      </c>
      <c r="ASX2" s="338"/>
      <c r="ASY2" s="339"/>
      <c r="ASZ2" s="340"/>
      <c r="ATA2" s="340"/>
      <c r="ATB2" s="340"/>
      <c r="ATC2" s="340"/>
      <c r="ATD2" s="341"/>
      <c r="ATE2" s="337" t="s">
        <v>179</v>
      </c>
      <c r="ATF2" s="338"/>
      <c r="ATG2" s="339"/>
      <c r="ATH2" s="340"/>
      <c r="ATI2" s="340"/>
      <c r="ATJ2" s="340"/>
      <c r="ATK2" s="340"/>
      <c r="ATL2" s="341"/>
      <c r="ATM2" s="337" t="s">
        <v>179</v>
      </c>
      <c r="ATN2" s="338"/>
      <c r="ATO2" s="339"/>
      <c r="ATP2" s="340"/>
      <c r="ATQ2" s="340"/>
      <c r="ATR2" s="340"/>
      <c r="ATS2" s="340"/>
      <c r="ATT2" s="341"/>
      <c r="ATU2" s="337" t="s">
        <v>179</v>
      </c>
      <c r="ATV2" s="338"/>
      <c r="ATW2" s="339"/>
      <c r="ATX2" s="340"/>
      <c r="ATY2" s="340"/>
      <c r="ATZ2" s="340"/>
      <c r="AUA2" s="340"/>
      <c r="AUB2" s="341"/>
      <c r="AUC2" s="337" t="s">
        <v>179</v>
      </c>
      <c r="AUD2" s="338"/>
      <c r="AUE2" s="339"/>
      <c r="AUF2" s="340"/>
      <c r="AUG2" s="340"/>
      <c r="AUH2" s="340"/>
      <c r="AUI2" s="340"/>
      <c r="AUJ2" s="341"/>
      <c r="AUK2" s="337" t="s">
        <v>179</v>
      </c>
      <c r="AUL2" s="338"/>
      <c r="AUM2" s="339"/>
      <c r="AUN2" s="340"/>
      <c r="AUO2" s="340"/>
      <c r="AUP2" s="340"/>
      <c r="AUQ2" s="340"/>
      <c r="AUR2" s="341"/>
      <c r="AUS2" s="337" t="s">
        <v>179</v>
      </c>
      <c r="AUT2" s="338"/>
      <c r="AUU2" s="339"/>
      <c r="AUV2" s="340"/>
      <c r="AUW2" s="340"/>
      <c r="AUX2" s="340"/>
      <c r="AUY2" s="340"/>
      <c r="AUZ2" s="341"/>
      <c r="AVA2" s="337" t="s">
        <v>179</v>
      </c>
      <c r="AVB2" s="338"/>
      <c r="AVC2" s="339"/>
      <c r="AVD2" s="340"/>
      <c r="AVE2" s="340"/>
      <c r="AVF2" s="340"/>
      <c r="AVG2" s="340"/>
      <c r="AVH2" s="341"/>
      <c r="AVI2" s="337" t="s">
        <v>179</v>
      </c>
      <c r="AVJ2" s="338"/>
      <c r="AVK2" s="339"/>
      <c r="AVL2" s="340"/>
      <c r="AVM2" s="340"/>
      <c r="AVN2" s="340"/>
      <c r="AVO2" s="340"/>
      <c r="AVP2" s="341"/>
      <c r="AVQ2" s="337" t="s">
        <v>179</v>
      </c>
      <c r="AVR2" s="338"/>
      <c r="AVS2" s="339"/>
      <c r="AVT2" s="340"/>
      <c r="AVU2" s="340"/>
      <c r="AVV2" s="340"/>
      <c r="AVW2" s="340"/>
      <c r="AVX2" s="341"/>
      <c r="AVY2" s="337" t="s">
        <v>179</v>
      </c>
      <c r="AVZ2" s="338"/>
      <c r="AWA2" s="339"/>
      <c r="AWB2" s="340"/>
      <c r="AWC2" s="340"/>
      <c r="AWD2" s="340"/>
      <c r="AWE2" s="340"/>
      <c r="AWF2" s="341"/>
      <c r="AWG2" s="337" t="s">
        <v>179</v>
      </c>
      <c r="AWH2" s="338"/>
      <c r="AWI2" s="339"/>
      <c r="AWJ2" s="340"/>
      <c r="AWK2" s="340"/>
      <c r="AWL2" s="340"/>
      <c r="AWM2" s="340"/>
      <c r="AWN2" s="341"/>
      <c r="AWO2" s="337" t="s">
        <v>179</v>
      </c>
      <c r="AWP2" s="338"/>
      <c r="AWQ2" s="339"/>
      <c r="AWR2" s="340"/>
      <c r="AWS2" s="340"/>
      <c r="AWT2" s="340"/>
      <c r="AWU2" s="340"/>
      <c r="AWV2" s="341"/>
      <c r="AWW2" s="337" t="s">
        <v>179</v>
      </c>
      <c r="AWX2" s="338"/>
      <c r="AWY2" s="339"/>
      <c r="AWZ2" s="340"/>
      <c r="AXA2" s="340"/>
      <c r="AXB2" s="340"/>
      <c r="AXC2" s="340"/>
      <c r="AXD2" s="341"/>
      <c r="AXE2" s="337" t="s">
        <v>179</v>
      </c>
      <c r="AXF2" s="338"/>
      <c r="AXG2" s="339"/>
      <c r="AXH2" s="340"/>
      <c r="AXI2" s="340"/>
      <c r="AXJ2" s="340"/>
      <c r="AXK2" s="340"/>
      <c r="AXL2" s="341"/>
      <c r="AXM2" s="337" t="s">
        <v>179</v>
      </c>
      <c r="AXN2" s="338"/>
      <c r="AXO2" s="339"/>
      <c r="AXP2" s="340"/>
      <c r="AXQ2" s="340"/>
      <c r="AXR2" s="340"/>
      <c r="AXS2" s="340"/>
      <c r="AXT2" s="341"/>
      <c r="AXU2" s="337" t="s">
        <v>179</v>
      </c>
      <c r="AXV2" s="338"/>
      <c r="AXW2" s="339"/>
      <c r="AXX2" s="340"/>
      <c r="AXY2" s="340"/>
      <c r="AXZ2" s="340"/>
      <c r="AYA2" s="340"/>
      <c r="AYB2" s="341"/>
      <c r="AYC2" s="337" t="s">
        <v>179</v>
      </c>
      <c r="AYD2" s="338"/>
      <c r="AYE2" s="339"/>
      <c r="AYF2" s="340"/>
      <c r="AYG2" s="340"/>
      <c r="AYH2" s="340"/>
      <c r="AYI2" s="340"/>
      <c r="AYJ2" s="341"/>
      <c r="AYK2" s="337" t="s">
        <v>179</v>
      </c>
      <c r="AYL2" s="338"/>
      <c r="AYM2" s="339"/>
      <c r="AYN2" s="340"/>
      <c r="AYO2" s="340"/>
      <c r="AYP2" s="340"/>
      <c r="AYQ2" s="340"/>
      <c r="AYR2" s="341"/>
      <c r="AYS2" s="337" t="s">
        <v>179</v>
      </c>
      <c r="AYT2" s="338"/>
      <c r="AYU2" s="339"/>
      <c r="AYV2" s="340"/>
      <c r="AYW2" s="340"/>
      <c r="AYX2" s="340"/>
      <c r="AYY2" s="340"/>
      <c r="AYZ2" s="341"/>
      <c r="AZA2" s="337" t="s">
        <v>179</v>
      </c>
      <c r="AZB2" s="338"/>
      <c r="AZC2" s="339"/>
      <c r="AZD2" s="340"/>
      <c r="AZE2" s="340"/>
      <c r="AZF2" s="340"/>
      <c r="AZG2" s="340"/>
      <c r="AZH2" s="341"/>
      <c r="AZI2" s="337" t="s">
        <v>179</v>
      </c>
      <c r="AZJ2" s="338"/>
      <c r="AZK2" s="339"/>
      <c r="AZL2" s="340"/>
      <c r="AZM2" s="340"/>
      <c r="AZN2" s="340"/>
      <c r="AZO2" s="340"/>
      <c r="AZP2" s="341"/>
      <c r="AZQ2" s="337" t="s">
        <v>179</v>
      </c>
      <c r="AZR2" s="338"/>
      <c r="AZS2" s="339"/>
      <c r="AZT2" s="340"/>
      <c r="AZU2" s="340"/>
      <c r="AZV2" s="340"/>
      <c r="AZW2" s="340"/>
      <c r="AZX2" s="341"/>
      <c r="AZY2" s="337" t="s">
        <v>179</v>
      </c>
      <c r="AZZ2" s="338"/>
      <c r="BAA2" s="339"/>
      <c r="BAB2" s="340"/>
      <c r="BAC2" s="340"/>
      <c r="BAD2" s="340"/>
      <c r="BAE2" s="340"/>
      <c r="BAF2" s="341"/>
      <c r="BAG2" s="337" t="s">
        <v>179</v>
      </c>
      <c r="BAH2" s="338"/>
      <c r="BAI2" s="339"/>
      <c r="BAJ2" s="340"/>
      <c r="BAK2" s="340"/>
      <c r="BAL2" s="340"/>
      <c r="BAM2" s="340"/>
      <c r="BAN2" s="341"/>
      <c r="BAO2" s="337" t="s">
        <v>179</v>
      </c>
      <c r="BAP2" s="338"/>
      <c r="BAQ2" s="339"/>
      <c r="BAR2" s="340"/>
      <c r="BAS2" s="340"/>
      <c r="BAT2" s="340"/>
      <c r="BAU2" s="340"/>
      <c r="BAV2" s="341"/>
      <c r="BAW2" s="337" t="s">
        <v>179</v>
      </c>
      <c r="BAX2" s="338"/>
      <c r="BAY2" s="339"/>
      <c r="BAZ2" s="340"/>
      <c r="BBA2" s="340"/>
      <c r="BBB2" s="340"/>
      <c r="BBC2" s="340"/>
      <c r="BBD2" s="341"/>
      <c r="BBE2" s="337" t="s">
        <v>179</v>
      </c>
      <c r="BBF2" s="338"/>
      <c r="BBG2" s="339"/>
      <c r="BBH2" s="340"/>
      <c r="BBI2" s="340"/>
      <c r="BBJ2" s="340"/>
      <c r="BBK2" s="340"/>
      <c r="BBL2" s="341"/>
      <c r="BBM2" s="337" t="s">
        <v>179</v>
      </c>
      <c r="BBN2" s="338"/>
      <c r="BBO2" s="339"/>
      <c r="BBP2" s="340"/>
      <c r="BBQ2" s="340"/>
      <c r="BBR2" s="340"/>
      <c r="BBS2" s="340"/>
      <c r="BBT2" s="341"/>
      <c r="BBU2" s="337" t="s">
        <v>179</v>
      </c>
      <c r="BBV2" s="338"/>
      <c r="BBW2" s="339"/>
      <c r="BBX2" s="340"/>
      <c r="BBY2" s="340"/>
      <c r="BBZ2" s="340"/>
      <c r="BCA2" s="340"/>
      <c r="BCB2" s="341"/>
      <c r="BCC2" s="337" t="s">
        <v>179</v>
      </c>
      <c r="BCD2" s="338"/>
      <c r="BCE2" s="339"/>
      <c r="BCF2" s="340"/>
      <c r="BCG2" s="340"/>
      <c r="BCH2" s="340"/>
      <c r="BCI2" s="340"/>
      <c r="BCJ2" s="341"/>
      <c r="BCK2" s="337" t="s">
        <v>179</v>
      </c>
      <c r="BCL2" s="338"/>
      <c r="BCM2" s="339"/>
      <c r="BCN2" s="340"/>
      <c r="BCO2" s="340"/>
      <c r="BCP2" s="340"/>
      <c r="BCQ2" s="340"/>
      <c r="BCR2" s="341"/>
      <c r="BCS2" s="337" t="s">
        <v>179</v>
      </c>
      <c r="BCT2" s="338"/>
      <c r="BCU2" s="339"/>
      <c r="BCV2" s="340"/>
      <c r="BCW2" s="340"/>
      <c r="BCX2" s="340"/>
      <c r="BCY2" s="340"/>
      <c r="BCZ2" s="341"/>
      <c r="BDA2" s="337" t="s">
        <v>179</v>
      </c>
      <c r="BDB2" s="338"/>
      <c r="BDC2" s="339"/>
      <c r="BDD2" s="340"/>
      <c r="BDE2" s="340"/>
      <c r="BDF2" s="340"/>
      <c r="BDG2" s="340"/>
      <c r="BDH2" s="341"/>
      <c r="BDI2" s="337" t="s">
        <v>179</v>
      </c>
      <c r="BDJ2" s="338"/>
      <c r="BDK2" s="339"/>
      <c r="BDL2" s="340"/>
      <c r="BDM2" s="340"/>
      <c r="BDN2" s="340"/>
      <c r="BDO2" s="340"/>
      <c r="BDP2" s="341"/>
      <c r="BDQ2" s="337" t="s">
        <v>179</v>
      </c>
      <c r="BDR2" s="338"/>
      <c r="BDS2" s="339"/>
      <c r="BDT2" s="340"/>
      <c r="BDU2" s="340"/>
      <c r="BDV2" s="340"/>
      <c r="BDW2" s="340"/>
      <c r="BDX2" s="341"/>
      <c r="BDY2" s="337" t="s">
        <v>179</v>
      </c>
      <c r="BDZ2" s="338"/>
      <c r="BEA2" s="339"/>
      <c r="BEB2" s="340"/>
      <c r="BEC2" s="340"/>
      <c r="BED2" s="340"/>
      <c r="BEE2" s="340"/>
      <c r="BEF2" s="341"/>
      <c r="BEG2" s="337" t="s">
        <v>179</v>
      </c>
      <c r="BEH2" s="338"/>
      <c r="BEI2" s="339"/>
      <c r="BEJ2" s="340"/>
      <c r="BEK2" s="340"/>
      <c r="BEL2" s="340"/>
      <c r="BEM2" s="340"/>
      <c r="BEN2" s="341"/>
      <c r="BEO2" s="337" t="s">
        <v>179</v>
      </c>
      <c r="BEP2" s="338"/>
      <c r="BEQ2" s="339"/>
      <c r="BER2" s="340"/>
      <c r="BES2" s="340"/>
      <c r="BET2" s="340"/>
      <c r="BEU2" s="340"/>
      <c r="BEV2" s="341"/>
      <c r="BEW2" s="337" t="s">
        <v>179</v>
      </c>
      <c r="BEX2" s="338"/>
      <c r="BEY2" s="339"/>
      <c r="BEZ2" s="340"/>
      <c r="BFA2" s="340"/>
      <c r="BFB2" s="340"/>
      <c r="BFC2" s="340"/>
      <c r="BFD2" s="341"/>
      <c r="BFE2" s="337" t="s">
        <v>179</v>
      </c>
      <c r="BFF2" s="338"/>
      <c r="BFG2" s="339"/>
      <c r="BFH2" s="340"/>
      <c r="BFI2" s="340"/>
      <c r="BFJ2" s="340"/>
      <c r="BFK2" s="340"/>
      <c r="BFL2" s="341"/>
      <c r="BFM2" s="337" t="s">
        <v>179</v>
      </c>
      <c r="BFN2" s="338"/>
      <c r="BFO2" s="339"/>
      <c r="BFP2" s="340"/>
      <c r="BFQ2" s="340"/>
      <c r="BFR2" s="340"/>
      <c r="BFS2" s="340"/>
      <c r="BFT2" s="341"/>
      <c r="BFU2" s="337" t="s">
        <v>179</v>
      </c>
      <c r="BFV2" s="338"/>
      <c r="BFW2" s="339"/>
      <c r="BFX2" s="340"/>
      <c r="BFY2" s="340"/>
      <c r="BFZ2" s="340"/>
      <c r="BGA2" s="340"/>
      <c r="BGB2" s="341"/>
      <c r="BGC2" s="337" t="s">
        <v>179</v>
      </c>
      <c r="BGD2" s="338"/>
      <c r="BGE2" s="339"/>
      <c r="BGF2" s="340"/>
      <c r="BGG2" s="340"/>
      <c r="BGH2" s="340"/>
      <c r="BGI2" s="340"/>
      <c r="BGJ2" s="341"/>
      <c r="BGK2" s="337" t="s">
        <v>179</v>
      </c>
      <c r="BGL2" s="338"/>
      <c r="BGM2" s="339"/>
      <c r="BGN2" s="340"/>
      <c r="BGO2" s="340"/>
      <c r="BGP2" s="340"/>
      <c r="BGQ2" s="340"/>
      <c r="BGR2" s="341"/>
      <c r="BGS2" s="337" t="s">
        <v>179</v>
      </c>
      <c r="BGT2" s="338"/>
      <c r="BGU2" s="339"/>
      <c r="BGV2" s="340"/>
      <c r="BGW2" s="340"/>
      <c r="BGX2" s="340"/>
      <c r="BGY2" s="340"/>
      <c r="BGZ2" s="341"/>
      <c r="BHA2" s="337" t="s">
        <v>179</v>
      </c>
      <c r="BHB2" s="338"/>
      <c r="BHC2" s="339"/>
      <c r="BHD2" s="340"/>
      <c r="BHE2" s="340"/>
      <c r="BHF2" s="340"/>
      <c r="BHG2" s="340"/>
      <c r="BHH2" s="341"/>
      <c r="BHI2" s="337" t="s">
        <v>179</v>
      </c>
      <c r="BHJ2" s="338"/>
      <c r="BHK2" s="339"/>
      <c r="BHL2" s="340"/>
      <c r="BHM2" s="340"/>
      <c r="BHN2" s="340"/>
      <c r="BHO2" s="340"/>
      <c r="BHP2" s="341"/>
      <c r="BHQ2" s="337" t="s">
        <v>179</v>
      </c>
      <c r="BHR2" s="338"/>
      <c r="BHS2" s="339"/>
      <c r="BHT2" s="340"/>
      <c r="BHU2" s="340"/>
      <c r="BHV2" s="340"/>
      <c r="BHW2" s="340"/>
      <c r="BHX2" s="341"/>
      <c r="BHY2" s="337" t="s">
        <v>179</v>
      </c>
      <c r="BHZ2" s="338"/>
      <c r="BIA2" s="339"/>
      <c r="BIB2" s="340"/>
      <c r="BIC2" s="340"/>
      <c r="BID2" s="340"/>
      <c r="BIE2" s="340"/>
      <c r="BIF2" s="341"/>
      <c r="BIG2" s="337" t="s">
        <v>179</v>
      </c>
      <c r="BIH2" s="338"/>
      <c r="BII2" s="339"/>
      <c r="BIJ2" s="340"/>
      <c r="BIK2" s="340"/>
      <c r="BIL2" s="340"/>
      <c r="BIM2" s="340"/>
      <c r="BIN2" s="341"/>
      <c r="BIO2" s="337" t="s">
        <v>179</v>
      </c>
      <c r="BIP2" s="338"/>
      <c r="BIQ2" s="339"/>
      <c r="BIR2" s="340"/>
      <c r="BIS2" s="340"/>
      <c r="BIT2" s="340"/>
      <c r="BIU2" s="340"/>
      <c r="BIV2" s="341"/>
      <c r="BIW2" s="337" t="s">
        <v>179</v>
      </c>
      <c r="BIX2" s="338"/>
      <c r="BIY2" s="339"/>
      <c r="BIZ2" s="340"/>
      <c r="BJA2" s="340"/>
      <c r="BJB2" s="340"/>
      <c r="BJC2" s="340"/>
      <c r="BJD2" s="341"/>
      <c r="BJE2" s="337" t="s">
        <v>179</v>
      </c>
      <c r="BJF2" s="338"/>
      <c r="BJG2" s="339"/>
      <c r="BJH2" s="340"/>
      <c r="BJI2" s="340"/>
      <c r="BJJ2" s="340"/>
      <c r="BJK2" s="340"/>
      <c r="BJL2" s="341"/>
      <c r="BJM2" s="337" t="s">
        <v>179</v>
      </c>
      <c r="BJN2" s="338"/>
      <c r="BJO2" s="339"/>
      <c r="BJP2" s="340"/>
      <c r="BJQ2" s="340"/>
      <c r="BJR2" s="340"/>
      <c r="BJS2" s="340"/>
      <c r="BJT2" s="341"/>
      <c r="BJU2" s="337" t="s">
        <v>179</v>
      </c>
      <c r="BJV2" s="338"/>
      <c r="BJW2" s="339"/>
      <c r="BJX2" s="340"/>
      <c r="BJY2" s="340"/>
      <c r="BJZ2" s="340"/>
      <c r="BKA2" s="340"/>
      <c r="BKB2" s="341"/>
      <c r="BKC2" s="337" t="s">
        <v>179</v>
      </c>
      <c r="BKD2" s="338"/>
      <c r="BKE2" s="339"/>
      <c r="BKF2" s="340"/>
      <c r="BKG2" s="340"/>
      <c r="BKH2" s="340"/>
      <c r="BKI2" s="340"/>
      <c r="BKJ2" s="341"/>
      <c r="BKK2" s="337" t="s">
        <v>179</v>
      </c>
      <c r="BKL2" s="338"/>
      <c r="BKM2" s="339"/>
      <c r="BKN2" s="340"/>
      <c r="BKO2" s="340"/>
      <c r="BKP2" s="340"/>
      <c r="BKQ2" s="340"/>
      <c r="BKR2" s="341"/>
      <c r="BKS2" s="337" t="s">
        <v>179</v>
      </c>
      <c r="BKT2" s="338"/>
      <c r="BKU2" s="339"/>
      <c r="BKV2" s="340"/>
      <c r="BKW2" s="340"/>
      <c r="BKX2" s="340"/>
      <c r="BKY2" s="340"/>
      <c r="BKZ2" s="341"/>
      <c r="BLA2" s="337" t="s">
        <v>179</v>
      </c>
      <c r="BLB2" s="338"/>
      <c r="BLC2" s="339"/>
      <c r="BLD2" s="340"/>
      <c r="BLE2" s="340"/>
      <c r="BLF2" s="340"/>
      <c r="BLG2" s="340"/>
      <c r="BLH2" s="341"/>
      <c r="BLI2" s="337" t="s">
        <v>179</v>
      </c>
      <c r="BLJ2" s="338"/>
      <c r="BLK2" s="339"/>
      <c r="BLL2" s="340"/>
      <c r="BLM2" s="340"/>
      <c r="BLN2" s="340"/>
      <c r="BLO2" s="340"/>
      <c r="BLP2" s="341"/>
      <c r="BLQ2" s="337" t="s">
        <v>179</v>
      </c>
      <c r="BLR2" s="338"/>
      <c r="BLS2" s="339"/>
      <c r="BLT2" s="340"/>
      <c r="BLU2" s="340"/>
      <c r="BLV2" s="340"/>
      <c r="BLW2" s="340"/>
      <c r="BLX2" s="341"/>
      <c r="BLY2" s="337" t="s">
        <v>179</v>
      </c>
      <c r="BLZ2" s="338"/>
      <c r="BMA2" s="339"/>
      <c r="BMB2" s="340"/>
      <c r="BMC2" s="340"/>
      <c r="BMD2" s="340"/>
      <c r="BME2" s="340"/>
      <c r="BMF2" s="341"/>
      <c r="BMG2" s="337" t="s">
        <v>179</v>
      </c>
      <c r="BMH2" s="338"/>
      <c r="BMI2" s="339"/>
      <c r="BMJ2" s="340"/>
      <c r="BMK2" s="340"/>
      <c r="BML2" s="340"/>
      <c r="BMM2" s="340"/>
      <c r="BMN2" s="341"/>
      <c r="BMO2" s="337" t="s">
        <v>179</v>
      </c>
      <c r="BMP2" s="338"/>
      <c r="BMQ2" s="339"/>
      <c r="BMR2" s="340"/>
      <c r="BMS2" s="340"/>
      <c r="BMT2" s="340"/>
      <c r="BMU2" s="340"/>
      <c r="BMV2" s="341"/>
      <c r="BMW2" s="337" t="s">
        <v>179</v>
      </c>
      <c r="BMX2" s="338"/>
      <c r="BMY2" s="339"/>
      <c r="BMZ2" s="340"/>
      <c r="BNA2" s="340"/>
      <c r="BNB2" s="340"/>
      <c r="BNC2" s="340"/>
      <c r="BND2" s="341"/>
      <c r="BNE2" s="337" t="s">
        <v>179</v>
      </c>
      <c r="BNF2" s="338"/>
      <c r="BNG2" s="339"/>
      <c r="BNH2" s="340"/>
      <c r="BNI2" s="340"/>
      <c r="BNJ2" s="340"/>
      <c r="BNK2" s="340"/>
      <c r="BNL2" s="341"/>
      <c r="BNM2" s="337" t="s">
        <v>179</v>
      </c>
      <c r="BNN2" s="338"/>
      <c r="BNO2" s="339"/>
      <c r="BNP2" s="340"/>
      <c r="BNQ2" s="340"/>
      <c r="BNR2" s="340"/>
      <c r="BNS2" s="340"/>
      <c r="BNT2" s="341"/>
      <c r="BNU2" s="337" t="s">
        <v>179</v>
      </c>
      <c r="BNV2" s="338"/>
      <c r="BNW2" s="339"/>
      <c r="BNX2" s="340"/>
      <c r="BNY2" s="340"/>
      <c r="BNZ2" s="340"/>
      <c r="BOA2" s="340"/>
      <c r="BOB2" s="341"/>
      <c r="BOC2" s="337" t="s">
        <v>179</v>
      </c>
      <c r="BOD2" s="338"/>
      <c r="BOE2" s="339"/>
      <c r="BOF2" s="340"/>
      <c r="BOG2" s="340"/>
      <c r="BOH2" s="340"/>
      <c r="BOI2" s="340"/>
      <c r="BOJ2" s="341"/>
      <c r="BOK2" s="337" t="s">
        <v>179</v>
      </c>
      <c r="BOL2" s="338"/>
      <c r="BOM2" s="339"/>
      <c r="BON2" s="340"/>
      <c r="BOO2" s="340"/>
      <c r="BOP2" s="340"/>
      <c r="BOQ2" s="340"/>
      <c r="BOR2" s="341"/>
      <c r="BOS2" s="337" t="s">
        <v>179</v>
      </c>
      <c r="BOT2" s="338"/>
      <c r="BOU2" s="339"/>
      <c r="BOV2" s="340"/>
      <c r="BOW2" s="340"/>
      <c r="BOX2" s="340"/>
      <c r="BOY2" s="340"/>
      <c r="BOZ2" s="341"/>
      <c r="BPA2" s="337" t="s">
        <v>179</v>
      </c>
      <c r="BPB2" s="338"/>
      <c r="BPC2" s="339"/>
      <c r="BPD2" s="340"/>
      <c r="BPE2" s="340"/>
      <c r="BPF2" s="340"/>
      <c r="BPG2" s="340"/>
      <c r="BPH2" s="341"/>
      <c r="BPI2" s="337" t="s">
        <v>179</v>
      </c>
      <c r="BPJ2" s="338"/>
      <c r="BPK2" s="339"/>
      <c r="BPL2" s="340"/>
      <c r="BPM2" s="340"/>
      <c r="BPN2" s="340"/>
      <c r="BPO2" s="340"/>
      <c r="BPP2" s="341"/>
      <c r="BPQ2" s="337" t="s">
        <v>179</v>
      </c>
      <c r="BPR2" s="338"/>
      <c r="BPS2" s="339"/>
      <c r="BPT2" s="340"/>
      <c r="BPU2" s="340"/>
      <c r="BPV2" s="340"/>
      <c r="BPW2" s="340"/>
      <c r="BPX2" s="341"/>
      <c r="BPY2" s="337" t="s">
        <v>179</v>
      </c>
      <c r="BPZ2" s="338"/>
      <c r="BQA2" s="339"/>
      <c r="BQB2" s="340"/>
      <c r="BQC2" s="340"/>
      <c r="BQD2" s="340"/>
      <c r="BQE2" s="340"/>
      <c r="BQF2" s="341"/>
      <c r="BQG2" s="337" t="s">
        <v>179</v>
      </c>
      <c r="BQH2" s="338"/>
      <c r="BQI2" s="339"/>
      <c r="BQJ2" s="340"/>
      <c r="BQK2" s="340"/>
      <c r="BQL2" s="340"/>
      <c r="BQM2" s="340"/>
      <c r="BQN2" s="341"/>
      <c r="BQO2" s="337" t="s">
        <v>179</v>
      </c>
      <c r="BQP2" s="338"/>
      <c r="BQQ2" s="339"/>
      <c r="BQR2" s="340"/>
      <c r="BQS2" s="340"/>
      <c r="BQT2" s="340"/>
      <c r="BQU2" s="340"/>
      <c r="BQV2" s="341"/>
      <c r="BQW2" s="337" t="s">
        <v>179</v>
      </c>
      <c r="BQX2" s="338"/>
      <c r="BQY2" s="339"/>
      <c r="BQZ2" s="340"/>
      <c r="BRA2" s="340"/>
      <c r="BRB2" s="340"/>
      <c r="BRC2" s="340"/>
      <c r="BRD2" s="341"/>
      <c r="BRE2" s="337" t="s">
        <v>179</v>
      </c>
      <c r="BRF2" s="338"/>
      <c r="BRG2" s="339"/>
      <c r="BRH2" s="340"/>
      <c r="BRI2" s="340"/>
      <c r="BRJ2" s="340"/>
      <c r="BRK2" s="340"/>
      <c r="BRL2" s="341"/>
      <c r="BRM2" s="337" t="s">
        <v>179</v>
      </c>
      <c r="BRN2" s="338"/>
      <c r="BRO2" s="339"/>
      <c r="BRP2" s="340"/>
      <c r="BRQ2" s="340"/>
      <c r="BRR2" s="340"/>
      <c r="BRS2" s="340"/>
      <c r="BRT2" s="341"/>
      <c r="BRU2" s="337" t="s">
        <v>179</v>
      </c>
      <c r="BRV2" s="338"/>
      <c r="BRW2" s="339"/>
      <c r="BRX2" s="340"/>
      <c r="BRY2" s="340"/>
      <c r="BRZ2" s="340"/>
      <c r="BSA2" s="340"/>
      <c r="BSB2" s="341"/>
      <c r="BSC2" s="337" t="s">
        <v>179</v>
      </c>
      <c r="BSD2" s="338"/>
      <c r="BSE2" s="339"/>
      <c r="BSF2" s="340"/>
      <c r="BSG2" s="340"/>
      <c r="BSH2" s="340"/>
      <c r="BSI2" s="340"/>
      <c r="BSJ2" s="341"/>
      <c r="BSK2" s="337" t="s">
        <v>179</v>
      </c>
      <c r="BSL2" s="338"/>
      <c r="BSM2" s="339"/>
      <c r="BSN2" s="340"/>
      <c r="BSO2" s="340"/>
      <c r="BSP2" s="340"/>
      <c r="BSQ2" s="340"/>
      <c r="BSR2" s="341"/>
      <c r="BSS2" s="337" t="s">
        <v>179</v>
      </c>
      <c r="BST2" s="338"/>
      <c r="BSU2" s="339"/>
      <c r="BSV2" s="340"/>
      <c r="BSW2" s="340"/>
      <c r="BSX2" s="340"/>
      <c r="BSY2" s="340"/>
      <c r="BSZ2" s="341"/>
      <c r="BTA2" s="337" t="s">
        <v>179</v>
      </c>
      <c r="BTB2" s="338"/>
      <c r="BTC2" s="339"/>
      <c r="BTD2" s="340"/>
      <c r="BTE2" s="340"/>
      <c r="BTF2" s="340"/>
      <c r="BTG2" s="340"/>
      <c r="BTH2" s="341"/>
      <c r="BTI2" s="337" t="s">
        <v>179</v>
      </c>
      <c r="BTJ2" s="338"/>
      <c r="BTK2" s="339"/>
      <c r="BTL2" s="340"/>
      <c r="BTM2" s="340"/>
      <c r="BTN2" s="340"/>
      <c r="BTO2" s="340"/>
      <c r="BTP2" s="341"/>
      <c r="BTQ2" s="337" t="s">
        <v>179</v>
      </c>
      <c r="BTR2" s="338"/>
      <c r="BTS2" s="339"/>
      <c r="BTT2" s="340"/>
      <c r="BTU2" s="340"/>
      <c r="BTV2" s="340"/>
      <c r="BTW2" s="340"/>
      <c r="BTX2" s="341"/>
      <c r="BTY2" s="337" t="s">
        <v>179</v>
      </c>
      <c r="BTZ2" s="338"/>
      <c r="BUA2" s="339"/>
      <c r="BUB2" s="340"/>
      <c r="BUC2" s="340"/>
      <c r="BUD2" s="340"/>
      <c r="BUE2" s="340"/>
      <c r="BUF2" s="341"/>
      <c r="BUG2" s="337" t="s">
        <v>179</v>
      </c>
      <c r="BUH2" s="338"/>
      <c r="BUI2" s="339"/>
      <c r="BUJ2" s="340"/>
      <c r="BUK2" s="340"/>
      <c r="BUL2" s="340"/>
      <c r="BUM2" s="340"/>
      <c r="BUN2" s="341"/>
      <c r="BUO2" s="337" t="s">
        <v>179</v>
      </c>
      <c r="BUP2" s="338"/>
      <c r="BUQ2" s="339"/>
      <c r="BUR2" s="340"/>
      <c r="BUS2" s="340"/>
      <c r="BUT2" s="340"/>
      <c r="BUU2" s="340"/>
      <c r="BUV2" s="341"/>
      <c r="BUW2" s="337" t="s">
        <v>179</v>
      </c>
      <c r="BUX2" s="338"/>
      <c r="BUY2" s="339"/>
      <c r="BUZ2" s="340"/>
      <c r="BVA2" s="340"/>
      <c r="BVB2" s="340"/>
      <c r="BVC2" s="340"/>
      <c r="BVD2" s="341"/>
      <c r="BVE2" s="337" t="s">
        <v>179</v>
      </c>
      <c r="BVF2" s="338"/>
      <c r="BVG2" s="339"/>
      <c r="BVH2" s="340"/>
      <c r="BVI2" s="340"/>
      <c r="BVJ2" s="340"/>
      <c r="BVK2" s="340"/>
      <c r="BVL2" s="341"/>
      <c r="BVM2" s="337" t="s">
        <v>179</v>
      </c>
      <c r="BVN2" s="338"/>
      <c r="BVO2" s="339"/>
      <c r="BVP2" s="340"/>
      <c r="BVQ2" s="340"/>
      <c r="BVR2" s="340"/>
      <c r="BVS2" s="340"/>
      <c r="BVT2" s="341"/>
      <c r="BVU2" s="337" t="s">
        <v>179</v>
      </c>
      <c r="BVV2" s="338"/>
      <c r="BVW2" s="339"/>
      <c r="BVX2" s="340"/>
      <c r="BVY2" s="340"/>
      <c r="BVZ2" s="340"/>
      <c r="BWA2" s="340"/>
      <c r="BWB2" s="341"/>
      <c r="BWC2" s="337" t="s">
        <v>179</v>
      </c>
      <c r="BWD2" s="338"/>
      <c r="BWE2" s="339"/>
      <c r="BWF2" s="340"/>
      <c r="BWG2" s="340"/>
      <c r="BWH2" s="340"/>
      <c r="BWI2" s="340"/>
      <c r="BWJ2" s="341"/>
      <c r="BWK2" s="337" t="s">
        <v>179</v>
      </c>
      <c r="BWL2" s="338"/>
      <c r="BWM2" s="339"/>
      <c r="BWN2" s="340"/>
      <c r="BWO2" s="340"/>
      <c r="BWP2" s="340"/>
      <c r="BWQ2" s="340"/>
      <c r="BWR2" s="341"/>
      <c r="BWS2" s="337" t="s">
        <v>179</v>
      </c>
      <c r="BWT2" s="338"/>
      <c r="BWU2" s="339"/>
      <c r="BWV2" s="340"/>
      <c r="BWW2" s="340"/>
      <c r="BWX2" s="340"/>
      <c r="BWY2" s="340"/>
      <c r="BWZ2" s="341"/>
      <c r="BXA2" s="337" t="s">
        <v>179</v>
      </c>
      <c r="BXB2" s="338"/>
      <c r="BXC2" s="339"/>
      <c r="BXD2" s="340"/>
      <c r="BXE2" s="340"/>
      <c r="BXF2" s="340"/>
      <c r="BXG2" s="340"/>
      <c r="BXH2" s="341"/>
      <c r="BXI2" s="337" t="s">
        <v>179</v>
      </c>
      <c r="BXJ2" s="338"/>
      <c r="BXK2" s="339"/>
      <c r="BXL2" s="340"/>
      <c r="BXM2" s="340"/>
      <c r="BXN2" s="340"/>
      <c r="BXO2" s="340"/>
      <c r="BXP2" s="341"/>
      <c r="BXQ2" s="337" t="s">
        <v>179</v>
      </c>
      <c r="BXR2" s="338"/>
      <c r="BXS2" s="339"/>
      <c r="BXT2" s="340"/>
      <c r="BXU2" s="340"/>
      <c r="BXV2" s="340"/>
      <c r="BXW2" s="340"/>
      <c r="BXX2" s="341"/>
      <c r="BXY2" s="337" t="s">
        <v>179</v>
      </c>
      <c r="BXZ2" s="338"/>
      <c r="BYA2" s="339"/>
      <c r="BYB2" s="340"/>
      <c r="BYC2" s="340"/>
      <c r="BYD2" s="340"/>
      <c r="BYE2" s="340"/>
      <c r="BYF2" s="341"/>
      <c r="BYG2" s="337" t="s">
        <v>179</v>
      </c>
      <c r="BYH2" s="338"/>
      <c r="BYI2" s="339"/>
      <c r="BYJ2" s="340"/>
      <c r="BYK2" s="340"/>
      <c r="BYL2" s="340"/>
      <c r="BYM2" s="340"/>
      <c r="BYN2" s="341"/>
      <c r="BYO2" s="337" t="s">
        <v>179</v>
      </c>
      <c r="BYP2" s="338"/>
      <c r="BYQ2" s="339"/>
      <c r="BYR2" s="340"/>
      <c r="BYS2" s="340"/>
      <c r="BYT2" s="340"/>
      <c r="BYU2" s="340"/>
      <c r="BYV2" s="341"/>
      <c r="BYW2" s="337" t="s">
        <v>179</v>
      </c>
      <c r="BYX2" s="338"/>
      <c r="BYY2" s="339"/>
      <c r="BYZ2" s="340"/>
      <c r="BZA2" s="340"/>
      <c r="BZB2" s="340"/>
      <c r="BZC2" s="340"/>
      <c r="BZD2" s="341"/>
      <c r="BZE2" s="337" t="s">
        <v>179</v>
      </c>
      <c r="BZF2" s="338"/>
      <c r="BZG2" s="339"/>
      <c r="BZH2" s="340"/>
      <c r="BZI2" s="340"/>
      <c r="BZJ2" s="340"/>
      <c r="BZK2" s="340"/>
      <c r="BZL2" s="341"/>
      <c r="BZM2" s="337" t="s">
        <v>179</v>
      </c>
      <c r="BZN2" s="338"/>
      <c r="BZO2" s="339"/>
      <c r="BZP2" s="340"/>
      <c r="BZQ2" s="340"/>
      <c r="BZR2" s="340"/>
      <c r="BZS2" s="340"/>
      <c r="BZT2" s="341"/>
      <c r="BZU2" s="337" t="s">
        <v>179</v>
      </c>
      <c r="BZV2" s="338"/>
      <c r="BZW2" s="339"/>
      <c r="BZX2" s="340"/>
      <c r="BZY2" s="340"/>
      <c r="BZZ2" s="340"/>
      <c r="CAA2" s="340"/>
      <c r="CAB2" s="341"/>
      <c r="CAC2" s="337" t="s">
        <v>179</v>
      </c>
      <c r="CAD2" s="338"/>
      <c r="CAE2" s="339"/>
      <c r="CAF2" s="340"/>
      <c r="CAG2" s="340"/>
      <c r="CAH2" s="340"/>
      <c r="CAI2" s="340"/>
      <c r="CAJ2" s="341"/>
      <c r="CAK2" s="337" t="s">
        <v>179</v>
      </c>
      <c r="CAL2" s="338"/>
      <c r="CAM2" s="339"/>
      <c r="CAN2" s="340"/>
      <c r="CAO2" s="340"/>
      <c r="CAP2" s="340"/>
      <c r="CAQ2" s="340"/>
      <c r="CAR2" s="341"/>
      <c r="CAS2" s="337" t="s">
        <v>179</v>
      </c>
      <c r="CAT2" s="338"/>
      <c r="CAU2" s="339"/>
      <c r="CAV2" s="340"/>
      <c r="CAW2" s="340"/>
      <c r="CAX2" s="340"/>
      <c r="CAY2" s="340"/>
      <c r="CAZ2" s="341"/>
      <c r="CBA2" s="337" t="s">
        <v>179</v>
      </c>
      <c r="CBB2" s="338"/>
      <c r="CBC2" s="339"/>
      <c r="CBD2" s="340"/>
      <c r="CBE2" s="340"/>
      <c r="CBF2" s="340"/>
      <c r="CBG2" s="340"/>
      <c r="CBH2" s="341"/>
      <c r="CBI2" s="337" t="s">
        <v>179</v>
      </c>
      <c r="CBJ2" s="338"/>
      <c r="CBK2" s="339"/>
      <c r="CBL2" s="340"/>
      <c r="CBM2" s="340"/>
      <c r="CBN2" s="340"/>
      <c r="CBO2" s="340"/>
      <c r="CBP2" s="341"/>
      <c r="CBQ2" s="337" t="s">
        <v>179</v>
      </c>
      <c r="CBR2" s="338"/>
      <c r="CBS2" s="339"/>
      <c r="CBT2" s="340"/>
      <c r="CBU2" s="340"/>
      <c r="CBV2" s="340"/>
      <c r="CBW2" s="340"/>
      <c r="CBX2" s="341"/>
      <c r="CBY2" s="337" t="s">
        <v>179</v>
      </c>
      <c r="CBZ2" s="338"/>
      <c r="CCA2" s="339"/>
      <c r="CCB2" s="340"/>
      <c r="CCC2" s="340"/>
      <c r="CCD2" s="340"/>
      <c r="CCE2" s="340"/>
      <c r="CCF2" s="341"/>
      <c r="CCG2" s="337" t="s">
        <v>179</v>
      </c>
      <c r="CCH2" s="338"/>
      <c r="CCI2" s="339"/>
      <c r="CCJ2" s="340"/>
      <c r="CCK2" s="340"/>
      <c r="CCL2" s="340"/>
      <c r="CCM2" s="340"/>
      <c r="CCN2" s="341"/>
      <c r="CCO2" s="337" t="s">
        <v>179</v>
      </c>
      <c r="CCP2" s="338"/>
      <c r="CCQ2" s="339"/>
      <c r="CCR2" s="340"/>
      <c r="CCS2" s="340"/>
      <c r="CCT2" s="340"/>
      <c r="CCU2" s="340"/>
      <c r="CCV2" s="341"/>
      <c r="CCW2" s="337" t="s">
        <v>179</v>
      </c>
      <c r="CCX2" s="338"/>
      <c r="CCY2" s="339"/>
      <c r="CCZ2" s="340"/>
      <c r="CDA2" s="340"/>
      <c r="CDB2" s="340"/>
      <c r="CDC2" s="340"/>
      <c r="CDD2" s="341"/>
      <c r="CDE2" s="337" t="s">
        <v>179</v>
      </c>
      <c r="CDF2" s="338"/>
      <c r="CDG2" s="339"/>
      <c r="CDH2" s="340"/>
      <c r="CDI2" s="340"/>
      <c r="CDJ2" s="340"/>
      <c r="CDK2" s="340"/>
      <c r="CDL2" s="341"/>
      <c r="CDM2" s="337" t="s">
        <v>179</v>
      </c>
      <c r="CDN2" s="338"/>
      <c r="CDO2" s="339"/>
      <c r="CDP2" s="340"/>
      <c r="CDQ2" s="340"/>
      <c r="CDR2" s="340"/>
      <c r="CDS2" s="340"/>
      <c r="CDT2" s="341"/>
      <c r="CDU2" s="337" t="s">
        <v>179</v>
      </c>
      <c r="CDV2" s="338"/>
      <c r="CDW2" s="339"/>
      <c r="CDX2" s="340"/>
      <c r="CDY2" s="340"/>
      <c r="CDZ2" s="340"/>
      <c r="CEA2" s="340"/>
      <c r="CEB2" s="341"/>
      <c r="CEC2" s="337" t="s">
        <v>179</v>
      </c>
      <c r="CED2" s="338"/>
      <c r="CEE2" s="339"/>
      <c r="CEF2" s="340"/>
      <c r="CEG2" s="340"/>
      <c r="CEH2" s="340"/>
      <c r="CEI2" s="340"/>
      <c r="CEJ2" s="341"/>
      <c r="CEK2" s="337" t="s">
        <v>179</v>
      </c>
      <c r="CEL2" s="338"/>
      <c r="CEM2" s="339"/>
      <c r="CEN2" s="340"/>
      <c r="CEO2" s="340"/>
      <c r="CEP2" s="340"/>
      <c r="CEQ2" s="340"/>
      <c r="CER2" s="341"/>
      <c r="CES2" s="337" t="s">
        <v>179</v>
      </c>
      <c r="CET2" s="338"/>
      <c r="CEU2" s="339"/>
      <c r="CEV2" s="340"/>
      <c r="CEW2" s="340"/>
      <c r="CEX2" s="340"/>
      <c r="CEY2" s="340"/>
      <c r="CEZ2" s="341"/>
      <c r="CFA2" s="337" t="s">
        <v>179</v>
      </c>
      <c r="CFB2" s="338"/>
      <c r="CFC2" s="339"/>
      <c r="CFD2" s="340"/>
      <c r="CFE2" s="340"/>
      <c r="CFF2" s="340"/>
      <c r="CFG2" s="340"/>
      <c r="CFH2" s="341"/>
      <c r="CFI2" s="337" t="s">
        <v>179</v>
      </c>
      <c r="CFJ2" s="338"/>
      <c r="CFK2" s="339"/>
      <c r="CFL2" s="340"/>
      <c r="CFM2" s="340"/>
      <c r="CFN2" s="340"/>
      <c r="CFO2" s="340"/>
      <c r="CFP2" s="341"/>
      <c r="CFQ2" s="337" t="s">
        <v>179</v>
      </c>
      <c r="CFR2" s="338"/>
      <c r="CFS2" s="339"/>
      <c r="CFT2" s="340"/>
      <c r="CFU2" s="340"/>
      <c r="CFV2" s="340"/>
      <c r="CFW2" s="340"/>
      <c r="CFX2" s="341"/>
      <c r="CFY2" s="337" t="s">
        <v>179</v>
      </c>
      <c r="CFZ2" s="338"/>
      <c r="CGA2" s="339"/>
      <c r="CGB2" s="340"/>
      <c r="CGC2" s="340"/>
      <c r="CGD2" s="340"/>
      <c r="CGE2" s="340"/>
      <c r="CGF2" s="341"/>
      <c r="CGG2" s="337" t="s">
        <v>179</v>
      </c>
      <c r="CGH2" s="338"/>
      <c r="CGI2" s="339"/>
      <c r="CGJ2" s="340"/>
      <c r="CGK2" s="340"/>
      <c r="CGL2" s="340"/>
      <c r="CGM2" s="340"/>
      <c r="CGN2" s="341"/>
      <c r="CGO2" s="337" t="s">
        <v>179</v>
      </c>
      <c r="CGP2" s="338"/>
      <c r="CGQ2" s="339"/>
      <c r="CGR2" s="340"/>
      <c r="CGS2" s="340"/>
      <c r="CGT2" s="340"/>
      <c r="CGU2" s="340"/>
      <c r="CGV2" s="341"/>
      <c r="CGW2" s="337" t="s">
        <v>179</v>
      </c>
      <c r="CGX2" s="338"/>
      <c r="CGY2" s="339"/>
      <c r="CGZ2" s="340"/>
      <c r="CHA2" s="340"/>
      <c r="CHB2" s="340"/>
      <c r="CHC2" s="340"/>
      <c r="CHD2" s="341"/>
      <c r="CHE2" s="337" t="s">
        <v>179</v>
      </c>
      <c r="CHF2" s="338"/>
      <c r="CHG2" s="339"/>
      <c r="CHH2" s="340"/>
      <c r="CHI2" s="340"/>
      <c r="CHJ2" s="340"/>
      <c r="CHK2" s="340"/>
      <c r="CHL2" s="341"/>
      <c r="CHM2" s="337" t="s">
        <v>179</v>
      </c>
      <c r="CHN2" s="338"/>
      <c r="CHO2" s="339"/>
      <c r="CHP2" s="340"/>
      <c r="CHQ2" s="340"/>
      <c r="CHR2" s="340"/>
      <c r="CHS2" s="340"/>
      <c r="CHT2" s="341"/>
      <c r="CHU2" s="337" t="s">
        <v>179</v>
      </c>
      <c r="CHV2" s="338"/>
      <c r="CHW2" s="339"/>
      <c r="CHX2" s="340"/>
      <c r="CHY2" s="340"/>
      <c r="CHZ2" s="340"/>
      <c r="CIA2" s="340"/>
      <c r="CIB2" s="341"/>
      <c r="CIC2" s="337" t="s">
        <v>179</v>
      </c>
      <c r="CID2" s="338"/>
      <c r="CIE2" s="339"/>
      <c r="CIF2" s="340"/>
      <c r="CIG2" s="340"/>
      <c r="CIH2" s="340"/>
      <c r="CII2" s="340"/>
      <c r="CIJ2" s="341"/>
      <c r="CIK2" s="337" t="s">
        <v>179</v>
      </c>
      <c r="CIL2" s="338"/>
      <c r="CIM2" s="339"/>
      <c r="CIN2" s="340"/>
      <c r="CIO2" s="340"/>
      <c r="CIP2" s="340"/>
      <c r="CIQ2" s="340"/>
      <c r="CIR2" s="341"/>
      <c r="CIS2" s="337" t="s">
        <v>179</v>
      </c>
      <c r="CIT2" s="338"/>
      <c r="CIU2" s="339"/>
      <c r="CIV2" s="340"/>
      <c r="CIW2" s="340"/>
      <c r="CIX2" s="340"/>
      <c r="CIY2" s="340"/>
      <c r="CIZ2" s="341"/>
      <c r="CJA2" s="337" t="s">
        <v>179</v>
      </c>
      <c r="CJB2" s="338"/>
      <c r="CJC2" s="339"/>
      <c r="CJD2" s="340"/>
      <c r="CJE2" s="340"/>
      <c r="CJF2" s="340"/>
      <c r="CJG2" s="340"/>
      <c r="CJH2" s="341"/>
      <c r="CJI2" s="337" t="s">
        <v>179</v>
      </c>
      <c r="CJJ2" s="338"/>
      <c r="CJK2" s="339"/>
      <c r="CJL2" s="340"/>
      <c r="CJM2" s="340"/>
      <c r="CJN2" s="340"/>
      <c r="CJO2" s="340"/>
      <c r="CJP2" s="341"/>
      <c r="CJQ2" s="337" t="s">
        <v>179</v>
      </c>
      <c r="CJR2" s="338"/>
      <c r="CJS2" s="339"/>
      <c r="CJT2" s="340"/>
      <c r="CJU2" s="340"/>
      <c r="CJV2" s="340"/>
      <c r="CJW2" s="340"/>
      <c r="CJX2" s="341"/>
      <c r="CJY2" s="337" t="s">
        <v>179</v>
      </c>
      <c r="CJZ2" s="338"/>
      <c r="CKA2" s="339"/>
      <c r="CKB2" s="340"/>
      <c r="CKC2" s="340"/>
      <c r="CKD2" s="340"/>
      <c r="CKE2" s="340"/>
      <c r="CKF2" s="341"/>
      <c r="CKG2" s="337" t="s">
        <v>179</v>
      </c>
      <c r="CKH2" s="338"/>
      <c r="CKI2" s="339"/>
      <c r="CKJ2" s="340"/>
      <c r="CKK2" s="340"/>
      <c r="CKL2" s="340"/>
      <c r="CKM2" s="340"/>
      <c r="CKN2" s="341"/>
      <c r="CKO2" s="337" t="s">
        <v>179</v>
      </c>
      <c r="CKP2" s="338"/>
      <c r="CKQ2" s="339"/>
      <c r="CKR2" s="340"/>
      <c r="CKS2" s="340"/>
      <c r="CKT2" s="340"/>
      <c r="CKU2" s="340"/>
      <c r="CKV2" s="341"/>
      <c r="CKW2" s="337" t="s">
        <v>179</v>
      </c>
      <c r="CKX2" s="338"/>
      <c r="CKY2" s="339"/>
      <c r="CKZ2" s="340"/>
      <c r="CLA2" s="340"/>
      <c r="CLB2" s="340"/>
      <c r="CLC2" s="340"/>
      <c r="CLD2" s="341"/>
      <c r="CLE2" s="337" t="s">
        <v>179</v>
      </c>
      <c r="CLF2" s="338"/>
      <c r="CLG2" s="339"/>
      <c r="CLH2" s="340"/>
      <c r="CLI2" s="340"/>
      <c r="CLJ2" s="340"/>
      <c r="CLK2" s="340"/>
      <c r="CLL2" s="341"/>
      <c r="CLM2" s="337" t="s">
        <v>179</v>
      </c>
      <c r="CLN2" s="338"/>
      <c r="CLO2" s="339"/>
      <c r="CLP2" s="340"/>
      <c r="CLQ2" s="340"/>
      <c r="CLR2" s="340"/>
      <c r="CLS2" s="340"/>
      <c r="CLT2" s="341"/>
      <c r="CLU2" s="337" t="s">
        <v>179</v>
      </c>
      <c r="CLV2" s="338"/>
      <c r="CLW2" s="339"/>
      <c r="CLX2" s="340"/>
      <c r="CLY2" s="340"/>
      <c r="CLZ2" s="340"/>
      <c r="CMA2" s="340"/>
      <c r="CMB2" s="341"/>
      <c r="CMC2" s="337" t="s">
        <v>179</v>
      </c>
      <c r="CMD2" s="338"/>
      <c r="CME2" s="339"/>
      <c r="CMF2" s="340"/>
      <c r="CMG2" s="340"/>
      <c r="CMH2" s="340"/>
      <c r="CMI2" s="340"/>
      <c r="CMJ2" s="341"/>
      <c r="CMK2" s="337" t="s">
        <v>179</v>
      </c>
      <c r="CML2" s="338"/>
      <c r="CMM2" s="339"/>
      <c r="CMN2" s="340"/>
      <c r="CMO2" s="340"/>
      <c r="CMP2" s="340"/>
      <c r="CMQ2" s="340"/>
      <c r="CMR2" s="341"/>
      <c r="CMS2" s="337" t="s">
        <v>179</v>
      </c>
      <c r="CMT2" s="338"/>
      <c r="CMU2" s="339"/>
      <c r="CMV2" s="340"/>
      <c r="CMW2" s="340"/>
      <c r="CMX2" s="340"/>
      <c r="CMY2" s="340"/>
      <c r="CMZ2" s="341"/>
      <c r="CNA2" s="337" t="s">
        <v>179</v>
      </c>
      <c r="CNB2" s="338"/>
      <c r="CNC2" s="339"/>
      <c r="CND2" s="340"/>
      <c r="CNE2" s="340"/>
      <c r="CNF2" s="340"/>
      <c r="CNG2" s="340"/>
      <c r="CNH2" s="341"/>
      <c r="CNI2" s="337" t="s">
        <v>179</v>
      </c>
      <c r="CNJ2" s="338"/>
      <c r="CNK2" s="339"/>
      <c r="CNL2" s="340"/>
      <c r="CNM2" s="340"/>
      <c r="CNN2" s="340"/>
      <c r="CNO2" s="340"/>
      <c r="CNP2" s="341"/>
      <c r="CNQ2" s="337" t="s">
        <v>179</v>
      </c>
      <c r="CNR2" s="338"/>
      <c r="CNS2" s="339"/>
      <c r="CNT2" s="340"/>
      <c r="CNU2" s="340"/>
      <c r="CNV2" s="340"/>
      <c r="CNW2" s="340"/>
      <c r="CNX2" s="341"/>
      <c r="CNY2" s="337" t="s">
        <v>179</v>
      </c>
      <c r="CNZ2" s="338"/>
      <c r="COA2" s="339"/>
      <c r="COB2" s="340"/>
      <c r="COC2" s="340"/>
      <c r="COD2" s="340"/>
      <c r="COE2" s="340"/>
      <c r="COF2" s="341"/>
      <c r="COG2" s="337" t="s">
        <v>179</v>
      </c>
      <c r="COH2" s="338"/>
      <c r="COI2" s="339"/>
      <c r="COJ2" s="340"/>
      <c r="COK2" s="340"/>
      <c r="COL2" s="340"/>
      <c r="COM2" s="340"/>
      <c r="CON2" s="341"/>
      <c r="COO2" s="337" t="s">
        <v>179</v>
      </c>
      <c r="COP2" s="338"/>
      <c r="COQ2" s="339"/>
      <c r="COR2" s="340"/>
      <c r="COS2" s="340"/>
      <c r="COT2" s="340"/>
      <c r="COU2" s="340"/>
      <c r="COV2" s="341"/>
      <c r="COW2" s="337" t="s">
        <v>179</v>
      </c>
      <c r="COX2" s="338"/>
      <c r="COY2" s="339"/>
      <c r="COZ2" s="340"/>
      <c r="CPA2" s="340"/>
      <c r="CPB2" s="340"/>
      <c r="CPC2" s="340"/>
      <c r="CPD2" s="341"/>
      <c r="CPE2" s="337" t="s">
        <v>179</v>
      </c>
      <c r="CPF2" s="338"/>
      <c r="CPG2" s="339"/>
      <c r="CPH2" s="340"/>
      <c r="CPI2" s="340"/>
      <c r="CPJ2" s="340"/>
      <c r="CPK2" s="340"/>
      <c r="CPL2" s="341"/>
      <c r="CPM2" s="337" t="s">
        <v>179</v>
      </c>
      <c r="CPN2" s="338"/>
      <c r="CPO2" s="339"/>
      <c r="CPP2" s="340"/>
      <c r="CPQ2" s="340"/>
      <c r="CPR2" s="340"/>
      <c r="CPS2" s="340"/>
      <c r="CPT2" s="341"/>
      <c r="CPU2" s="337" t="s">
        <v>179</v>
      </c>
      <c r="CPV2" s="338"/>
      <c r="CPW2" s="339"/>
      <c r="CPX2" s="340"/>
      <c r="CPY2" s="340"/>
      <c r="CPZ2" s="340"/>
      <c r="CQA2" s="340"/>
      <c r="CQB2" s="341"/>
      <c r="CQC2" s="337" t="s">
        <v>179</v>
      </c>
      <c r="CQD2" s="338"/>
      <c r="CQE2" s="339"/>
      <c r="CQF2" s="340"/>
      <c r="CQG2" s="340"/>
      <c r="CQH2" s="340"/>
      <c r="CQI2" s="340"/>
      <c r="CQJ2" s="341"/>
      <c r="CQK2" s="337" t="s">
        <v>179</v>
      </c>
      <c r="CQL2" s="338"/>
      <c r="CQM2" s="339"/>
      <c r="CQN2" s="340"/>
      <c r="CQO2" s="340"/>
      <c r="CQP2" s="340"/>
      <c r="CQQ2" s="340"/>
      <c r="CQR2" s="341"/>
      <c r="CQS2" s="337" t="s">
        <v>179</v>
      </c>
      <c r="CQT2" s="338"/>
      <c r="CQU2" s="339"/>
      <c r="CQV2" s="340"/>
      <c r="CQW2" s="340"/>
      <c r="CQX2" s="340"/>
      <c r="CQY2" s="340"/>
      <c r="CQZ2" s="341"/>
      <c r="CRA2" s="337" t="s">
        <v>179</v>
      </c>
      <c r="CRB2" s="338"/>
      <c r="CRC2" s="339"/>
      <c r="CRD2" s="340"/>
      <c r="CRE2" s="340"/>
      <c r="CRF2" s="340"/>
      <c r="CRG2" s="340"/>
      <c r="CRH2" s="341"/>
      <c r="CRI2" s="337" t="s">
        <v>179</v>
      </c>
      <c r="CRJ2" s="338"/>
      <c r="CRK2" s="339"/>
      <c r="CRL2" s="340"/>
      <c r="CRM2" s="340"/>
      <c r="CRN2" s="340"/>
      <c r="CRO2" s="340"/>
      <c r="CRP2" s="341"/>
      <c r="CRQ2" s="337" t="s">
        <v>179</v>
      </c>
      <c r="CRR2" s="338"/>
      <c r="CRS2" s="339"/>
      <c r="CRT2" s="340"/>
      <c r="CRU2" s="340"/>
      <c r="CRV2" s="340"/>
      <c r="CRW2" s="340"/>
      <c r="CRX2" s="341"/>
      <c r="CRY2" s="337" t="s">
        <v>179</v>
      </c>
      <c r="CRZ2" s="338"/>
      <c r="CSA2" s="339"/>
      <c r="CSB2" s="340"/>
      <c r="CSC2" s="340"/>
      <c r="CSD2" s="340"/>
      <c r="CSE2" s="340"/>
      <c r="CSF2" s="341"/>
      <c r="CSG2" s="337" t="s">
        <v>179</v>
      </c>
      <c r="CSH2" s="338"/>
      <c r="CSI2" s="339"/>
      <c r="CSJ2" s="340"/>
      <c r="CSK2" s="340"/>
      <c r="CSL2" s="340"/>
      <c r="CSM2" s="340"/>
      <c r="CSN2" s="341"/>
      <c r="CSO2" s="337" t="s">
        <v>179</v>
      </c>
      <c r="CSP2" s="338"/>
      <c r="CSQ2" s="339"/>
      <c r="CSR2" s="340"/>
      <c r="CSS2" s="340"/>
      <c r="CST2" s="340"/>
      <c r="CSU2" s="340"/>
      <c r="CSV2" s="341"/>
      <c r="CSW2" s="337" t="s">
        <v>179</v>
      </c>
      <c r="CSX2" s="338"/>
      <c r="CSY2" s="339"/>
      <c r="CSZ2" s="340"/>
      <c r="CTA2" s="340"/>
      <c r="CTB2" s="340"/>
      <c r="CTC2" s="340"/>
      <c r="CTD2" s="341"/>
      <c r="CTE2" s="337" t="s">
        <v>179</v>
      </c>
      <c r="CTF2" s="338"/>
      <c r="CTG2" s="339"/>
      <c r="CTH2" s="340"/>
      <c r="CTI2" s="340"/>
      <c r="CTJ2" s="340"/>
      <c r="CTK2" s="340"/>
      <c r="CTL2" s="341"/>
      <c r="CTM2" s="337" t="s">
        <v>179</v>
      </c>
      <c r="CTN2" s="338"/>
      <c r="CTO2" s="339"/>
      <c r="CTP2" s="340"/>
      <c r="CTQ2" s="340"/>
      <c r="CTR2" s="340"/>
      <c r="CTS2" s="340"/>
      <c r="CTT2" s="341"/>
      <c r="CTU2" s="337" t="s">
        <v>179</v>
      </c>
      <c r="CTV2" s="338"/>
      <c r="CTW2" s="339"/>
      <c r="CTX2" s="340"/>
      <c r="CTY2" s="340"/>
      <c r="CTZ2" s="340"/>
      <c r="CUA2" s="340"/>
      <c r="CUB2" s="341"/>
      <c r="CUC2" s="337" t="s">
        <v>179</v>
      </c>
      <c r="CUD2" s="338"/>
      <c r="CUE2" s="339"/>
      <c r="CUF2" s="340"/>
      <c r="CUG2" s="340"/>
      <c r="CUH2" s="340"/>
      <c r="CUI2" s="340"/>
      <c r="CUJ2" s="341"/>
      <c r="CUK2" s="337" t="s">
        <v>179</v>
      </c>
      <c r="CUL2" s="338"/>
      <c r="CUM2" s="339"/>
      <c r="CUN2" s="340"/>
      <c r="CUO2" s="340"/>
      <c r="CUP2" s="340"/>
      <c r="CUQ2" s="340"/>
      <c r="CUR2" s="341"/>
      <c r="CUS2" s="337" t="s">
        <v>179</v>
      </c>
      <c r="CUT2" s="338"/>
      <c r="CUU2" s="339"/>
      <c r="CUV2" s="340"/>
      <c r="CUW2" s="340"/>
      <c r="CUX2" s="340"/>
      <c r="CUY2" s="340"/>
      <c r="CUZ2" s="341"/>
      <c r="CVA2" s="337" t="s">
        <v>179</v>
      </c>
      <c r="CVB2" s="338"/>
      <c r="CVC2" s="339"/>
      <c r="CVD2" s="340"/>
      <c r="CVE2" s="340"/>
      <c r="CVF2" s="340"/>
      <c r="CVG2" s="340"/>
      <c r="CVH2" s="341"/>
      <c r="CVI2" s="337" t="s">
        <v>179</v>
      </c>
      <c r="CVJ2" s="338"/>
      <c r="CVK2" s="339"/>
      <c r="CVL2" s="340"/>
      <c r="CVM2" s="340"/>
      <c r="CVN2" s="340"/>
      <c r="CVO2" s="340"/>
      <c r="CVP2" s="341"/>
      <c r="CVQ2" s="337" t="s">
        <v>179</v>
      </c>
      <c r="CVR2" s="338"/>
      <c r="CVS2" s="339"/>
      <c r="CVT2" s="340"/>
      <c r="CVU2" s="340"/>
      <c r="CVV2" s="340"/>
      <c r="CVW2" s="340"/>
      <c r="CVX2" s="341"/>
      <c r="CVY2" s="337" t="s">
        <v>179</v>
      </c>
      <c r="CVZ2" s="338"/>
      <c r="CWA2" s="339"/>
      <c r="CWB2" s="340"/>
      <c r="CWC2" s="340"/>
      <c r="CWD2" s="340"/>
      <c r="CWE2" s="340"/>
      <c r="CWF2" s="341"/>
      <c r="CWG2" s="337" t="s">
        <v>179</v>
      </c>
      <c r="CWH2" s="338"/>
      <c r="CWI2" s="339"/>
      <c r="CWJ2" s="340"/>
      <c r="CWK2" s="340"/>
      <c r="CWL2" s="340"/>
      <c r="CWM2" s="340"/>
      <c r="CWN2" s="341"/>
      <c r="CWO2" s="337" t="s">
        <v>179</v>
      </c>
      <c r="CWP2" s="338"/>
      <c r="CWQ2" s="339"/>
      <c r="CWR2" s="340"/>
      <c r="CWS2" s="340"/>
      <c r="CWT2" s="340"/>
      <c r="CWU2" s="340"/>
      <c r="CWV2" s="341"/>
      <c r="CWW2" s="337" t="s">
        <v>179</v>
      </c>
      <c r="CWX2" s="338"/>
      <c r="CWY2" s="339"/>
      <c r="CWZ2" s="340"/>
      <c r="CXA2" s="340"/>
      <c r="CXB2" s="340"/>
      <c r="CXC2" s="340"/>
      <c r="CXD2" s="341"/>
      <c r="CXE2" s="337" t="s">
        <v>179</v>
      </c>
      <c r="CXF2" s="338"/>
      <c r="CXG2" s="339"/>
      <c r="CXH2" s="340"/>
      <c r="CXI2" s="340"/>
      <c r="CXJ2" s="340"/>
      <c r="CXK2" s="340"/>
      <c r="CXL2" s="341"/>
      <c r="CXM2" s="337" t="s">
        <v>179</v>
      </c>
      <c r="CXN2" s="338"/>
      <c r="CXO2" s="339"/>
      <c r="CXP2" s="340"/>
      <c r="CXQ2" s="340"/>
      <c r="CXR2" s="340"/>
      <c r="CXS2" s="340"/>
      <c r="CXT2" s="341"/>
      <c r="CXU2" s="337" t="s">
        <v>179</v>
      </c>
      <c r="CXV2" s="338"/>
      <c r="CXW2" s="339"/>
      <c r="CXX2" s="340"/>
      <c r="CXY2" s="340"/>
      <c r="CXZ2" s="340"/>
      <c r="CYA2" s="340"/>
      <c r="CYB2" s="341"/>
      <c r="CYC2" s="337" t="s">
        <v>179</v>
      </c>
      <c r="CYD2" s="338"/>
      <c r="CYE2" s="339"/>
      <c r="CYF2" s="340"/>
      <c r="CYG2" s="340"/>
      <c r="CYH2" s="340"/>
      <c r="CYI2" s="340"/>
      <c r="CYJ2" s="341"/>
      <c r="CYK2" s="337" t="s">
        <v>179</v>
      </c>
      <c r="CYL2" s="338"/>
      <c r="CYM2" s="339"/>
      <c r="CYN2" s="340"/>
      <c r="CYO2" s="340"/>
      <c r="CYP2" s="340"/>
      <c r="CYQ2" s="340"/>
      <c r="CYR2" s="341"/>
      <c r="CYS2" s="337" t="s">
        <v>179</v>
      </c>
      <c r="CYT2" s="338"/>
      <c r="CYU2" s="339"/>
      <c r="CYV2" s="340"/>
      <c r="CYW2" s="340"/>
      <c r="CYX2" s="340"/>
      <c r="CYY2" s="340"/>
      <c r="CYZ2" s="341"/>
      <c r="CZA2" s="337" t="s">
        <v>179</v>
      </c>
      <c r="CZB2" s="338"/>
      <c r="CZC2" s="339"/>
      <c r="CZD2" s="340"/>
      <c r="CZE2" s="340"/>
      <c r="CZF2" s="340"/>
      <c r="CZG2" s="340"/>
      <c r="CZH2" s="341"/>
      <c r="CZI2" s="337" t="s">
        <v>179</v>
      </c>
      <c r="CZJ2" s="338"/>
      <c r="CZK2" s="339"/>
      <c r="CZL2" s="340"/>
      <c r="CZM2" s="340"/>
      <c r="CZN2" s="340"/>
      <c r="CZO2" s="340"/>
      <c r="CZP2" s="341"/>
      <c r="CZQ2" s="337" t="s">
        <v>179</v>
      </c>
      <c r="CZR2" s="338"/>
      <c r="CZS2" s="339"/>
      <c r="CZT2" s="340"/>
      <c r="CZU2" s="340"/>
      <c r="CZV2" s="340"/>
      <c r="CZW2" s="340"/>
      <c r="CZX2" s="341"/>
      <c r="CZY2" s="337" t="s">
        <v>179</v>
      </c>
      <c r="CZZ2" s="338"/>
      <c r="DAA2" s="339"/>
      <c r="DAB2" s="340"/>
      <c r="DAC2" s="340"/>
      <c r="DAD2" s="340"/>
      <c r="DAE2" s="340"/>
      <c r="DAF2" s="341"/>
      <c r="DAG2" s="337" t="s">
        <v>179</v>
      </c>
      <c r="DAH2" s="338"/>
      <c r="DAI2" s="339"/>
      <c r="DAJ2" s="340"/>
      <c r="DAK2" s="340"/>
      <c r="DAL2" s="340"/>
      <c r="DAM2" s="340"/>
      <c r="DAN2" s="341"/>
      <c r="DAO2" s="337" t="s">
        <v>179</v>
      </c>
      <c r="DAP2" s="338"/>
      <c r="DAQ2" s="339"/>
      <c r="DAR2" s="340"/>
      <c r="DAS2" s="340"/>
      <c r="DAT2" s="340"/>
      <c r="DAU2" s="340"/>
      <c r="DAV2" s="341"/>
      <c r="DAW2" s="337" t="s">
        <v>179</v>
      </c>
      <c r="DAX2" s="338"/>
      <c r="DAY2" s="339"/>
      <c r="DAZ2" s="340"/>
      <c r="DBA2" s="340"/>
      <c r="DBB2" s="340"/>
      <c r="DBC2" s="340"/>
      <c r="DBD2" s="341"/>
      <c r="DBE2" s="337" t="s">
        <v>179</v>
      </c>
      <c r="DBF2" s="338"/>
      <c r="DBG2" s="339"/>
      <c r="DBH2" s="340"/>
      <c r="DBI2" s="340"/>
      <c r="DBJ2" s="340"/>
      <c r="DBK2" s="340"/>
      <c r="DBL2" s="341"/>
      <c r="DBM2" s="337" t="s">
        <v>179</v>
      </c>
      <c r="DBN2" s="338"/>
      <c r="DBO2" s="339"/>
      <c r="DBP2" s="340"/>
      <c r="DBQ2" s="340"/>
      <c r="DBR2" s="340"/>
      <c r="DBS2" s="340"/>
      <c r="DBT2" s="341"/>
      <c r="DBU2" s="337" t="s">
        <v>179</v>
      </c>
      <c r="DBV2" s="338"/>
      <c r="DBW2" s="339"/>
      <c r="DBX2" s="340"/>
      <c r="DBY2" s="340"/>
      <c r="DBZ2" s="340"/>
      <c r="DCA2" s="340"/>
      <c r="DCB2" s="341"/>
      <c r="DCC2" s="337" t="s">
        <v>179</v>
      </c>
      <c r="DCD2" s="338"/>
      <c r="DCE2" s="339"/>
      <c r="DCF2" s="340"/>
      <c r="DCG2" s="340"/>
      <c r="DCH2" s="340"/>
      <c r="DCI2" s="340"/>
      <c r="DCJ2" s="341"/>
      <c r="DCK2" s="337" t="s">
        <v>179</v>
      </c>
      <c r="DCL2" s="338"/>
      <c r="DCM2" s="339"/>
      <c r="DCN2" s="340"/>
      <c r="DCO2" s="340"/>
      <c r="DCP2" s="340"/>
      <c r="DCQ2" s="340"/>
      <c r="DCR2" s="341"/>
      <c r="DCS2" s="337" t="s">
        <v>179</v>
      </c>
      <c r="DCT2" s="338"/>
      <c r="DCU2" s="339"/>
      <c r="DCV2" s="340"/>
      <c r="DCW2" s="340"/>
      <c r="DCX2" s="340"/>
      <c r="DCY2" s="340"/>
      <c r="DCZ2" s="341"/>
      <c r="DDA2" s="337" t="s">
        <v>179</v>
      </c>
      <c r="DDB2" s="338"/>
      <c r="DDC2" s="339"/>
      <c r="DDD2" s="340"/>
      <c r="DDE2" s="340"/>
      <c r="DDF2" s="340"/>
      <c r="DDG2" s="340"/>
      <c r="DDH2" s="341"/>
      <c r="DDI2" s="337" t="s">
        <v>179</v>
      </c>
      <c r="DDJ2" s="338"/>
      <c r="DDK2" s="339"/>
      <c r="DDL2" s="340"/>
      <c r="DDM2" s="340"/>
      <c r="DDN2" s="340"/>
      <c r="DDO2" s="340"/>
      <c r="DDP2" s="341"/>
      <c r="DDQ2" s="337" t="s">
        <v>179</v>
      </c>
      <c r="DDR2" s="338"/>
      <c r="DDS2" s="339"/>
      <c r="DDT2" s="340"/>
      <c r="DDU2" s="340"/>
      <c r="DDV2" s="340"/>
      <c r="DDW2" s="340"/>
      <c r="DDX2" s="341"/>
      <c r="DDY2" s="337" t="s">
        <v>179</v>
      </c>
      <c r="DDZ2" s="338"/>
      <c r="DEA2" s="339"/>
      <c r="DEB2" s="340"/>
      <c r="DEC2" s="340"/>
      <c r="DED2" s="340"/>
      <c r="DEE2" s="340"/>
      <c r="DEF2" s="341"/>
      <c r="DEG2" s="337" t="s">
        <v>179</v>
      </c>
      <c r="DEH2" s="338"/>
      <c r="DEI2" s="339"/>
      <c r="DEJ2" s="340"/>
      <c r="DEK2" s="340"/>
      <c r="DEL2" s="340"/>
      <c r="DEM2" s="340"/>
      <c r="DEN2" s="341"/>
      <c r="DEO2" s="337" t="s">
        <v>179</v>
      </c>
      <c r="DEP2" s="338"/>
      <c r="DEQ2" s="339"/>
      <c r="DER2" s="340"/>
      <c r="DES2" s="340"/>
      <c r="DET2" s="340"/>
      <c r="DEU2" s="340"/>
      <c r="DEV2" s="341"/>
      <c r="DEW2" s="337" t="s">
        <v>179</v>
      </c>
      <c r="DEX2" s="338"/>
      <c r="DEY2" s="339"/>
      <c r="DEZ2" s="340"/>
      <c r="DFA2" s="340"/>
      <c r="DFB2" s="340"/>
      <c r="DFC2" s="340"/>
      <c r="DFD2" s="341"/>
      <c r="DFE2" s="337" t="s">
        <v>179</v>
      </c>
      <c r="DFF2" s="338"/>
      <c r="DFG2" s="339"/>
      <c r="DFH2" s="340"/>
      <c r="DFI2" s="340"/>
      <c r="DFJ2" s="340"/>
      <c r="DFK2" s="340"/>
      <c r="DFL2" s="341"/>
      <c r="DFM2" s="337" t="s">
        <v>179</v>
      </c>
      <c r="DFN2" s="338"/>
      <c r="DFO2" s="339"/>
      <c r="DFP2" s="340"/>
      <c r="DFQ2" s="340"/>
      <c r="DFR2" s="340"/>
      <c r="DFS2" s="340"/>
      <c r="DFT2" s="341"/>
      <c r="DFU2" s="337" t="s">
        <v>179</v>
      </c>
      <c r="DFV2" s="338"/>
      <c r="DFW2" s="339"/>
      <c r="DFX2" s="340"/>
      <c r="DFY2" s="340"/>
      <c r="DFZ2" s="340"/>
      <c r="DGA2" s="340"/>
      <c r="DGB2" s="341"/>
      <c r="DGC2" s="337" t="s">
        <v>179</v>
      </c>
      <c r="DGD2" s="338"/>
      <c r="DGE2" s="339"/>
      <c r="DGF2" s="340"/>
      <c r="DGG2" s="340"/>
      <c r="DGH2" s="340"/>
      <c r="DGI2" s="340"/>
      <c r="DGJ2" s="341"/>
      <c r="DGK2" s="337" t="s">
        <v>179</v>
      </c>
      <c r="DGL2" s="338"/>
      <c r="DGM2" s="339"/>
      <c r="DGN2" s="340"/>
      <c r="DGO2" s="340"/>
      <c r="DGP2" s="340"/>
      <c r="DGQ2" s="340"/>
      <c r="DGR2" s="341"/>
      <c r="DGS2" s="337" t="s">
        <v>179</v>
      </c>
      <c r="DGT2" s="338"/>
      <c r="DGU2" s="339"/>
      <c r="DGV2" s="340"/>
      <c r="DGW2" s="340"/>
      <c r="DGX2" s="340"/>
      <c r="DGY2" s="340"/>
      <c r="DGZ2" s="341"/>
      <c r="DHA2" s="337" t="s">
        <v>179</v>
      </c>
      <c r="DHB2" s="338"/>
      <c r="DHC2" s="339"/>
      <c r="DHD2" s="340"/>
      <c r="DHE2" s="340"/>
      <c r="DHF2" s="340"/>
      <c r="DHG2" s="340"/>
      <c r="DHH2" s="341"/>
      <c r="DHI2" s="337" t="s">
        <v>179</v>
      </c>
      <c r="DHJ2" s="338"/>
      <c r="DHK2" s="339"/>
      <c r="DHL2" s="340"/>
      <c r="DHM2" s="340"/>
      <c r="DHN2" s="340"/>
      <c r="DHO2" s="340"/>
      <c r="DHP2" s="341"/>
      <c r="DHQ2" s="337" t="s">
        <v>179</v>
      </c>
      <c r="DHR2" s="338"/>
      <c r="DHS2" s="339"/>
      <c r="DHT2" s="340"/>
      <c r="DHU2" s="340"/>
      <c r="DHV2" s="340"/>
      <c r="DHW2" s="340"/>
      <c r="DHX2" s="341"/>
      <c r="DHY2" s="337" t="s">
        <v>179</v>
      </c>
      <c r="DHZ2" s="338"/>
      <c r="DIA2" s="339"/>
      <c r="DIB2" s="340"/>
      <c r="DIC2" s="340"/>
      <c r="DID2" s="340"/>
      <c r="DIE2" s="340"/>
      <c r="DIF2" s="341"/>
      <c r="DIG2" s="337" t="s">
        <v>179</v>
      </c>
      <c r="DIH2" s="338"/>
      <c r="DII2" s="339"/>
      <c r="DIJ2" s="340"/>
      <c r="DIK2" s="340"/>
      <c r="DIL2" s="340"/>
      <c r="DIM2" s="340"/>
      <c r="DIN2" s="341"/>
      <c r="DIO2" s="337" t="s">
        <v>179</v>
      </c>
      <c r="DIP2" s="338"/>
      <c r="DIQ2" s="339"/>
      <c r="DIR2" s="340"/>
      <c r="DIS2" s="340"/>
      <c r="DIT2" s="340"/>
      <c r="DIU2" s="340"/>
      <c r="DIV2" s="341"/>
      <c r="DIW2" s="337" t="s">
        <v>179</v>
      </c>
      <c r="DIX2" s="338"/>
      <c r="DIY2" s="339"/>
      <c r="DIZ2" s="340"/>
      <c r="DJA2" s="340"/>
      <c r="DJB2" s="340"/>
      <c r="DJC2" s="340"/>
      <c r="DJD2" s="341"/>
      <c r="DJE2" s="337" t="s">
        <v>179</v>
      </c>
      <c r="DJF2" s="338"/>
      <c r="DJG2" s="339"/>
      <c r="DJH2" s="340"/>
      <c r="DJI2" s="340"/>
      <c r="DJJ2" s="340"/>
      <c r="DJK2" s="340"/>
      <c r="DJL2" s="341"/>
      <c r="DJM2" s="337" t="s">
        <v>179</v>
      </c>
      <c r="DJN2" s="338"/>
      <c r="DJO2" s="339"/>
      <c r="DJP2" s="340"/>
      <c r="DJQ2" s="340"/>
      <c r="DJR2" s="340"/>
      <c r="DJS2" s="340"/>
      <c r="DJT2" s="341"/>
      <c r="DJU2" s="337" t="s">
        <v>179</v>
      </c>
      <c r="DJV2" s="338"/>
      <c r="DJW2" s="339"/>
      <c r="DJX2" s="340"/>
      <c r="DJY2" s="340"/>
      <c r="DJZ2" s="340"/>
      <c r="DKA2" s="340"/>
      <c r="DKB2" s="341"/>
      <c r="DKC2" s="337" t="s">
        <v>179</v>
      </c>
      <c r="DKD2" s="338"/>
      <c r="DKE2" s="339"/>
      <c r="DKF2" s="340"/>
      <c r="DKG2" s="340"/>
      <c r="DKH2" s="340"/>
      <c r="DKI2" s="340"/>
      <c r="DKJ2" s="341"/>
      <c r="DKK2" s="337" t="s">
        <v>179</v>
      </c>
      <c r="DKL2" s="338"/>
      <c r="DKM2" s="339"/>
      <c r="DKN2" s="340"/>
      <c r="DKO2" s="340"/>
      <c r="DKP2" s="340"/>
      <c r="DKQ2" s="340"/>
      <c r="DKR2" s="341"/>
      <c r="DKS2" s="337" t="s">
        <v>179</v>
      </c>
      <c r="DKT2" s="338"/>
      <c r="DKU2" s="339"/>
      <c r="DKV2" s="340"/>
      <c r="DKW2" s="340"/>
      <c r="DKX2" s="340"/>
      <c r="DKY2" s="340"/>
      <c r="DKZ2" s="341"/>
      <c r="DLA2" s="337" t="s">
        <v>179</v>
      </c>
      <c r="DLB2" s="338"/>
      <c r="DLC2" s="339"/>
      <c r="DLD2" s="340"/>
      <c r="DLE2" s="340"/>
      <c r="DLF2" s="340"/>
      <c r="DLG2" s="340"/>
      <c r="DLH2" s="341"/>
      <c r="DLI2" s="337" t="s">
        <v>179</v>
      </c>
      <c r="DLJ2" s="338"/>
      <c r="DLK2" s="339"/>
      <c r="DLL2" s="340"/>
      <c r="DLM2" s="340"/>
      <c r="DLN2" s="340"/>
      <c r="DLO2" s="340"/>
      <c r="DLP2" s="341"/>
      <c r="DLQ2" s="337" t="s">
        <v>179</v>
      </c>
      <c r="DLR2" s="338"/>
      <c r="DLS2" s="339"/>
      <c r="DLT2" s="340"/>
      <c r="DLU2" s="340"/>
      <c r="DLV2" s="340"/>
      <c r="DLW2" s="340"/>
      <c r="DLX2" s="341"/>
      <c r="DLY2" s="337" t="s">
        <v>179</v>
      </c>
      <c r="DLZ2" s="338"/>
      <c r="DMA2" s="339"/>
      <c r="DMB2" s="340"/>
      <c r="DMC2" s="340"/>
      <c r="DMD2" s="340"/>
      <c r="DME2" s="340"/>
      <c r="DMF2" s="341"/>
      <c r="DMG2" s="337" t="s">
        <v>179</v>
      </c>
      <c r="DMH2" s="338"/>
      <c r="DMI2" s="339"/>
      <c r="DMJ2" s="340"/>
      <c r="DMK2" s="340"/>
      <c r="DML2" s="340"/>
      <c r="DMM2" s="340"/>
      <c r="DMN2" s="341"/>
      <c r="DMO2" s="337" t="s">
        <v>179</v>
      </c>
      <c r="DMP2" s="338"/>
      <c r="DMQ2" s="339"/>
      <c r="DMR2" s="340"/>
      <c r="DMS2" s="340"/>
      <c r="DMT2" s="340"/>
      <c r="DMU2" s="340"/>
      <c r="DMV2" s="341"/>
      <c r="DMW2" s="337" t="s">
        <v>179</v>
      </c>
      <c r="DMX2" s="338"/>
      <c r="DMY2" s="339"/>
      <c r="DMZ2" s="340"/>
      <c r="DNA2" s="340"/>
      <c r="DNB2" s="340"/>
      <c r="DNC2" s="340"/>
      <c r="DND2" s="341"/>
      <c r="DNE2" s="337" t="s">
        <v>179</v>
      </c>
      <c r="DNF2" s="338"/>
      <c r="DNG2" s="339"/>
      <c r="DNH2" s="340"/>
      <c r="DNI2" s="340"/>
      <c r="DNJ2" s="340"/>
      <c r="DNK2" s="340"/>
      <c r="DNL2" s="341"/>
      <c r="DNM2" s="337" t="s">
        <v>179</v>
      </c>
      <c r="DNN2" s="338"/>
      <c r="DNO2" s="339"/>
      <c r="DNP2" s="340"/>
      <c r="DNQ2" s="340"/>
      <c r="DNR2" s="340"/>
      <c r="DNS2" s="340"/>
      <c r="DNT2" s="341"/>
      <c r="DNU2" s="337" t="s">
        <v>179</v>
      </c>
      <c r="DNV2" s="338"/>
      <c r="DNW2" s="339"/>
      <c r="DNX2" s="340"/>
      <c r="DNY2" s="340"/>
      <c r="DNZ2" s="340"/>
      <c r="DOA2" s="340"/>
      <c r="DOB2" s="341"/>
      <c r="DOC2" s="337" t="s">
        <v>179</v>
      </c>
      <c r="DOD2" s="338"/>
      <c r="DOE2" s="339"/>
      <c r="DOF2" s="340"/>
      <c r="DOG2" s="340"/>
      <c r="DOH2" s="340"/>
      <c r="DOI2" s="340"/>
      <c r="DOJ2" s="341"/>
      <c r="DOK2" s="337" t="s">
        <v>179</v>
      </c>
      <c r="DOL2" s="338"/>
      <c r="DOM2" s="339"/>
      <c r="DON2" s="340"/>
      <c r="DOO2" s="340"/>
      <c r="DOP2" s="340"/>
      <c r="DOQ2" s="340"/>
      <c r="DOR2" s="341"/>
      <c r="DOS2" s="337" t="s">
        <v>179</v>
      </c>
      <c r="DOT2" s="338"/>
      <c r="DOU2" s="339"/>
      <c r="DOV2" s="340"/>
      <c r="DOW2" s="340"/>
      <c r="DOX2" s="340"/>
      <c r="DOY2" s="340"/>
      <c r="DOZ2" s="341"/>
      <c r="DPA2" s="337" t="s">
        <v>179</v>
      </c>
      <c r="DPB2" s="338"/>
      <c r="DPC2" s="339"/>
      <c r="DPD2" s="340"/>
      <c r="DPE2" s="340"/>
      <c r="DPF2" s="340"/>
      <c r="DPG2" s="340"/>
      <c r="DPH2" s="341"/>
      <c r="DPI2" s="337" t="s">
        <v>179</v>
      </c>
      <c r="DPJ2" s="338"/>
      <c r="DPK2" s="339"/>
      <c r="DPL2" s="340"/>
      <c r="DPM2" s="340"/>
      <c r="DPN2" s="340"/>
      <c r="DPO2" s="340"/>
      <c r="DPP2" s="341"/>
      <c r="DPQ2" s="337" t="s">
        <v>179</v>
      </c>
      <c r="DPR2" s="338"/>
      <c r="DPS2" s="339"/>
      <c r="DPT2" s="340"/>
      <c r="DPU2" s="340"/>
      <c r="DPV2" s="340"/>
      <c r="DPW2" s="340"/>
      <c r="DPX2" s="341"/>
      <c r="DPY2" s="337" t="s">
        <v>179</v>
      </c>
      <c r="DPZ2" s="338"/>
      <c r="DQA2" s="339"/>
      <c r="DQB2" s="340"/>
      <c r="DQC2" s="340"/>
      <c r="DQD2" s="340"/>
      <c r="DQE2" s="340"/>
      <c r="DQF2" s="341"/>
      <c r="DQG2" s="337" t="s">
        <v>179</v>
      </c>
      <c r="DQH2" s="338"/>
      <c r="DQI2" s="339"/>
      <c r="DQJ2" s="340"/>
      <c r="DQK2" s="340"/>
      <c r="DQL2" s="340"/>
      <c r="DQM2" s="340"/>
      <c r="DQN2" s="341"/>
      <c r="DQO2" s="337" t="s">
        <v>179</v>
      </c>
      <c r="DQP2" s="338"/>
      <c r="DQQ2" s="339"/>
      <c r="DQR2" s="340"/>
      <c r="DQS2" s="340"/>
      <c r="DQT2" s="340"/>
      <c r="DQU2" s="340"/>
      <c r="DQV2" s="341"/>
      <c r="DQW2" s="337" t="s">
        <v>179</v>
      </c>
      <c r="DQX2" s="338"/>
      <c r="DQY2" s="339"/>
      <c r="DQZ2" s="340"/>
      <c r="DRA2" s="340"/>
      <c r="DRB2" s="340"/>
      <c r="DRC2" s="340"/>
      <c r="DRD2" s="341"/>
      <c r="DRE2" s="337" t="s">
        <v>179</v>
      </c>
      <c r="DRF2" s="338"/>
      <c r="DRG2" s="339"/>
      <c r="DRH2" s="340"/>
      <c r="DRI2" s="340"/>
      <c r="DRJ2" s="340"/>
      <c r="DRK2" s="340"/>
      <c r="DRL2" s="341"/>
      <c r="DRM2" s="337" t="s">
        <v>179</v>
      </c>
      <c r="DRN2" s="338"/>
      <c r="DRO2" s="339"/>
      <c r="DRP2" s="340"/>
      <c r="DRQ2" s="340"/>
      <c r="DRR2" s="340"/>
      <c r="DRS2" s="340"/>
      <c r="DRT2" s="341"/>
      <c r="DRU2" s="337" t="s">
        <v>179</v>
      </c>
      <c r="DRV2" s="338"/>
      <c r="DRW2" s="339"/>
      <c r="DRX2" s="340"/>
      <c r="DRY2" s="340"/>
      <c r="DRZ2" s="340"/>
      <c r="DSA2" s="340"/>
      <c r="DSB2" s="341"/>
      <c r="DSC2" s="337" t="s">
        <v>179</v>
      </c>
      <c r="DSD2" s="338"/>
      <c r="DSE2" s="339"/>
      <c r="DSF2" s="340"/>
      <c r="DSG2" s="340"/>
      <c r="DSH2" s="340"/>
      <c r="DSI2" s="340"/>
      <c r="DSJ2" s="341"/>
      <c r="DSK2" s="337" t="s">
        <v>179</v>
      </c>
      <c r="DSL2" s="338"/>
      <c r="DSM2" s="339"/>
      <c r="DSN2" s="340"/>
      <c r="DSO2" s="340"/>
      <c r="DSP2" s="340"/>
      <c r="DSQ2" s="340"/>
      <c r="DSR2" s="341"/>
      <c r="DSS2" s="337" t="s">
        <v>179</v>
      </c>
      <c r="DST2" s="338"/>
      <c r="DSU2" s="339"/>
      <c r="DSV2" s="340"/>
      <c r="DSW2" s="340"/>
      <c r="DSX2" s="340"/>
      <c r="DSY2" s="340"/>
      <c r="DSZ2" s="341"/>
      <c r="DTA2" s="337" t="s">
        <v>179</v>
      </c>
      <c r="DTB2" s="338"/>
      <c r="DTC2" s="339"/>
      <c r="DTD2" s="340"/>
      <c r="DTE2" s="340"/>
      <c r="DTF2" s="340"/>
      <c r="DTG2" s="340"/>
      <c r="DTH2" s="341"/>
      <c r="DTI2" s="337" t="s">
        <v>179</v>
      </c>
      <c r="DTJ2" s="338"/>
      <c r="DTK2" s="339"/>
      <c r="DTL2" s="340"/>
      <c r="DTM2" s="340"/>
      <c r="DTN2" s="340"/>
      <c r="DTO2" s="340"/>
      <c r="DTP2" s="341"/>
      <c r="DTQ2" s="337" t="s">
        <v>179</v>
      </c>
      <c r="DTR2" s="338"/>
      <c r="DTS2" s="339"/>
      <c r="DTT2" s="340"/>
      <c r="DTU2" s="340"/>
      <c r="DTV2" s="340"/>
      <c r="DTW2" s="340"/>
      <c r="DTX2" s="341"/>
      <c r="DTY2" s="337" t="s">
        <v>179</v>
      </c>
      <c r="DTZ2" s="338"/>
      <c r="DUA2" s="339"/>
      <c r="DUB2" s="340"/>
      <c r="DUC2" s="340"/>
      <c r="DUD2" s="340"/>
      <c r="DUE2" s="340"/>
      <c r="DUF2" s="341"/>
      <c r="DUG2" s="337" t="s">
        <v>179</v>
      </c>
      <c r="DUH2" s="338"/>
      <c r="DUI2" s="339"/>
      <c r="DUJ2" s="340"/>
      <c r="DUK2" s="340"/>
      <c r="DUL2" s="340"/>
      <c r="DUM2" s="340"/>
      <c r="DUN2" s="341"/>
      <c r="DUO2" s="337" t="s">
        <v>179</v>
      </c>
      <c r="DUP2" s="338"/>
      <c r="DUQ2" s="339"/>
      <c r="DUR2" s="340"/>
      <c r="DUS2" s="340"/>
      <c r="DUT2" s="340"/>
      <c r="DUU2" s="340"/>
      <c r="DUV2" s="341"/>
      <c r="DUW2" s="337" t="s">
        <v>179</v>
      </c>
      <c r="DUX2" s="338"/>
      <c r="DUY2" s="339"/>
      <c r="DUZ2" s="340"/>
      <c r="DVA2" s="340"/>
      <c r="DVB2" s="340"/>
      <c r="DVC2" s="340"/>
      <c r="DVD2" s="341"/>
      <c r="DVE2" s="337" t="s">
        <v>179</v>
      </c>
      <c r="DVF2" s="338"/>
      <c r="DVG2" s="339"/>
      <c r="DVH2" s="340"/>
      <c r="DVI2" s="340"/>
      <c r="DVJ2" s="340"/>
      <c r="DVK2" s="340"/>
      <c r="DVL2" s="341"/>
      <c r="DVM2" s="337" t="s">
        <v>179</v>
      </c>
      <c r="DVN2" s="338"/>
      <c r="DVO2" s="339"/>
      <c r="DVP2" s="340"/>
      <c r="DVQ2" s="340"/>
      <c r="DVR2" s="340"/>
      <c r="DVS2" s="340"/>
      <c r="DVT2" s="341"/>
      <c r="DVU2" s="337" t="s">
        <v>179</v>
      </c>
      <c r="DVV2" s="338"/>
      <c r="DVW2" s="339"/>
      <c r="DVX2" s="340"/>
      <c r="DVY2" s="340"/>
      <c r="DVZ2" s="340"/>
      <c r="DWA2" s="340"/>
      <c r="DWB2" s="341"/>
      <c r="DWC2" s="337" t="s">
        <v>179</v>
      </c>
      <c r="DWD2" s="338"/>
      <c r="DWE2" s="339"/>
      <c r="DWF2" s="340"/>
      <c r="DWG2" s="340"/>
      <c r="DWH2" s="340"/>
      <c r="DWI2" s="340"/>
      <c r="DWJ2" s="341"/>
      <c r="DWK2" s="337" t="s">
        <v>179</v>
      </c>
      <c r="DWL2" s="338"/>
      <c r="DWM2" s="339"/>
      <c r="DWN2" s="340"/>
      <c r="DWO2" s="340"/>
      <c r="DWP2" s="340"/>
      <c r="DWQ2" s="340"/>
      <c r="DWR2" s="341"/>
      <c r="DWS2" s="337" t="s">
        <v>179</v>
      </c>
      <c r="DWT2" s="338"/>
      <c r="DWU2" s="339"/>
      <c r="DWV2" s="340"/>
      <c r="DWW2" s="340"/>
      <c r="DWX2" s="340"/>
      <c r="DWY2" s="340"/>
      <c r="DWZ2" s="341"/>
      <c r="DXA2" s="337" t="s">
        <v>179</v>
      </c>
      <c r="DXB2" s="338"/>
      <c r="DXC2" s="339"/>
      <c r="DXD2" s="340"/>
      <c r="DXE2" s="340"/>
      <c r="DXF2" s="340"/>
      <c r="DXG2" s="340"/>
      <c r="DXH2" s="341"/>
      <c r="DXI2" s="337" t="s">
        <v>179</v>
      </c>
      <c r="DXJ2" s="338"/>
      <c r="DXK2" s="339"/>
      <c r="DXL2" s="340"/>
      <c r="DXM2" s="340"/>
      <c r="DXN2" s="340"/>
      <c r="DXO2" s="340"/>
      <c r="DXP2" s="341"/>
      <c r="DXQ2" s="337" t="s">
        <v>179</v>
      </c>
      <c r="DXR2" s="338"/>
      <c r="DXS2" s="339"/>
      <c r="DXT2" s="340"/>
      <c r="DXU2" s="340"/>
      <c r="DXV2" s="340"/>
      <c r="DXW2" s="340"/>
      <c r="DXX2" s="341"/>
      <c r="DXY2" s="337" t="s">
        <v>179</v>
      </c>
      <c r="DXZ2" s="338"/>
      <c r="DYA2" s="339"/>
      <c r="DYB2" s="340"/>
      <c r="DYC2" s="340"/>
      <c r="DYD2" s="340"/>
      <c r="DYE2" s="340"/>
      <c r="DYF2" s="341"/>
      <c r="DYG2" s="337" t="s">
        <v>179</v>
      </c>
      <c r="DYH2" s="338"/>
      <c r="DYI2" s="339"/>
      <c r="DYJ2" s="340"/>
      <c r="DYK2" s="340"/>
      <c r="DYL2" s="340"/>
      <c r="DYM2" s="340"/>
      <c r="DYN2" s="341"/>
      <c r="DYO2" s="337" t="s">
        <v>179</v>
      </c>
      <c r="DYP2" s="338"/>
      <c r="DYQ2" s="339"/>
      <c r="DYR2" s="340"/>
      <c r="DYS2" s="340"/>
      <c r="DYT2" s="340"/>
      <c r="DYU2" s="340"/>
      <c r="DYV2" s="341"/>
      <c r="DYW2" s="337" t="s">
        <v>179</v>
      </c>
      <c r="DYX2" s="338"/>
      <c r="DYY2" s="339"/>
      <c r="DYZ2" s="340"/>
      <c r="DZA2" s="340"/>
      <c r="DZB2" s="340"/>
      <c r="DZC2" s="340"/>
      <c r="DZD2" s="341"/>
      <c r="DZE2" s="337" t="s">
        <v>179</v>
      </c>
      <c r="DZF2" s="338"/>
      <c r="DZG2" s="339"/>
      <c r="DZH2" s="340"/>
      <c r="DZI2" s="340"/>
      <c r="DZJ2" s="340"/>
      <c r="DZK2" s="340"/>
      <c r="DZL2" s="341"/>
      <c r="DZM2" s="337" t="s">
        <v>179</v>
      </c>
      <c r="DZN2" s="338"/>
      <c r="DZO2" s="339"/>
      <c r="DZP2" s="340"/>
      <c r="DZQ2" s="340"/>
      <c r="DZR2" s="340"/>
      <c r="DZS2" s="340"/>
      <c r="DZT2" s="341"/>
      <c r="DZU2" s="337" t="s">
        <v>179</v>
      </c>
      <c r="DZV2" s="338"/>
      <c r="DZW2" s="339"/>
      <c r="DZX2" s="340"/>
      <c r="DZY2" s="340"/>
      <c r="DZZ2" s="340"/>
      <c r="EAA2" s="340"/>
      <c r="EAB2" s="341"/>
      <c r="EAC2" s="337" t="s">
        <v>179</v>
      </c>
      <c r="EAD2" s="338"/>
      <c r="EAE2" s="339"/>
      <c r="EAF2" s="340"/>
      <c r="EAG2" s="340"/>
      <c r="EAH2" s="340"/>
      <c r="EAI2" s="340"/>
      <c r="EAJ2" s="341"/>
      <c r="EAK2" s="337" t="s">
        <v>179</v>
      </c>
      <c r="EAL2" s="338"/>
      <c r="EAM2" s="339"/>
      <c r="EAN2" s="340"/>
      <c r="EAO2" s="340"/>
      <c r="EAP2" s="340"/>
      <c r="EAQ2" s="340"/>
      <c r="EAR2" s="341"/>
      <c r="EAS2" s="337" t="s">
        <v>179</v>
      </c>
      <c r="EAT2" s="338"/>
      <c r="EAU2" s="339"/>
      <c r="EAV2" s="340"/>
      <c r="EAW2" s="340"/>
      <c r="EAX2" s="340"/>
      <c r="EAY2" s="340"/>
      <c r="EAZ2" s="341"/>
      <c r="EBA2" s="337" t="s">
        <v>179</v>
      </c>
      <c r="EBB2" s="338"/>
      <c r="EBC2" s="339"/>
      <c r="EBD2" s="340"/>
      <c r="EBE2" s="340"/>
      <c r="EBF2" s="340"/>
      <c r="EBG2" s="340"/>
      <c r="EBH2" s="341"/>
      <c r="EBI2" s="337" t="s">
        <v>179</v>
      </c>
      <c r="EBJ2" s="338"/>
      <c r="EBK2" s="339"/>
      <c r="EBL2" s="340"/>
      <c r="EBM2" s="340"/>
      <c r="EBN2" s="340"/>
      <c r="EBO2" s="340"/>
      <c r="EBP2" s="341"/>
      <c r="EBQ2" s="337" t="s">
        <v>179</v>
      </c>
      <c r="EBR2" s="338"/>
      <c r="EBS2" s="339"/>
      <c r="EBT2" s="340"/>
      <c r="EBU2" s="340"/>
      <c r="EBV2" s="340"/>
      <c r="EBW2" s="340"/>
      <c r="EBX2" s="341"/>
      <c r="EBY2" s="337" t="s">
        <v>179</v>
      </c>
      <c r="EBZ2" s="338"/>
      <c r="ECA2" s="339"/>
      <c r="ECB2" s="340"/>
      <c r="ECC2" s="340"/>
      <c r="ECD2" s="340"/>
      <c r="ECE2" s="340"/>
      <c r="ECF2" s="341"/>
      <c r="ECG2" s="337" t="s">
        <v>179</v>
      </c>
      <c r="ECH2" s="338"/>
      <c r="ECI2" s="339"/>
      <c r="ECJ2" s="340"/>
      <c r="ECK2" s="340"/>
      <c r="ECL2" s="340"/>
      <c r="ECM2" s="340"/>
      <c r="ECN2" s="341"/>
      <c r="ECO2" s="337" t="s">
        <v>179</v>
      </c>
      <c r="ECP2" s="338"/>
      <c r="ECQ2" s="339"/>
      <c r="ECR2" s="340"/>
      <c r="ECS2" s="340"/>
      <c r="ECT2" s="340"/>
      <c r="ECU2" s="340"/>
      <c r="ECV2" s="341"/>
      <c r="ECW2" s="337" t="s">
        <v>179</v>
      </c>
      <c r="ECX2" s="338"/>
      <c r="ECY2" s="339"/>
      <c r="ECZ2" s="340"/>
      <c r="EDA2" s="340"/>
      <c r="EDB2" s="340"/>
      <c r="EDC2" s="340"/>
      <c r="EDD2" s="341"/>
      <c r="EDE2" s="337" t="s">
        <v>179</v>
      </c>
      <c r="EDF2" s="338"/>
      <c r="EDG2" s="339"/>
      <c r="EDH2" s="340"/>
      <c r="EDI2" s="340"/>
      <c r="EDJ2" s="340"/>
      <c r="EDK2" s="340"/>
      <c r="EDL2" s="341"/>
      <c r="EDM2" s="337" t="s">
        <v>179</v>
      </c>
      <c r="EDN2" s="338"/>
      <c r="EDO2" s="339"/>
      <c r="EDP2" s="340"/>
      <c r="EDQ2" s="340"/>
      <c r="EDR2" s="340"/>
      <c r="EDS2" s="340"/>
      <c r="EDT2" s="341"/>
      <c r="EDU2" s="337" t="s">
        <v>179</v>
      </c>
      <c r="EDV2" s="338"/>
      <c r="EDW2" s="339"/>
      <c r="EDX2" s="340"/>
      <c r="EDY2" s="340"/>
      <c r="EDZ2" s="340"/>
      <c r="EEA2" s="340"/>
      <c r="EEB2" s="341"/>
      <c r="EEC2" s="337" t="s">
        <v>179</v>
      </c>
      <c r="EED2" s="338"/>
      <c r="EEE2" s="339"/>
      <c r="EEF2" s="340"/>
      <c r="EEG2" s="340"/>
      <c r="EEH2" s="340"/>
      <c r="EEI2" s="340"/>
      <c r="EEJ2" s="341"/>
      <c r="EEK2" s="337" t="s">
        <v>179</v>
      </c>
      <c r="EEL2" s="338"/>
      <c r="EEM2" s="339"/>
      <c r="EEN2" s="340"/>
      <c r="EEO2" s="340"/>
      <c r="EEP2" s="340"/>
      <c r="EEQ2" s="340"/>
      <c r="EER2" s="341"/>
      <c r="EES2" s="337" t="s">
        <v>179</v>
      </c>
      <c r="EET2" s="338"/>
      <c r="EEU2" s="339"/>
      <c r="EEV2" s="340"/>
      <c r="EEW2" s="340"/>
      <c r="EEX2" s="340"/>
      <c r="EEY2" s="340"/>
      <c r="EEZ2" s="341"/>
      <c r="EFA2" s="337" t="s">
        <v>179</v>
      </c>
      <c r="EFB2" s="338"/>
      <c r="EFC2" s="339"/>
      <c r="EFD2" s="340"/>
      <c r="EFE2" s="340"/>
      <c r="EFF2" s="340"/>
      <c r="EFG2" s="340"/>
      <c r="EFH2" s="341"/>
      <c r="EFI2" s="337" t="s">
        <v>179</v>
      </c>
      <c r="EFJ2" s="338"/>
      <c r="EFK2" s="339"/>
      <c r="EFL2" s="340"/>
      <c r="EFM2" s="340"/>
      <c r="EFN2" s="340"/>
      <c r="EFO2" s="340"/>
      <c r="EFP2" s="341"/>
      <c r="EFQ2" s="337" t="s">
        <v>179</v>
      </c>
      <c r="EFR2" s="338"/>
      <c r="EFS2" s="339"/>
      <c r="EFT2" s="340"/>
      <c r="EFU2" s="340"/>
      <c r="EFV2" s="340"/>
      <c r="EFW2" s="340"/>
      <c r="EFX2" s="341"/>
      <c r="EFY2" s="337" t="s">
        <v>179</v>
      </c>
      <c r="EFZ2" s="338"/>
      <c r="EGA2" s="339"/>
      <c r="EGB2" s="340"/>
      <c r="EGC2" s="340"/>
      <c r="EGD2" s="340"/>
      <c r="EGE2" s="340"/>
      <c r="EGF2" s="341"/>
      <c r="EGG2" s="337" t="s">
        <v>179</v>
      </c>
      <c r="EGH2" s="338"/>
      <c r="EGI2" s="339"/>
      <c r="EGJ2" s="340"/>
      <c r="EGK2" s="340"/>
      <c r="EGL2" s="340"/>
      <c r="EGM2" s="340"/>
      <c r="EGN2" s="341"/>
      <c r="EGO2" s="337" t="s">
        <v>179</v>
      </c>
      <c r="EGP2" s="338"/>
      <c r="EGQ2" s="339"/>
      <c r="EGR2" s="340"/>
      <c r="EGS2" s="340"/>
      <c r="EGT2" s="340"/>
      <c r="EGU2" s="340"/>
      <c r="EGV2" s="341"/>
      <c r="EGW2" s="337" t="s">
        <v>179</v>
      </c>
      <c r="EGX2" s="338"/>
      <c r="EGY2" s="339"/>
      <c r="EGZ2" s="340"/>
      <c r="EHA2" s="340"/>
      <c r="EHB2" s="340"/>
      <c r="EHC2" s="340"/>
      <c r="EHD2" s="341"/>
      <c r="EHE2" s="337" t="s">
        <v>179</v>
      </c>
      <c r="EHF2" s="338"/>
      <c r="EHG2" s="339"/>
      <c r="EHH2" s="340"/>
      <c r="EHI2" s="340"/>
      <c r="EHJ2" s="340"/>
      <c r="EHK2" s="340"/>
      <c r="EHL2" s="341"/>
      <c r="EHM2" s="337" t="s">
        <v>179</v>
      </c>
      <c r="EHN2" s="338"/>
      <c r="EHO2" s="339"/>
      <c r="EHP2" s="340"/>
      <c r="EHQ2" s="340"/>
      <c r="EHR2" s="340"/>
      <c r="EHS2" s="340"/>
      <c r="EHT2" s="341"/>
      <c r="EHU2" s="337" t="s">
        <v>179</v>
      </c>
      <c r="EHV2" s="338"/>
      <c r="EHW2" s="339"/>
      <c r="EHX2" s="340"/>
      <c r="EHY2" s="340"/>
      <c r="EHZ2" s="340"/>
      <c r="EIA2" s="340"/>
      <c r="EIB2" s="341"/>
      <c r="EIC2" s="337" t="s">
        <v>179</v>
      </c>
      <c r="EID2" s="338"/>
      <c r="EIE2" s="339"/>
      <c r="EIF2" s="340"/>
      <c r="EIG2" s="340"/>
      <c r="EIH2" s="340"/>
      <c r="EII2" s="340"/>
      <c r="EIJ2" s="341"/>
      <c r="EIK2" s="337" t="s">
        <v>179</v>
      </c>
      <c r="EIL2" s="338"/>
      <c r="EIM2" s="339"/>
      <c r="EIN2" s="340"/>
      <c r="EIO2" s="340"/>
      <c r="EIP2" s="340"/>
      <c r="EIQ2" s="340"/>
      <c r="EIR2" s="341"/>
      <c r="EIS2" s="337" t="s">
        <v>179</v>
      </c>
      <c r="EIT2" s="338"/>
      <c r="EIU2" s="339"/>
      <c r="EIV2" s="340"/>
      <c r="EIW2" s="340"/>
      <c r="EIX2" s="340"/>
      <c r="EIY2" s="340"/>
      <c r="EIZ2" s="341"/>
      <c r="EJA2" s="337" t="s">
        <v>179</v>
      </c>
      <c r="EJB2" s="338"/>
      <c r="EJC2" s="339"/>
      <c r="EJD2" s="340"/>
      <c r="EJE2" s="340"/>
      <c r="EJF2" s="340"/>
      <c r="EJG2" s="340"/>
      <c r="EJH2" s="341"/>
      <c r="EJI2" s="337" t="s">
        <v>179</v>
      </c>
      <c r="EJJ2" s="338"/>
      <c r="EJK2" s="339"/>
      <c r="EJL2" s="340"/>
      <c r="EJM2" s="340"/>
      <c r="EJN2" s="340"/>
      <c r="EJO2" s="340"/>
      <c r="EJP2" s="341"/>
      <c r="EJQ2" s="337" t="s">
        <v>179</v>
      </c>
      <c r="EJR2" s="338"/>
      <c r="EJS2" s="339"/>
      <c r="EJT2" s="340"/>
      <c r="EJU2" s="340"/>
      <c r="EJV2" s="340"/>
      <c r="EJW2" s="340"/>
      <c r="EJX2" s="341"/>
      <c r="EJY2" s="337" t="s">
        <v>179</v>
      </c>
      <c r="EJZ2" s="338"/>
      <c r="EKA2" s="339"/>
      <c r="EKB2" s="340"/>
      <c r="EKC2" s="340"/>
      <c r="EKD2" s="340"/>
      <c r="EKE2" s="340"/>
      <c r="EKF2" s="341"/>
      <c r="EKG2" s="337" t="s">
        <v>179</v>
      </c>
      <c r="EKH2" s="338"/>
      <c r="EKI2" s="339"/>
      <c r="EKJ2" s="340"/>
      <c r="EKK2" s="340"/>
      <c r="EKL2" s="340"/>
      <c r="EKM2" s="340"/>
      <c r="EKN2" s="341"/>
      <c r="EKO2" s="337" t="s">
        <v>179</v>
      </c>
      <c r="EKP2" s="338"/>
      <c r="EKQ2" s="339"/>
      <c r="EKR2" s="340"/>
      <c r="EKS2" s="340"/>
      <c r="EKT2" s="340"/>
      <c r="EKU2" s="340"/>
      <c r="EKV2" s="341"/>
      <c r="EKW2" s="337" t="s">
        <v>179</v>
      </c>
      <c r="EKX2" s="338"/>
      <c r="EKY2" s="339"/>
      <c r="EKZ2" s="340"/>
      <c r="ELA2" s="340"/>
      <c r="ELB2" s="340"/>
      <c r="ELC2" s="340"/>
      <c r="ELD2" s="341"/>
      <c r="ELE2" s="337" t="s">
        <v>179</v>
      </c>
      <c r="ELF2" s="338"/>
      <c r="ELG2" s="339"/>
      <c r="ELH2" s="340"/>
      <c r="ELI2" s="340"/>
      <c r="ELJ2" s="340"/>
      <c r="ELK2" s="340"/>
      <c r="ELL2" s="341"/>
      <c r="ELM2" s="337" t="s">
        <v>179</v>
      </c>
      <c r="ELN2" s="338"/>
      <c r="ELO2" s="339"/>
      <c r="ELP2" s="340"/>
      <c r="ELQ2" s="340"/>
      <c r="ELR2" s="340"/>
      <c r="ELS2" s="340"/>
      <c r="ELT2" s="341"/>
      <c r="ELU2" s="337" t="s">
        <v>179</v>
      </c>
      <c r="ELV2" s="338"/>
      <c r="ELW2" s="339"/>
      <c r="ELX2" s="340"/>
      <c r="ELY2" s="340"/>
      <c r="ELZ2" s="340"/>
      <c r="EMA2" s="340"/>
      <c r="EMB2" s="341"/>
      <c r="EMC2" s="337" t="s">
        <v>179</v>
      </c>
      <c r="EMD2" s="338"/>
      <c r="EME2" s="339"/>
      <c r="EMF2" s="340"/>
      <c r="EMG2" s="340"/>
      <c r="EMH2" s="340"/>
      <c r="EMI2" s="340"/>
      <c r="EMJ2" s="341"/>
      <c r="EMK2" s="337" t="s">
        <v>179</v>
      </c>
      <c r="EML2" s="338"/>
      <c r="EMM2" s="339"/>
      <c r="EMN2" s="340"/>
      <c r="EMO2" s="340"/>
      <c r="EMP2" s="340"/>
      <c r="EMQ2" s="340"/>
      <c r="EMR2" s="341"/>
      <c r="EMS2" s="337" t="s">
        <v>179</v>
      </c>
      <c r="EMT2" s="338"/>
      <c r="EMU2" s="339"/>
      <c r="EMV2" s="340"/>
      <c r="EMW2" s="340"/>
      <c r="EMX2" s="340"/>
      <c r="EMY2" s="340"/>
      <c r="EMZ2" s="341"/>
      <c r="ENA2" s="337" t="s">
        <v>179</v>
      </c>
      <c r="ENB2" s="338"/>
      <c r="ENC2" s="339"/>
      <c r="END2" s="340"/>
      <c r="ENE2" s="340"/>
      <c r="ENF2" s="340"/>
      <c r="ENG2" s="340"/>
      <c r="ENH2" s="341"/>
      <c r="ENI2" s="337" t="s">
        <v>179</v>
      </c>
      <c r="ENJ2" s="338"/>
      <c r="ENK2" s="339"/>
      <c r="ENL2" s="340"/>
      <c r="ENM2" s="340"/>
      <c r="ENN2" s="340"/>
      <c r="ENO2" s="340"/>
      <c r="ENP2" s="341"/>
      <c r="ENQ2" s="337" t="s">
        <v>179</v>
      </c>
      <c r="ENR2" s="338"/>
      <c r="ENS2" s="339"/>
      <c r="ENT2" s="340"/>
      <c r="ENU2" s="340"/>
      <c r="ENV2" s="340"/>
      <c r="ENW2" s="340"/>
      <c r="ENX2" s="341"/>
      <c r="ENY2" s="337" t="s">
        <v>179</v>
      </c>
      <c r="ENZ2" s="338"/>
      <c r="EOA2" s="339"/>
      <c r="EOB2" s="340"/>
      <c r="EOC2" s="340"/>
      <c r="EOD2" s="340"/>
      <c r="EOE2" s="340"/>
      <c r="EOF2" s="341"/>
      <c r="EOG2" s="337" t="s">
        <v>179</v>
      </c>
      <c r="EOH2" s="338"/>
      <c r="EOI2" s="339"/>
      <c r="EOJ2" s="340"/>
      <c r="EOK2" s="340"/>
      <c r="EOL2" s="340"/>
      <c r="EOM2" s="340"/>
      <c r="EON2" s="341"/>
      <c r="EOO2" s="337" t="s">
        <v>179</v>
      </c>
      <c r="EOP2" s="338"/>
      <c r="EOQ2" s="339"/>
      <c r="EOR2" s="340"/>
      <c r="EOS2" s="340"/>
      <c r="EOT2" s="340"/>
      <c r="EOU2" s="340"/>
      <c r="EOV2" s="341"/>
      <c r="EOW2" s="337" t="s">
        <v>179</v>
      </c>
      <c r="EOX2" s="338"/>
      <c r="EOY2" s="339"/>
      <c r="EOZ2" s="340"/>
      <c r="EPA2" s="340"/>
      <c r="EPB2" s="340"/>
      <c r="EPC2" s="340"/>
      <c r="EPD2" s="341"/>
      <c r="EPE2" s="337" t="s">
        <v>179</v>
      </c>
      <c r="EPF2" s="338"/>
      <c r="EPG2" s="339"/>
      <c r="EPH2" s="340"/>
      <c r="EPI2" s="340"/>
      <c r="EPJ2" s="340"/>
      <c r="EPK2" s="340"/>
      <c r="EPL2" s="341"/>
      <c r="EPM2" s="337" t="s">
        <v>179</v>
      </c>
      <c r="EPN2" s="338"/>
      <c r="EPO2" s="339"/>
      <c r="EPP2" s="340"/>
      <c r="EPQ2" s="340"/>
      <c r="EPR2" s="340"/>
      <c r="EPS2" s="340"/>
      <c r="EPT2" s="341"/>
      <c r="EPU2" s="337" t="s">
        <v>179</v>
      </c>
      <c r="EPV2" s="338"/>
      <c r="EPW2" s="339"/>
      <c r="EPX2" s="340"/>
      <c r="EPY2" s="340"/>
      <c r="EPZ2" s="340"/>
      <c r="EQA2" s="340"/>
      <c r="EQB2" s="341"/>
      <c r="EQC2" s="337" t="s">
        <v>179</v>
      </c>
      <c r="EQD2" s="338"/>
      <c r="EQE2" s="339"/>
      <c r="EQF2" s="340"/>
      <c r="EQG2" s="340"/>
      <c r="EQH2" s="340"/>
      <c r="EQI2" s="340"/>
      <c r="EQJ2" s="341"/>
      <c r="EQK2" s="337" t="s">
        <v>179</v>
      </c>
      <c r="EQL2" s="338"/>
      <c r="EQM2" s="339"/>
      <c r="EQN2" s="340"/>
      <c r="EQO2" s="340"/>
      <c r="EQP2" s="340"/>
      <c r="EQQ2" s="340"/>
      <c r="EQR2" s="341"/>
      <c r="EQS2" s="337" t="s">
        <v>179</v>
      </c>
      <c r="EQT2" s="338"/>
      <c r="EQU2" s="339"/>
      <c r="EQV2" s="340"/>
      <c r="EQW2" s="340"/>
      <c r="EQX2" s="340"/>
      <c r="EQY2" s="340"/>
      <c r="EQZ2" s="341"/>
      <c r="ERA2" s="337" t="s">
        <v>179</v>
      </c>
      <c r="ERB2" s="338"/>
      <c r="ERC2" s="339"/>
      <c r="ERD2" s="340"/>
      <c r="ERE2" s="340"/>
      <c r="ERF2" s="340"/>
      <c r="ERG2" s="340"/>
      <c r="ERH2" s="341"/>
      <c r="ERI2" s="337" t="s">
        <v>179</v>
      </c>
      <c r="ERJ2" s="338"/>
      <c r="ERK2" s="339"/>
      <c r="ERL2" s="340"/>
      <c r="ERM2" s="340"/>
      <c r="ERN2" s="340"/>
      <c r="ERO2" s="340"/>
      <c r="ERP2" s="341"/>
      <c r="ERQ2" s="337" t="s">
        <v>179</v>
      </c>
      <c r="ERR2" s="338"/>
      <c r="ERS2" s="339"/>
      <c r="ERT2" s="340"/>
      <c r="ERU2" s="340"/>
      <c r="ERV2" s="340"/>
      <c r="ERW2" s="340"/>
      <c r="ERX2" s="341"/>
      <c r="ERY2" s="337" t="s">
        <v>179</v>
      </c>
      <c r="ERZ2" s="338"/>
      <c r="ESA2" s="339"/>
      <c r="ESB2" s="340"/>
      <c r="ESC2" s="340"/>
      <c r="ESD2" s="340"/>
      <c r="ESE2" s="340"/>
      <c r="ESF2" s="341"/>
      <c r="ESG2" s="337" t="s">
        <v>179</v>
      </c>
      <c r="ESH2" s="338"/>
      <c r="ESI2" s="339"/>
      <c r="ESJ2" s="340"/>
      <c r="ESK2" s="340"/>
      <c r="ESL2" s="340"/>
      <c r="ESM2" s="340"/>
      <c r="ESN2" s="341"/>
      <c r="ESO2" s="337" t="s">
        <v>179</v>
      </c>
      <c r="ESP2" s="338"/>
      <c r="ESQ2" s="339"/>
      <c r="ESR2" s="340"/>
      <c r="ESS2" s="340"/>
      <c r="EST2" s="340"/>
      <c r="ESU2" s="340"/>
      <c r="ESV2" s="341"/>
      <c r="ESW2" s="337" t="s">
        <v>179</v>
      </c>
      <c r="ESX2" s="338"/>
      <c r="ESY2" s="339"/>
      <c r="ESZ2" s="340"/>
      <c r="ETA2" s="340"/>
      <c r="ETB2" s="340"/>
      <c r="ETC2" s="340"/>
      <c r="ETD2" s="341"/>
      <c r="ETE2" s="337" t="s">
        <v>179</v>
      </c>
      <c r="ETF2" s="338"/>
      <c r="ETG2" s="339"/>
      <c r="ETH2" s="340"/>
      <c r="ETI2" s="340"/>
      <c r="ETJ2" s="340"/>
      <c r="ETK2" s="340"/>
      <c r="ETL2" s="341"/>
      <c r="ETM2" s="337" t="s">
        <v>179</v>
      </c>
      <c r="ETN2" s="338"/>
      <c r="ETO2" s="339"/>
      <c r="ETP2" s="340"/>
      <c r="ETQ2" s="340"/>
      <c r="ETR2" s="340"/>
      <c r="ETS2" s="340"/>
      <c r="ETT2" s="341"/>
      <c r="ETU2" s="337" t="s">
        <v>179</v>
      </c>
      <c r="ETV2" s="338"/>
      <c r="ETW2" s="339"/>
      <c r="ETX2" s="340"/>
      <c r="ETY2" s="340"/>
      <c r="ETZ2" s="340"/>
      <c r="EUA2" s="340"/>
      <c r="EUB2" s="341"/>
      <c r="EUC2" s="337" t="s">
        <v>179</v>
      </c>
      <c r="EUD2" s="338"/>
      <c r="EUE2" s="339"/>
      <c r="EUF2" s="340"/>
      <c r="EUG2" s="340"/>
      <c r="EUH2" s="340"/>
      <c r="EUI2" s="340"/>
      <c r="EUJ2" s="341"/>
      <c r="EUK2" s="337" t="s">
        <v>179</v>
      </c>
      <c r="EUL2" s="338"/>
      <c r="EUM2" s="339"/>
      <c r="EUN2" s="340"/>
      <c r="EUO2" s="340"/>
      <c r="EUP2" s="340"/>
      <c r="EUQ2" s="340"/>
      <c r="EUR2" s="341"/>
      <c r="EUS2" s="337" t="s">
        <v>179</v>
      </c>
      <c r="EUT2" s="338"/>
      <c r="EUU2" s="339"/>
      <c r="EUV2" s="340"/>
      <c r="EUW2" s="340"/>
      <c r="EUX2" s="340"/>
      <c r="EUY2" s="340"/>
      <c r="EUZ2" s="341"/>
      <c r="EVA2" s="337" t="s">
        <v>179</v>
      </c>
      <c r="EVB2" s="338"/>
      <c r="EVC2" s="339"/>
      <c r="EVD2" s="340"/>
      <c r="EVE2" s="340"/>
      <c r="EVF2" s="340"/>
      <c r="EVG2" s="340"/>
      <c r="EVH2" s="341"/>
      <c r="EVI2" s="337" t="s">
        <v>179</v>
      </c>
      <c r="EVJ2" s="338"/>
      <c r="EVK2" s="339"/>
      <c r="EVL2" s="340"/>
      <c r="EVM2" s="340"/>
      <c r="EVN2" s="340"/>
      <c r="EVO2" s="340"/>
      <c r="EVP2" s="341"/>
      <c r="EVQ2" s="337" t="s">
        <v>179</v>
      </c>
      <c r="EVR2" s="338"/>
      <c r="EVS2" s="339"/>
      <c r="EVT2" s="340"/>
      <c r="EVU2" s="340"/>
      <c r="EVV2" s="340"/>
      <c r="EVW2" s="340"/>
      <c r="EVX2" s="341"/>
      <c r="EVY2" s="337" t="s">
        <v>179</v>
      </c>
      <c r="EVZ2" s="338"/>
      <c r="EWA2" s="339"/>
      <c r="EWB2" s="340"/>
      <c r="EWC2" s="340"/>
      <c r="EWD2" s="340"/>
      <c r="EWE2" s="340"/>
      <c r="EWF2" s="341"/>
      <c r="EWG2" s="337" t="s">
        <v>179</v>
      </c>
      <c r="EWH2" s="338"/>
      <c r="EWI2" s="339"/>
      <c r="EWJ2" s="340"/>
      <c r="EWK2" s="340"/>
      <c r="EWL2" s="340"/>
      <c r="EWM2" s="340"/>
      <c r="EWN2" s="341"/>
      <c r="EWO2" s="337" t="s">
        <v>179</v>
      </c>
      <c r="EWP2" s="338"/>
      <c r="EWQ2" s="339"/>
      <c r="EWR2" s="340"/>
      <c r="EWS2" s="340"/>
      <c r="EWT2" s="340"/>
      <c r="EWU2" s="340"/>
      <c r="EWV2" s="341"/>
      <c r="EWW2" s="337" t="s">
        <v>179</v>
      </c>
      <c r="EWX2" s="338"/>
      <c r="EWY2" s="339"/>
      <c r="EWZ2" s="340"/>
      <c r="EXA2" s="340"/>
      <c r="EXB2" s="340"/>
      <c r="EXC2" s="340"/>
      <c r="EXD2" s="341"/>
      <c r="EXE2" s="337" t="s">
        <v>179</v>
      </c>
      <c r="EXF2" s="338"/>
      <c r="EXG2" s="339"/>
      <c r="EXH2" s="340"/>
      <c r="EXI2" s="340"/>
      <c r="EXJ2" s="340"/>
      <c r="EXK2" s="340"/>
      <c r="EXL2" s="341"/>
      <c r="EXM2" s="337" t="s">
        <v>179</v>
      </c>
      <c r="EXN2" s="338"/>
      <c r="EXO2" s="339"/>
      <c r="EXP2" s="340"/>
      <c r="EXQ2" s="340"/>
      <c r="EXR2" s="340"/>
      <c r="EXS2" s="340"/>
      <c r="EXT2" s="341"/>
      <c r="EXU2" s="337" t="s">
        <v>179</v>
      </c>
      <c r="EXV2" s="338"/>
      <c r="EXW2" s="339"/>
      <c r="EXX2" s="340"/>
      <c r="EXY2" s="340"/>
      <c r="EXZ2" s="340"/>
      <c r="EYA2" s="340"/>
      <c r="EYB2" s="341"/>
      <c r="EYC2" s="337" t="s">
        <v>179</v>
      </c>
      <c r="EYD2" s="338"/>
      <c r="EYE2" s="339"/>
      <c r="EYF2" s="340"/>
      <c r="EYG2" s="340"/>
      <c r="EYH2" s="340"/>
      <c r="EYI2" s="340"/>
      <c r="EYJ2" s="341"/>
      <c r="EYK2" s="337" t="s">
        <v>179</v>
      </c>
      <c r="EYL2" s="338"/>
      <c r="EYM2" s="339"/>
      <c r="EYN2" s="340"/>
      <c r="EYO2" s="340"/>
      <c r="EYP2" s="340"/>
      <c r="EYQ2" s="340"/>
      <c r="EYR2" s="341"/>
      <c r="EYS2" s="337" t="s">
        <v>179</v>
      </c>
      <c r="EYT2" s="338"/>
      <c r="EYU2" s="339"/>
      <c r="EYV2" s="340"/>
      <c r="EYW2" s="340"/>
      <c r="EYX2" s="340"/>
      <c r="EYY2" s="340"/>
      <c r="EYZ2" s="341"/>
      <c r="EZA2" s="337" t="s">
        <v>179</v>
      </c>
      <c r="EZB2" s="338"/>
      <c r="EZC2" s="339"/>
      <c r="EZD2" s="340"/>
      <c r="EZE2" s="340"/>
      <c r="EZF2" s="340"/>
      <c r="EZG2" s="340"/>
      <c r="EZH2" s="341"/>
      <c r="EZI2" s="337" t="s">
        <v>179</v>
      </c>
      <c r="EZJ2" s="338"/>
      <c r="EZK2" s="339"/>
      <c r="EZL2" s="340"/>
      <c r="EZM2" s="340"/>
      <c r="EZN2" s="340"/>
      <c r="EZO2" s="340"/>
      <c r="EZP2" s="341"/>
      <c r="EZQ2" s="337" t="s">
        <v>179</v>
      </c>
      <c r="EZR2" s="338"/>
      <c r="EZS2" s="339"/>
      <c r="EZT2" s="340"/>
      <c r="EZU2" s="340"/>
      <c r="EZV2" s="340"/>
      <c r="EZW2" s="340"/>
      <c r="EZX2" s="341"/>
      <c r="EZY2" s="337" t="s">
        <v>179</v>
      </c>
      <c r="EZZ2" s="338"/>
      <c r="FAA2" s="339"/>
      <c r="FAB2" s="340"/>
      <c r="FAC2" s="340"/>
      <c r="FAD2" s="340"/>
      <c r="FAE2" s="340"/>
      <c r="FAF2" s="341"/>
      <c r="FAG2" s="337" t="s">
        <v>179</v>
      </c>
      <c r="FAH2" s="338"/>
      <c r="FAI2" s="339"/>
      <c r="FAJ2" s="340"/>
      <c r="FAK2" s="340"/>
      <c r="FAL2" s="340"/>
      <c r="FAM2" s="340"/>
      <c r="FAN2" s="341"/>
      <c r="FAO2" s="337" t="s">
        <v>179</v>
      </c>
      <c r="FAP2" s="338"/>
      <c r="FAQ2" s="339"/>
      <c r="FAR2" s="340"/>
      <c r="FAS2" s="340"/>
      <c r="FAT2" s="340"/>
      <c r="FAU2" s="340"/>
      <c r="FAV2" s="341"/>
      <c r="FAW2" s="337" t="s">
        <v>179</v>
      </c>
      <c r="FAX2" s="338"/>
      <c r="FAY2" s="339"/>
      <c r="FAZ2" s="340"/>
      <c r="FBA2" s="340"/>
      <c r="FBB2" s="340"/>
      <c r="FBC2" s="340"/>
      <c r="FBD2" s="341"/>
      <c r="FBE2" s="337" t="s">
        <v>179</v>
      </c>
      <c r="FBF2" s="338"/>
      <c r="FBG2" s="339"/>
      <c r="FBH2" s="340"/>
      <c r="FBI2" s="340"/>
      <c r="FBJ2" s="340"/>
      <c r="FBK2" s="340"/>
      <c r="FBL2" s="341"/>
      <c r="FBM2" s="337" t="s">
        <v>179</v>
      </c>
      <c r="FBN2" s="338"/>
      <c r="FBO2" s="339"/>
      <c r="FBP2" s="340"/>
      <c r="FBQ2" s="340"/>
      <c r="FBR2" s="340"/>
      <c r="FBS2" s="340"/>
      <c r="FBT2" s="341"/>
      <c r="FBU2" s="337" t="s">
        <v>179</v>
      </c>
      <c r="FBV2" s="338"/>
      <c r="FBW2" s="339"/>
      <c r="FBX2" s="340"/>
      <c r="FBY2" s="340"/>
      <c r="FBZ2" s="340"/>
      <c r="FCA2" s="340"/>
      <c r="FCB2" s="341"/>
      <c r="FCC2" s="337" t="s">
        <v>179</v>
      </c>
      <c r="FCD2" s="338"/>
      <c r="FCE2" s="339"/>
      <c r="FCF2" s="340"/>
      <c r="FCG2" s="340"/>
      <c r="FCH2" s="340"/>
      <c r="FCI2" s="340"/>
      <c r="FCJ2" s="341"/>
      <c r="FCK2" s="337" t="s">
        <v>179</v>
      </c>
      <c r="FCL2" s="338"/>
      <c r="FCM2" s="339"/>
      <c r="FCN2" s="340"/>
      <c r="FCO2" s="340"/>
      <c r="FCP2" s="340"/>
      <c r="FCQ2" s="340"/>
      <c r="FCR2" s="341"/>
      <c r="FCS2" s="337" t="s">
        <v>179</v>
      </c>
      <c r="FCT2" s="338"/>
      <c r="FCU2" s="339"/>
      <c r="FCV2" s="340"/>
      <c r="FCW2" s="340"/>
      <c r="FCX2" s="340"/>
      <c r="FCY2" s="340"/>
      <c r="FCZ2" s="341"/>
      <c r="FDA2" s="337" t="s">
        <v>179</v>
      </c>
      <c r="FDB2" s="338"/>
      <c r="FDC2" s="339"/>
      <c r="FDD2" s="340"/>
      <c r="FDE2" s="340"/>
      <c r="FDF2" s="340"/>
      <c r="FDG2" s="340"/>
      <c r="FDH2" s="341"/>
      <c r="FDI2" s="337" t="s">
        <v>179</v>
      </c>
      <c r="FDJ2" s="338"/>
      <c r="FDK2" s="339"/>
      <c r="FDL2" s="340"/>
      <c r="FDM2" s="340"/>
      <c r="FDN2" s="340"/>
      <c r="FDO2" s="340"/>
      <c r="FDP2" s="341"/>
      <c r="FDQ2" s="337" t="s">
        <v>179</v>
      </c>
      <c r="FDR2" s="338"/>
      <c r="FDS2" s="339"/>
      <c r="FDT2" s="340"/>
      <c r="FDU2" s="340"/>
      <c r="FDV2" s="340"/>
      <c r="FDW2" s="340"/>
      <c r="FDX2" s="341"/>
      <c r="FDY2" s="337" t="s">
        <v>179</v>
      </c>
      <c r="FDZ2" s="338"/>
      <c r="FEA2" s="339"/>
      <c r="FEB2" s="340"/>
      <c r="FEC2" s="340"/>
      <c r="FED2" s="340"/>
      <c r="FEE2" s="340"/>
      <c r="FEF2" s="341"/>
      <c r="FEG2" s="337" t="s">
        <v>179</v>
      </c>
      <c r="FEH2" s="338"/>
      <c r="FEI2" s="339"/>
      <c r="FEJ2" s="340"/>
      <c r="FEK2" s="340"/>
      <c r="FEL2" s="340"/>
      <c r="FEM2" s="340"/>
      <c r="FEN2" s="341"/>
      <c r="FEO2" s="337" t="s">
        <v>179</v>
      </c>
      <c r="FEP2" s="338"/>
      <c r="FEQ2" s="339"/>
      <c r="FER2" s="340"/>
      <c r="FES2" s="340"/>
      <c r="FET2" s="340"/>
      <c r="FEU2" s="340"/>
      <c r="FEV2" s="341"/>
      <c r="FEW2" s="337" t="s">
        <v>179</v>
      </c>
      <c r="FEX2" s="338"/>
      <c r="FEY2" s="339"/>
      <c r="FEZ2" s="340"/>
      <c r="FFA2" s="340"/>
      <c r="FFB2" s="340"/>
      <c r="FFC2" s="340"/>
      <c r="FFD2" s="341"/>
      <c r="FFE2" s="337" t="s">
        <v>179</v>
      </c>
      <c r="FFF2" s="338"/>
      <c r="FFG2" s="339"/>
      <c r="FFH2" s="340"/>
      <c r="FFI2" s="340"/>
      <c r="FFJ2" s="340"/>
      <c r="FFK2" s="340"/>
      <c r="FFL2" s="341"/>
      <c r="FFM2" s="337" t="s">
        <v>179</v>
      </c>
      <c r="FFN2" s="338"/>
      <c r="FFO2" s="339"/>
      <c r="FFP2" s="340"/>
      <c r="FFQ2" s="340"/>
      <c r="FFR2" s="340"/>
      <c r="FFS2" s="340"/>
      <c r="FFT2" s="341"/>
      <c r="FFU2" s="337" t="s">
        <v>179</v>
      </c>
      <c r="FFV2" s="338"/>
      <c r="FFW2" s="339"/>
      <c r="FFX2" s="340"/>
      <c r="FFY2" s="340"/>
      <c r="FFZ2" s="340"/>
      <c r="FGA2" s="340"/>
      <c r="FGB2" s="341"/>
      <c r="FGC2" s="337" t="s">
        <v>179</v>
      </c>
      <c r="FGD2" s="338"/>
      <c r="FGE2" s="339"/>
      <c r="FGF2" s="340"/>
      <c r="FGG2" s="340"/>
      <c r="FGH2" s="340"/>
      <c r="FGI2" s="340"/>
      <c r="FGJ2" s="341"/>
      <c r="FGK2" s="337" t="s">
        <v>179</v>
      </c>
      <c r="FGL2" s="338"/>
      <c r="FGM2" s="339"/>
      <c r="FGN2" s="340"/>
      <c r="FGO2" s="340"/>
      <c r="FGP2" s="340"/>
      <c r="FGQ2" s="340"/>
      <c r="FGR2" s="341"/>
      <c r="FGS2" s="337" t="s">
        <v>179</v>
      </c>
      <c r="FGT2" s="338"/>
      <c r="FGU2" s="339"/>
      <c r="FGV2" s="340"/>
      <c r="FGW2" s="340"/>
      <c r="FGX2" s="340"/>
      <c r="FGY2" s="340"/>
      <c r="FGZ2" s="341"/>
      <c r="FHA2" s="337" t="s">
        <v>179</v>
      </c>
      <c r="FHB2" s="338"/>
      <c r="FHC2" s="339"/>
      <c r="FHD2" s="340"/>
      <c r="FHE2" s="340"/>
      <c r="FHF2" s="340"/>
      <c r="FHG2" s="340"/>
      <c r="FHH2" s="341"/>
      <c r="FHI2" s="337" t="s">
        <v>179</v>
      </c>
      <c r="FHJ2" s="338"/>
      <c r="FHK2" s="339"/>
      <c r="FHL2" s="340"/>
      <c r="FHM2" s="340"/>
      <c r="FHN2" s="340"/>
      <c r="FHO2" s="340"/>
      <c r="FHP2" s="341"/>
      <c r="FHQ2" s="337" t="s">
        <v>179</v>
      </c>
      <c r="FHR2" s="338"/>
      <c r="FHS2" s="339"/>
      <c r="FHT2" s="340"/>
      <c r="FHU2" s="340"/>
      <c r="FHV2" s="340"/>
      <c r="FHW2" s="340"/>
      <c r="FHX2" s="341"/>
      <c r="FHY2" s="337" t="s">
        <v>179</v>
      </c>
      <c r="FHZ2" s="338"/>
      <c r="FIA2" s="339"/>
      <c r="FIB2" s="340"/>
      <c r="FIC2" s="340"/>
      <c r="FID2" s="340"/>
      <c r="FIE2" s="340"/>
      <c r="FIF2" s="341"/>
      <c r="FIG2" s="337" t="s">
        <v>179</v>
      </c>
      <c r="FIH2" s="338"/>
      <c r="FII2" s="339"/>
      <c r="FIJ2" s="340"/>
      <c r="FIK2" s="340"/>
      <c r="FIL2" s="340"/>
      <c r="FIM2" s="340"/>
      <c r="FIN2" s="341"/>
      <c r="FIO2" s="337" t="s">
        <v>179</v>
      </c>
      <c r="FIP2" s="338"/>
      <c r="FIQ2" s="339"/>
      <c r="FIR2" s="340"/>
      <c r="FIS2" s="340"/>
      <c r="FIT2" s="340"/>
      <c r="FIU2" s="340"/>
      <c r="FIV2" s="341"/>
      <c r="FIW2" s="337" t="s">
        <v>179</v>
      </c>
      <c r="FIX2" s="338"/>
      <c r="FIY2" s="339"/>
      <c r="FIZ2" s="340"/>
      <c r="FJA2" s="340"/>
      <c r="FJB2" s="340"/>
      <c r="FJC2" s="340"/>
      <c r="FJD2" s="341"/>
      <c r="FJE2" s="337" t="s">
        <v>179</v>
      </c>
      <c r="FJF2" s="338"/>
      <c r="FJG2" s="339"/>
      <c r="FJH2" s="340"/>
      <c r="FJI2" s="340"/>
      <c r="FJJ2" s="340"/>
      <c r="FJK2" s="340"/>
      <c r="FJL2" s="341"/>
      <c r="FJM2" s="337" t="s">
        <v>179</v>
      </c>
      <c r="FJN2" s="338"/>
      <c r="FJO2" s="339"/>
      <c r="FJP2" s="340"/>
      <c r="FJQ2" s="340"/>
      <c r="FJR2" s="340"/>
      <c r="FJS2" s="340"/>
      <c r="FJT2" s="341"/>
      <c r="FJU2" s="337" t="s">
        <v>179</v>
      </c>
      <c r="FJV2" s="338"/>
      <c r="FJW2" s="339"/>
      <c r="FJX2" s="340"/>
      <c r="FJY2" s="340"/>
      <c r="FJZ2" s="340"/>
      <c r="FKA2" s="340"/>
      <c r="FKB2" s="341"/>
      <c r="FKC2" s="337" t="s">
        <v>179</v>
      </c>
      <c r="FKD2" s="338"/>
      <c r="FKE2" s="339"/>
      <c r="FKF2" s="340"/>
      <c r="FKG2" s="340"/>
      <c r="FKH2" s="340"/>
      <c r="FKI2" s="340"/>
      <c r="FKJ2" s="341"/>
      <c r="FKK2" s="337" t="s">
        <v>179</v>
      </c>
      <c r="FKL2" s="338"/>
      <c r="FKM2" s="339"/>
      <c r="FKN2" s="340"/>
      <c r="FKO2" s="340"/>
      <c r="FKP2" s="340"/>
      <c r="FKQ2" s="340"/>
      <c r="FKR2" s="341"/>
      <c r="FKS2" s="337" t="s">
        <v>179</v>
      </c>
      <c r="FKT2" s="338"/>
      <c r="FKU2" s="339"/>
      <c r="FKV2" s="340"/>
      <c r="FKW2" s="340"/>
      <c r="FKX2" s="340"/>
      <c r="FKY2" s="340"/>
      <c r="FKZ2" s="341"/>
      <c r="FLA2" s="337" t="s">
        <v>179</v>
      </c>
      <c r="FLB2" s="338"/>
      <c r="FLC2" s="339"/>
      <c r="FLD2" s="340"/>
      <c r="FLE2" s="340"/>
      <c r="FLF2" s="340"/>
      <c r="FLG2" s="340"/>
      <c r="FLH2" s="341"/>
      <c r="FLI2" s="337" t="s">
        <v>179</v>
      </c>
      <c r="FLJ2" s="338"/>
      <c r="FLK2" s="339"/>
      <c r="FLL2" s="340"/>
      <c r="FLM2" s="340"/>
      <c r="FLN2" s="340"/>
      <c r="FLO2" s="340"/>
      <c r="FLP2" s="341"/>
      <c r="FLQ2" s="337" t="s">
        <v>179</v>
      </c>
      <c r="FLR2" s="338"/>
      <c r="FLS2" s="339"/>
      <c r="FLT2" s="340"/>
      <c r="FLU2" s="340"/>
      <c r="FLV2" s="340"/>
      <c r="FLW2" s="340"/>
      <c r="FLX2" s="341"/>
      <c r="FLY2" s="337" t="s">
        <v>179</v>
      </c>
      <c r="FLZ2" s="338"/>
      <c r="FMA2" s="339"/>
      <c r="FMB2" s="340"/>
      <c r="FMC2" s="340"/>
      <c r="FMD2" s="340"/>
      <c r="FME2" s="340"/>
      <c r="FMF2" s="341"/>
      <c r="FMG2" s="337" t="s">
        <v>179</v>
      </c>
      <c r="FMH2" s="338"/>
      <c r="FMI2" s="339"/>
      <c r="FMJ2" s="340"/>
      <c r="FMK2" s="340"/>
      <c r="FML2" s="340"/>
      <c r="FMM2" s="340"/>
      <c r="FMN2" s="341"/>
      <c r="FMO2" s="337" t="s">
        <v>179</v>
      </c>
      <c r="FMP2" s="338"/>
      <c r="FMQ2" s="339"/>
      <c r="FMR2" s="340"/>
      <c r="FMS2" s="340"/>
      <c r="FMT2" s="340"/>
      <c r="FMU2" s="340"/>
      <c r="FMV2" s="341"/>
      <c r="FMW2" s="337" t="s">
        <v>179</v>
      </c>
      <c r="FMX2" s="338"/>
      <c r="FMY2" s="339"/>
      <c r="FMZ2" s="340"/>
      <c r="FNA2" s="340"/>
      <c r="FNB2" s="340"/>
      <c r="FNC2" s="340"/>
      <c r="FND2" s="341"/>
      <c r="FNE2" s="337" t="s">
        <v>179</v>
      </c>
      <c r="FNF2" s="338"/>
      <c r="FNG2" s="339"/>
      <c r="FNH2" s="340"/>
      <c r="FNI2" s="340"/>
      <c r="FNJ2" s="340"/>
      <c r="FNK2" s="340"/>
      <c r="FNL2" s="341"/>
      <c r="FNM2" s="337" t="s">
        <v>179</v>
      </c>
      <c r="FNN2" s="338"/>
      <c r="FNO2" s="339"/>
      <c r="FNP2" s="340"/>
      <c r="FNQ2" s="340"/>
      <c r="FNR2" s="340"/>
      <c r="FNS2" s="340"/>
      <c r="FNT2" s="341"/>
      <c r="FNU2" s="337" t="s">
        <v>179</v>
      </c>
      <c r="FNV2" s="338"/>
      <c r="FNW2" s="339"/>
      <c r="FNX2" s="340"/>
      <c r="FNY2" s="340"/>
      <c r="FNZ2" s="340"/>
      <c r="FOA2" s="340"/>
      <c r="FOB2" s="341"/>
      <c r="FOC2" s="337" t="s">
        <v>179</v>
      </c>
      <c r="FOD2" s="338"/>
      <c r="FOE2" s="339"/>
      <c r="FOF2" s="340"/>
      <c r="FOG2" s="340"/>
      <c r="FOH2" s="340"/>
      <c r="FOI2" s="340"/>
      <c r="FOJ2" s="341"/>
      <c r="FOK2" s="337" t="s">
        <v>179</v>
      </c>
      <c r="FOL2" s="338"/>
      <c r="FOM2" s="339"/>
      <c r="FON2" s="340"/>
      <c r="FOO2" s="340"/>
      <c r="FOP2" s="340"/>
      <c r="FOQ2" s="340"/>
      <c r="FOR2" s="341"/>
      <c r="FOS2" s="337" t="s">
        <v>179</v>
      </c>
      <c r="FOT2" s="338"/>
      <c r="FOU2" s="339"/>
      <c r="FOV2" s="340"/>
      <c r="FOW2" s="340"/>
      <c r="FOX2" s="340"/>
      <c r="FOY2" s="340"/>
      <c r="FOZ2" s="341"/>
      <c r="FPA2" s="337" t="s">
        <v>179</v>
      </c>
      <c r="FPB2" s="338"/>
      <c r="FPC2" s="339"/>
      <c r="FPD2" s="340"/>
      <c r="FPE2" s="340"/>
      <c r="FPF2" s="340"/>
      <c r="FPG2" s="340"/>
      <c r="FPH2" s="341"/>
      <c r="FPI2" s="337" t="s">
        <v>179</v>
      </c>
      <c r="FPJ2" s="338"/>
      <c r="FPK2" s="339"/>
      <c r="FPL2" s="340"/>
      <c r="FPM2" s="340"/>
      <c r="FPN2" s="340"/>
      <c r="FPO2" s="340"/>
      <c r="FPP2" s="341"/>
      <c r="FPQ2" s="337" t="s">
        <v>179</v>
      </c>
      <c r="FPR2" s="338"/>
      <c r="FPS2" s="339"/>
      <c r="FPT2" s="340"/>
      <c r="FPU2" s="340"/>
      <c r="FPV2" s="340"/>
      <c r="FPW2" s="340"/>
      <c r="FPX2" s="341"/>
      <c r="FPY2" s="337" t="s">
        <v>179</v>
      </c>
      <c r="FPZ2" s="338"/>
      <c r="FQA2" s="339"/>
      <c r="FQB2" s="340"/>
      <c r="FQC2" s="340"/>
      <c r="FQD2" s="340"/>
      <c r="FQE2" s="340"/>
      <c r="FQF2" s="341"/>
      <c r="FQG2" s="337" t="s">
        <v>179</v>
      </c>
      <c r="FQH2" s="338"/>
      <c r="FQI2" s="339"/>
      <c r="FQJ2" s="340"/>
      <c r="FQK2" s="340"/>
      <c r="FQL2" s="340"/>
      <c r="FQM2" s="340"/>
      <c r="FQN2" s="341"/>
      <c r="FQO2" s="337" t="s">
        <v>179</v>
      </c>
      <c r="FQP2" s="338"/>
      <c r="FQQ2" s="339"/>
      <c r="FQR2" s="340"/>
      <c r="FQS2" s="340"/>
      <c r="FQT2" s="340"/>
      <c r="FQU2" s="340"/>
      <c r="FQV2" s="341"/>
      <c r="FQW2" s="337" t="s">
        <v>179</v>
      </c>
      <c r="FQX2" s="338"/>
      <c r="FQY2" s="339"/>
      <c r="FQZ2" s="340"/>
      <c r="FRA2" s="340"/>
      <c r="FRB2" s="340"/>
      <c r="FRC2" s="340"/>
      <c r="FRD2" s="341"/>
      <c r="FRE2" s="337" t="s">
        <v>179</v>
      </c>
      <c r="FRF2" s="338"/>
      <c r="FRG2" s="339"/>
      <c r="FRH2" s="340"/>
      <c r="FRI2" s="340"/>
      <c r="FRJ2" s="340"/>
      <c r="FRK2" s="340"/>
      <c r="FRL2" s="341"/>
      <c r="FRM2" s="337" t="s">
        <v>179</v>
      </c>
      <c r="FRN2" s="338"/>
      <c r="FRO2" s="339"/>
      <c r="FRP2" s="340"/>
      <c r="FRQ2" s="340"/>
      <c r="FRR2" s="340"/>
      <c r="FRS2" s="340"/>
      <c r="FRT2" s="341"/>
      <c r="FRU2" s="337" t="s">
        <v>179</v>
      </c>
      <c r="FRV2" s="338"/>
      <c r="FRW2" s="339"/>
      <c r="FRX2" s="340"/>
      <c r="FRY2" s="340"/>
      <c r="FRZ2" s="340"/>
      <c r="FSA2" s="340"/>
      <c r="FSB2" s="341"/>
      <c r="FSC2" s="337" t="s">
        <v>179</v>
      </c>
      <c r="FSD2" s="338"/>
      <c r="FSE2" s="339"/>
      <c r="FSF2" s="340"/>
      <c r="FSG2" s="340"/>
      <c r="FSH2" s="340"/>
      <c r="FSI2" s="340"/>
      <c r="FSJ2" s="341"/>
      <c r="FSK2" s="337" t="s">
        <v>179</v>
      </c>
      <c r="FSL2" s="338"/>
      <c r="FSM2" s="339"/>
      <c r="FSN2" s="340"/>
      <c r="FSO2" s="340"/>
      <c r="FSP2" s="340"/>
      <c r="FSQ2" s="340"/>
      <c r="FSR2" s="341"/>
      <c r="FSS2" s="337" t="s">
        <v>179</v>
      </c>
      <c r="FST2" s="338"/>
      <c r="FSU2" s="339"/>
      <c r="FSV2" s="340"/>
      <c r="FSW2" s="340"/>
      <c r="FSX2" s="340"/>
      <c r="FSY2" s="340"/>
      <c r="FSZ2" s="341"/>
      <c r="FTA2" s="337" t="s">
        <v>179</v>
      </c>
      <c r="FTB2" s="338"/>
      <c r="FTC2" s="339"/>
      <c r="FTD2" s="340"/>
      <c r="FTE2" s="340"/>
      <c r="FTF2" s="340"/>
      <c r="FTG2" s="340"/>
      <c r="FTH2" s="341"/>
      <c r="FTI2" s="337" t="s">
        <v>179</v>
      </c>
      <c r="FTJ2" s="338"/>
      <c r="FTK2" s="339"/>
      <c r="FTL2" s="340"/>
      <c r="FTM2" s="340"/>
      <c r="FTN2" s="340"/>
      <c r="FTO2" s="340"/>
      <c r="FTP2" s="341"/>
      <c r="FTQ2" s="337" t="s">
        <v>179</v>
      </c>
      <c r="FTR2" s="338"/>
      <c r="FTS2" s="339"/>
      <c r="FTT2" s="340"/>
      <c r="FTU2" s="340"/>
      <c r="FTV2" s="340"/>
      <c r="FTW2" s="340"/>
      <c r="FTX2" s="341"/>
      <c r="FTY2" s="337" t="s">
        <v>179</v>
      </c>
      <c r="FTZ2" s="338"/>
      <c r="FUA2" s="339"/>
      <c r="FUB2" s="340"/>
      <c r="FUC2" s="340"/>
      <c r="FUD2" s="340"/>
      <c r="FUE2" s="340"/>
      <c r="FUF2" s="341"/>
      <c r="FUG2" s="337" t="s">
        <v>179</v>
      </c>
      <c r="FUH2" s="338"/>
      <c r="FUI2" s="339"/>
      <c r="FUJ2" s="340"/>
      <c r="FUK2" s="340"/>
      <c r="FUL2" s="340"/>
      <c r="FUM2" s="340"/>
      <c r="FUN2" s="341"/>
      <c r="FUO2" s="337" t="s">
        <v>179</v>
      </c>
      <c r="FUP2" s="338"/>
      <c r="FUQ2" s="339"/>
      <c r="FUR2" s="340"/>
      <c r="FUS2" s="340"/>
      <c r="FUT2" s="340"/>
      <c r="FUU2" s="340"/>
      <c r="FUV2" s="341"/>
      <c r="FUW2" s="337" t="s">
        <v>179</v>
      </c>
      <c r="FUX2" s="338"/>
      <c r="FUY2" s="339"/>
      <c r="FUZ2" s="340"/>
      <c r="FVA2" s="340"/>
      <c r="FVB2" s="340"/>
      <c r="FVC2" s="340"/>
      <c r="FVD2" s="341"/>
      <c r="FVE2" s="337" t="s">
        <v>179</v>
      </c>
      <c r="FVF2" s="338"/>
      <c r="FVG2" s="339"/>
      <c r="FVH2" s="340"/>
      <c r="FVI2" s="340"/>
      <c r="FVJ2" s="340"/>
      <c r="FVK2" s="340"/>
      <c r="FVL2" s="341"/>
      <c r="FVM2" s="337" t="s">
        <v>179</v>
      </c>
      <c r="FVN2" s="338"/>
      <c r="FVO2" s="339"/>
      <c r="FVP2" s="340"/>
      <c r="FVQ2" s="340"/>
      <c r="FVR2" s="340"/>
      <c r="FVS2" s="340"/>
      <c r="FVT2" s="341"/>
      <c r="FVU2" s="337" t="s">
        <v>179</v>
      </c>
      <c r="FVV2" s="338"/>
      <c r="FVW2" s="339"/>
      <c r="FVX2" s="340"/>
      <c r="FVY2" s="340"/>
      <c r="FVZ2" s="340"/>
      <c r="FWA2" s="340"/>
      <c r="FWB2" s="341"/>
      <c r="FWC2" s="337" t="s">
        <v>179</v>
      </c>
      <c r="FWD2" s="338"/>
      <c r="FWE2" s="339"/>
      <c r="FWF2" s="340"/>
      <c r="FWG2" s="340"/>
      <c r="FWH2" s="340"/>
      <c r="FWI2" s="340"/>
      <c r="FWJ2" s="341"/>
      <c r="FWK2" s="337" t="s">
        <v>179</v>
      </c>
      <c r="FWL2" s="338"/>
      <c r="FWM2" s="339"/>
      <c r="FWN2" s="340"/>
      <c r="FWO2" s="340"/>
      <c r="FWP2" s="340"/>
      <c r="FWQ2" s="340"/>
      <c r="FWR2" s="341"/>
      <c r="FWS2" s="337" t="s">
        <v>179</v>
      </c>
      <c r="FWT2" s="338"/>
      <c r="FWU2" s="339"/>
      <c r="FWV2" s="340"/>
      <c r="FWW2" s="340"/>
      <c r="FWX2" s="340"/>
      <c r="FWY2" s="340"/>
      <c r="FWZ2" s="341"/>
      <c r="FXA2" s="337" t="s">
        <v>179</v>
      </c>
      <c r="FXB2" s="338"/>
      <c r="FXC2" s="339"/>
      <c r="FXD2" s="340"/>
      <c r="FXE2" s="340"/>
      <c r="FXF2" s="340"/>
      <c r="FXG2" s="340"/>
      <c r="FXH2" s="341"/>
      <c r="FXI2" s="337" t="s">
        <v>179</v>
      </c>
      <c r="FXJ2" s="338"/>
      <c r="FXK2" s="339"/>
      <c r="FXL2" s="340"/>
      <c r="FXM2" s="340"/>
      <c r="FXN2" s="340"/>
      <c r="FXO2" s="340"/>
      <c r="FXP2" s="341"/>
      <c r="FXQ2" s="337" t="s">
        <v>179</v>
      </c>
      <c r="FXR2" s="338"/>
      <c r="FXS2" s="339"/>
      <c r="FXT2" s="340"/>
      <c r="FXU2" s="340"/>
      <c r="FXV2" s="340"/>
      <c r="FXW2" s="340"/>
      <c r="FXX2" s="341"/>
      <c r="FXY2" s="337" t="s">
        <v>179</v>
      </c>
      <c r="FXZ2" s="338"/>
      <c r="FYA2" s="339"/>
      <c r="FYB2" s="340"/>
      <c r="FYC2" s="340"/>
      <c r="FYD2" s="340"/>
      <c r="FYE2" s="340"/>
      <c r="FYF2" s="341"/>
      <c r="FYG2" s="337" t="s">
        <v>179</v>
      </c>
      <c r="FYH2" s="338"/>
      <c r="FYI2" s="339"/>
      <c r="FYJ2" s="340"/>
      <c r="FYK2" s="340"/>
      <c r="FYL2" s="340"/>
      <c r="FYM2" s="340"/>
      <c r="FYN2" s="341"/>
      <c r="FYO2" s="337" t="s">
        <v>179</v>
      </c>
      <c r="FYP2" s="338"/>
      <c r="FYQ2" s="339"/>
      <c r="FYR2" s="340"/>
      <c r="FYS2" s="340"/>
      <c r="FYT2" s="340"/>
      <c r="FYU2" s="340"/>
      <c r="FYV2" s="341"/>
      <c r="FYW2" s="337" t="s">
        <v>179</v>
      </c>
      <c r="FYX2" s="338"/>
      <c r="FYY2" s="339"/>
      <c r="FYZ2" s="340"/>
      <c r="FZA2" s="340"/>
      <c r="FZB2" s="340"/>
      <c r="FZC2" s="340"/>
      <c r="FZD2" s="341"/>
      <c r="FZE2" s="337" t="s">
        <v>179</v>
      </c>
      <c r="FZF2" s="338"/>
      <c r="FZG2" s="339"/>
      <c r="FZH2" s="340"/>
      <c r="FZI2" s="340"/>
      <c r="FZJ2" s="340"/>
      <c r="FZK2" s="340"/>
      <c r="FZL2" s="341"/>
      <c r="FZM2" s="337" t="s">
        <v>179</v>
      </c>
      <c r="FZN2" s="338"/>
      <c r="FZO2" s="339"/>
      <c r="FZP2" s="340"/>
      <c r="FZQ2" s="340"/>
      <c r="FZR2" s="340"/>
      <c r="FZS2" s="340"/>
      <c r="FZT2" s="341"/>
      <c r="FZU2" s="337" t="s">
        <v>179</v>
      </c>
      <c r="FZV2" s="338"/>
      <c r="FZW2" s="339"/>
      <c r="FZX2" s="340"/>
      <c r="FZY2" s="340"/>
      <c r="FZZ2" s="340"/>
      <c r="GAA2" s="340"/>
      <c r="GAB2" s="341"/>
      <c r="GAC2" s="337" t="s">
        <v>179</v>
      </c>
      <c r="GAD2" s="338"/>
      <c r="GAE2" s="339"/>
      <c r="GAF2" s="340"/>
      <c r="GAG2" s="340"/>
      <c r="GAH2" s="340"/>
      <c r="GAI2" s="340"/>
      <c r="GAJ2" s="341"/>
      <c r="GAK2" s="337" t="s">
        <v>179</v>
      </c>
      <c r="GAL2" s="338"/>
      <c r="GAM2" s="339"/>
      <c r="GAN2" s="340"/>
      <c r="GAO2" s="340"/>
      <c r="GAP2" s="340"/>
      <c r="GAQ2" s="340"/>
      <c r="GAR2" s="341"/>
      <c r="GAS2" s="337" t="s">
        <v>179</v>
      </c>
      <c r="GAT2" s="338"/>
      <c r="GAU2" s="339"/>
      <c r="GAV2" s="340"/>
      <c r="GAW2" s="340"/>
      <c r="GAX2" s="340"/>
      <c r="GAY2" s="340"/>
      <c r="GAZ2" s="341"/>
      <c r="GBA2" s="337" t="s">
        <v>179</v>
      </c>
      <c r="GBB2" s="338"/>
      <c r="GBC2" s="339"/>
      <c r="GBD2" s="340"/>
      <c r="GBE2" s="340"/>
      <c r="GBF2" s="340"/>
      <c r="GBG2" s="340"/>
      <c r="GBH2" s="341"/>
      <c r="GBI2" s="337" t="s">
        <v>179</v>
      </c>
      <c r="GBJ2" s="338"/>
      <c r="GBK2" s="339"/>
      <c r="GBL2" s="340"/>
      <c r="GBM2" s="340"/>
      <c r="GBN2" s="340"/>
      <c r="GBO2" s="340"/>
      <c r="GBP2" s="341"/>
      <c r="GBQ2" s="337" t="s">
        <v>179</v>
      </c>
      <c r="GBR2" s="338"/>
      <c r="GBS2" s="339"/>
      <c r="GBT2" s="340"/>
      <c r="GBU2" s="340"/>
      <c r="GBV2" s="340"/>
      <c r="GBW2" s="340"/>
      <c r="GBX2" s="341"/>
      <c r="GBY2" s="337" t="s">
        <v>179</v>
      </c>
      <c r="GBZ2" s="338"/>
      <c r="GCA2" s="339"/>
      <c r="GCB2" s="340"/>
      <c r="GCC2" s="340"/>
      <c r="GCD2" s="340"/>
      <c r="GCE2" s="340"/>
      <c r="GCF2" s="341"/>
      <c r="GCG2" s="337" t="s">
        <v>179</v>
      </c>
      <c r="GCH2" s="338"/>
      <c r="GCI2" s="339"/>
      <c r="GCJ2" s="340"/>
      <c r="GCK2" s="340"/>
      <c r="GCL2" s="340"/>
      <c r="GCM2" s="340"/>
      <c r="GCN2" s="341"/>
      <c r="GCO2" s="337" t="s">
        <v>179</v>
      </c>
      <c r="GCP2" s="338"/>
      <c r="GCQ2" s="339"/>
      <c r="GCR2" s="340"/>
      <c r="GCS2" s="340"/>
      <c r="GCT2" s="340"/>
      <c r="GCU2" s="340"/>
      <c r="GCV2" s="341"/>
      <c r="GCW2" s="337" t="s">
        <v>179</v>
      </c>
      <c r="GCX2" s="338"/>
      <c r="GCY2" s="339"/>
      <c r="GCZ2" s="340"/>
      <c r="GDA2" s="340"/>
      <c r="GDB2" s="340"/>
      <c r="GDC2" s="340"/>
      <c r="GDD2" s="341"/>
      <c r="GDE2" s="337" t="s">
        <v>179</v>
      </c>
      <c r="GDF2" s="338"/>
      <c r="GDG2" s="339"/>
      <c r="GDH2" s="340"/>
      <c r="GDI2" s="340"/>
      <c r="GDJ2" s="340"/>
      <c r="GDK2" s="340"/>
      <c r="GDL2" s="341"/>
      <c r="GDM2" s="337" t="s">
        <v>179</v>
      </c>
      <c r="GDN2" s="338"/>
      <c r="GDO2" s="339"/>
      <c r="GDP2" s="340"/>
      <c r="GDQ2" s="340"/>
      <c r="GDR2" s="340"/>
      <c r="GDS2" s="340"/>
      <c r="GDT2" s="341"/>
      <c r="GDU2" s="337" t="s">
        <v>179</v>
      </c>
      <c r="GDV2" s="338"/>
      <c r="GDW2" s="339"/>
      <c r="GDX2" s="340"/>
      <c r="GDY2" s="340"/>
      <c r="GDZ2" s="340"/>
      <c r="GEA2" s="340"/>
      <c r="GEB2" s="341"/>
      <c r="GEC2" s="337" t="s">
        <v>179</v>
      </c>
      <c r="GED2" s="338"/>
      <c r="GEE2" s="339"/>
      <c r="GEF2" s="340"/>
      <c r="GEG2" s="340"/>
      <c r="GEH2" s="340"/>
      <c r="GEI2" s="340"/>
      <c r="GEJ2" s="341"/>
      <c r="GEK2" s="337" t="s">
        <v>179</v>
      </c>
      <c r="GEL2" s="338"/>
      <c r="GEM2" s="339"/>
      <c r="GEN2" s="340"/>
      <c r="GEO2" s="340"/>
      <c r="GEP2" s="340"/>
      <c r="GEQ2" s="340"/>
      <c r="GER2" s="341"/>
      <c r="GES2" s="337" t="s">
        <v>179</v>
      </c>
      <c r="GET2" s="338"/>
      <c r="GEU2" s="339"/>
      <c r="GEV2" s="340"/>
      <c r="GEW2" s="340"/>
      <c r="GEX2" s="340"/>
      <c r="GEY2" s="340"/>
      <c r="GEZ2" s="341"/>
      <c r="GFA2" s="337" t="s">
        <v>179</v>
      </c>
      <c r="GFB2" s="338"/>
      <c r="GFC2" s="339"/>
      <c r="GFD2" s="340"/>
      <c r="GFE2" s="340"/>
      <c r="GFF2" s="340"/>
      <c r="GFG2" s="340"/>
      <c r="GFH2" s="341"/>
      <c r="GFI2" s="337" t="s">
        <v>179</v>
      </c>
      <c r="GFJ2" s="338"/>
      <c r="GFK2" s="339"/>
      <c r="GFL2" s="340"/>
      <c r="GFM2" s="340"/>
      <c r="GFN2" s="340"/>
      <c r="GFO2" s="340"/>
      <c r="GFP2" s="341"/>
      <c r="GFQ2" s="337" t="s">
        <v>179</v>
      </c>
      <c r="GFR2" s="338"/>
      <c r="GFS2" s="339"/>
      <c r="GFT2" s="340"/>
      <c r="GFU2" s="340"/>
      <c r="GFV2" s="340"/>
      <c r="GFW2" s="340"/>
      <c r="GFX2" s="341"/>
      <c r="GFY2" s="337" t="s">
        <v>179</v>
      </c>
      <c r="GFZ2" s="338"/>
      <c r="GGA2" s="339"/>
      <c r="GGB2" s="340"/>
      <c r="GGC2" s="340"/>
      <c r="GGD2" s="340"/>
      <c r="GGE2" s="340"/>
      <c r="GGF2" s="341"/>
      <c r="GGG2" s="337" t="s">
        <v>179</v>
      </c>
      <c r="GGH2" s="338"/>
      <c r="GGI2" s="339"/>
      <c r="GGJ2" s="340"/>
      <c r="GGK2" s="340"/>
      <c r="GGL2" s="340"/>
      <c r="GGM2" s="340"/>
      <c r="GGN2" s="341"/>
      <c r="GGO2" s="337" t="s">
        <v>179</v>
      </c>
      <c r="GGP2" s="338"/>
      <c r="GGQ2" s="339"/>
      <c r="GGR2" s="340"/>
      <c r="GGS2" s="340"/>
      <c r="GGT2" s="340"/>
      <c r="GGU2" s="340"/>
      <c r="GGV2" s="341"/>
      <c r="GGW2" s="337" t="s">
        <v>179</v>
      </c>
      <c r="GGX2" s="338"/>
      <c r="GGY2" s="339"/>
      <c r="GGZ2" s="340"/>
      <c r="GHA2" s="340"/>
      <c r="GHB2" s="340"/>
      <c r="GHC2" s="340"/>
      <c r="GHD2" s="341"/>
      <c r="GHE2" s="337" t="s">
        <v>179</v>
      </c>
      <c r="GHF2" s="338"/>
      <c r="GHG2" s="339"/>
      <c r="GHH2" s="340"/>
      <c r="GHI2" s="340"/>
      <c r="GHJ2" s="340"/>
      <c r="GHK2" s="340"/>
      <c r="GHL2" s="341"/>
      <c r="GHM2" s="337" t="s">
        <v>179</v>
      </c>
      <c r="GHN2" s="338"/>
      <c r="GHO2" s="339"/>
      <c r="GHP2" s="340"/>
      <c r="GHQ2" s="340"/>
      <c r="GHR2" s="340"/>
      <c r="GHS2" s="340"/>
      <c r="GHT2" s="341"/>
      <c r="GHU2" s="337" t="s">
        <v>179</v>
      </c>
      <c r="GHV2" s="338"/>
      <c r="GHW2" s="339"/>
      <c r="GHX2" s="340"/>
      <c r="GHY2" s="340"/>
      <c r="GHZ2" s="340"/>
      <c r="GIA2" s="340"/>
      <c r="GIB2" s="341"/>
      <c r="GIC2" s="337" t="s">
        <v>179</v>
      </c>
      <c r="GID2" s="338"/>
      <c r="GIE2" s="339"/>
      <c r="GIF2" s="340"/>
      <c r="GIG2" s="340"/>
      <c r="GIH2" s="340"/>
      <c r="GII2" s="340"/>
      <c r="GIJ2" s="341"/>
      <c r="GIK2" s="337" t="s">
        <v>179</v>
      </c>
      <c r="GIL2" s="338"/>
      <c r="GIM2" s="339"/>
      <c r="GIN2" s="340"/>
      <c r="GIO2" s="340"/>
      <c r="GIP2" s="340"/>
      <c r="GIQ2" s="340"/>
      <c r="GIR2" s="341"/>
      <c r="GIS2" s="337" t="s">
        <v>179</v>
      </c>
      <c r="GIT2" s="338"/>
      <c r="GIU2" s="339"/>
      <c r="GIV2" s="340"/>
      <c r="GIW2" s="340"/>
      <c r="GIX2" s="340"/>
      <c r="GIY2" s="340"/>
      <c r="GIZ2" s="341"/>
      <c r="GJA2" s="337" t="s">
        <v>179</v>
      </c>
      <c r="GJB2" s="338"/>
      <c r="GJC2" s="339"/>
      <c r="GJD2" s="340"/>
      <c r="GJE2" s="340"/>
      <c r="GJF2" s="340"/>
      <c r="GJG2" s="340"/>
      <c r="GJH2" s="341"/>
      <c r="GJI2" s="337" t="s">
        <v>179</v>
      </c>
      <c r="GJJ2" s="338"/>
      <c r="GJK2" s="339"/>
      <c r="GJL2" s="340"/>
      <c r="GJM2" s="340"/>
      <c r="GJN2" s="340"/>
      <c r="GJO2" s="340"/>
      <c r="GJP2" s="341"/>
      <c r="GJQ2" s="337" t="s">
        <v>179</v>
      </c>
      <c r="GJR2" s="338"/>
      <c r="GJS2" s="339"/>
      <c r="GJT2" s="340"/>
      <c r="GJU2" s="340"/>
      <c r="GJV2" s="340"/>
      <c r="GJW2" s="340"/>
      <c r="GJX2" s="341"/>
      <c r="GJY2" s="337" t="s">
        <v>179</v>
      </c>
      <c r="GJZ2" s="338"/>
      <c r="GKA2" s="339"/>
      <c r="GKB2" s="340"/>
      <c r="GKC2" s="340"/>
      <c r="GKD2" s="340"/>
      <c r="GKE2" s="340"/>
      <c r="GKF2" s="341"/>
      <c r="GKG2" s="337" t="s">
        <v>179</v>
      </c>
      <c r="GKH2" s="338"/>
      <c r="GKI2" s="339"/>
      <c r="GKJ2" s="340"/>
      <c r="GKK2" s="340"/>
      <c r="GKL2" s="340"/>
      <c r="GKM2" s="340"/>
      <c r="GKN2" s="341"/>
      <c r="GKO2" s="337" t="s">
        <v>179</v>
      </c>
      <c r="GKP2" s="338"/>
      <c r="GKQ2" s="339"/>
      <c r="GKR2" s="340"/>
      <c r="GKS2" s="340"/>
      <c r="GKT2" s="340"/>
      <c r="GKU2" s="340"/>
      <c r="GKV2" s="341"/>
      <c r="GKW2" s="337" t="s">
        <v>179</v>
      </c>
      <c r="GKX2" s="338"/>
      <c r="GKY2" s="339"/>
      <c r="GKZ2" s="340"/>
      <c r="GLA2" s="340"/>
      <c r="GLB2" s="340"/>
      <c r="GLC2" s="340"/>
      <c r="GLD2" s="341"/>
      <c r="GLE2" s="337" t="s">
        <v>179</v>
      </c>
      <c r="GLF2" s="338"/>
      <c r="GLG2" s="339"/>
      <c r="GLH2" s="340"/>
      <c r="GLI2" s="340"/>
      <c r="GLJ2" s="340"/>
      <c r="GLK2" s="340"/>
      <c r="GLL2" s="341"/>
      <c r="GLM2" s="337" t="s">
        <v>179</v>
      </c>
      <c r="GLN2" s="338"/>
      <c r="GLO2" s="339"/>
      <c r="GLP2" s="340"/>
      <c r="GLQ2" s="340"/>
      <c r="GLR2" s="340"/>
      <c r="GLS2" s="340"/>
      <c r="GLT2" s="341"/>
      <c r="GLU2" s="337" t="s">
        <v>179</v>
      </c>
      <c r="GLV2" s="338"/>
      <c r="GLW2" s="339"/>
      <c r="GLX2" s="340"/>
      <c r="GLY2" s="340"/>
      <c r="GLZ2" s="340"/>
      <c r="GMA2" s="340"/>
      <c r="GMB2" s="341"/>
      <c r="GMC2" s="337" t="s">
        <v>179</v>
      </c>
      <c r="GMD2" s="338"/>
      <c r="GME2" s="339"/>
      <c r="GMF2" s="340"/>
      <c r="GMG2" s="340"/>
      <c r="GMH2" s="340"/>
      <c r="GMI2" s="340"/>
      <c r="GMJ2" s="341"/>
      <c r="GMK2" s="337" t="s">
        <v>179</v>
      </c>
      <c r="GML2" s="338"/>
      <c r="GMM2" s="339"/>
      <c r="GMN2" s="340"/>
      <c r="GMO2" s="340"/>
      <c r="GMP2" s="340"/>
      <c r="GMQ2" s="340"/>
      <c r="GMR2" s="341"/>
      <c r="GMS2" s="337" t="s">
        <v>179</v>
      </c>
      <c r="GMT2" s="338"/>
      <c r="GMU2" s="339"/>
      <c r="GMV2" s="340"/>
      <c r="GMW2" s="340"/>
      <c r="GMX2" s="340"/>
      <c r="GMY2" s="340"/>
      <c r="GMZ2" s="341"/>
      <c r="GNA2" s="337" t="s">
        <v>179</v>
      </c>
      <c r="GNB2" s="338"/>
      <c r="GNC2" s="339"/>
      <c r="GND2" s="340"/>
      <c r="GNE2" s="340"/>
      <c r="GNF2" s="340"/>
      <c r="GNG2" s="340"/>
      <c r="GNH2" s="341"/>
      <c r="GNI2" s="337" t="s">
        <v>179</v>
      </c>
      <c r="GNJ2" s="338"/>
      <c r="GNK2" s="339"/>
      <c r="GNL2" s="340"/>
      <c r="GNM2" s="340"/>
      <c r="GNN2" s="340"/>
      <c r="GNO2" s="340"/>
      <c r="GNP2" s="341"/>
      <c r="GNQ2" s="337" t="s">
        <v>179</v>
      </c>
      <c r="GNR2" s="338"/>
      <c r="GNS2" s="339"/>
      <c r="GNT2" s="340"/>
      <c r="GNU2" s="340"/>
      <c r="GNV2" s="340"/>
      <c r="GNW2" s="340"/>
      <c r="GNX2" s="341"/>
      <c r="GNY2" s="337" t="s">
        <v>179</v>
      </c>
      <c r="GNZ2" s="338"/>
      <c r="GOA2" s="339"/>
      <c r="GOB2" s="340"/>
      <c r="GOC2" s="340"/>
      <c r="GOD2" s="340"/>
      <c r="GOE2" s="340"/>
      <c r="GOF2" s="341"/>
      <c r="GOG2" s="337" t="s">
        <v>179</v>
      </c>
      <c r="GOH2" s="338"/>
      <c r="GOI2" s="339"/>
      <c r="GOJ2" s="340"/>
      <c r="GOK2" s="340"/>
      <c r="GOL2" s="340"/>
      <c r="GOM2" s="340"/>
      <c r="GON2" s="341"/>
      <c r="GOO2" s="337" t="s">
        <v>179</v>
      </c>
      <c r="GOP2" s="338"/>
      <c r="GOQ2" s="339"/>
      <c r="GOR2" s="340"/>
      <c r="GOS2" s="340"/>
      <c r="GOT2" s="340"/>
      <c r="GOU2" s="340"/>
      <c r="GOV2" s="341"/>
      <c r="GOW2" s="337" t="s">
        <v>179</v>
      </c>
      <c r="GOX2" s="338"/>
      <c r="GOY2" s="339"/>
      <c r="GOZ2" s="340"/>
      <c r="GPA2" s="340"/>
      <c r="GPB2" s="340"/>
      <c r="GPC2" s="340"/>
      <c r="GPD2" s="341"/>
      <c r="GPE2" s="337" t="s">
        <v>179</v>
      </c>
      <c r="GPF2" s="338"/>
      <c r="GPG2" s="339"/>
      <c r="GPH2" s="340"/>
      <c r="GPI2" s="340"/>
      <c r="GPJ2" s="340"/>
      <c r="GPK2" s="340"/>
      <c r="GPL2" s="341"/>
      <c r="GPM2" s="337" t="s">
        <v>179</v>
      </c>
      <c r="GPN2" s="338"/>
      <c r="GPO2" s="339"/>
      <c r="GPP2" s="340"/>
      <c r="GPQ2" s="340"/>
      <c r="GPR2" s="340"/>
      <c r="GPS2" s="340"/>
      <c r="GPT2" s="341"/>
      <c r="GPU2" s="337" t="s">
        <v>179</v>
      </c>
      <c r="GPV2" s="338"/>
      <c r="GPW2" s="339"/>
      <c r="GPX2" s="340"/>
      <c r="GPY2" s="340"/>
      <c r="GPZ2" s="340"/>
      <c r="GQA2" s="340"/>
      <c r="GQB2" s="341"/>
      <c r="GQC2" s="337" t="s">
        <v>179</v>
      </c>
      <c r="GQD2" s="338"/>
      <c r="GQE2" s="339"/>
      <c r="GQF2" s="340"/>
      <c r="GQG2" s="340"/>
      <c r="GQH2" s="340"/>
      <c r="GQI2" s="340"/>
      <c r="GQJ2" s="341"/>
      <c r="GQK2" s="337" t="s">
        <v>179</v>
      </c>
      <c r="GQL2" s="338"/>
      <c r="GQM2" s="339"/>
      <c r="GQN2" s="340"/>
      <c r="GQO2" s="340"/>
      <c r="GQP2" s="340"/>
      <c r="GQQ2" s="340"/>
      <c r="GQR2" s="341"/>
      <c r="GQS2" s="337" t="s">
        <v>179</v>
      </c>
      <c r="GQT2" s="338"/>
      <c r="GQU2" s="339"/>
      <c r="GQV2" s="340"/>
      <c r="GQW2" s="340"/>
      <c r="GQX2" s="340"/>
      <c r="GQY2" s="340"/>
      <c r="GQZ2" s="341"/>
      <c r="GRA2" s="337" t="s">
        <v>179</v>
      </c>
      <c r="GRB2" s="338"/>
      <c r="GRC2" s="339"/>
      <c r="GRD2" s="340"/>
      <c r="GRE2" s="340"/>
      <c r="GRF2" s="340"/>
      <c r="GRG2" s="340"/>
      <c r="GRH2" s="341"/>
      <c r="GRI2" s="337" t="s">
        <v>179</v>
      </c>
      <c r="GRJ2" s="338"/>
      <c r="GRK2" s="339"/>
      <c r="GRL2" s="340"/>
      <c r="GRM2" s="340"/>
      <c r="GRN2" s="340"/>
      <c r="GRO2" s="340"/>
      <c r="GRP2" s="341"/>
      <c r="GRQ2" s="337" t="s">
        <v>179</v>
      </c>
      <c r="GRR2" s="338"/>
      <c r="GRS2" s="339"/>
      <c r="GRT2" s="340"/>
      <c r="GRU2" s="340"/>
      <c r="GRV2" s="340"/>
      <c r="GRW2" s="340"/>
      <c r="GRX2" s="341"/>
      <c r="GRY2" s="337" t="s">
        <v>179</v>
      </c>
      <c r="GRZ2" s="338"/>
      <c r="GSA2" s="339"/>
      <c r="GSB2" s="340"/>
      <c r="GSC2" s="340"/>
      <c r="GSD2" s="340"/>
      <c r="GSE2" s="340"/>
      <c r="GSF2" s="341"/>
      <c r="GSG2" s="337" t="s">
        <v>179</v>
      </c>
      <c r="GSH2" s="338"/>
      <c r="GSI2" s="339"/>
      <c r="GSJ2" s="340"/>
      <c r="GSK2" s="340"/>
      <c r="GSL2" s="340"/>
      <c r="GSM2" s="340"/>
      <c r="GSN2" s="341"/>
      <c r="GSO2" s="337" t="s">
        <v>179</v>
      </c>
      <c r="GSP2" s="338"/>
      <c r="GSQ2" s="339"/>
      <c r="GSR2" s="340"/>
      <c r="GSS2" s="340"/>
      <c r="GST2" s="340"/>
      <c r="GSU2" s="340"/>
      <c r="GSV2" s="341"/>
      <c r="GSW2" s="337" t="s">
        <v>179</v>
      </c>
      <c r="GSX2" s="338"/>
      <c r="GSY2" s="339"/>
      <c r="GSZ2" s="340"/>
      <c r="GTA2" s="340"/>
      <c r="GTB2" s="340"/>
      <c r="GTC2" s="340"/>
      <c r="GTD2" s="341"/>
      <c r="GTE2" s="337" t="s">
        <v>179</v>
      </c>
      <c r="GTF2" s="338"/>
      <c r="GTG2" s="339"/>
      <c r="GTH2" s="340"/>
      <c r="GTI2" s="340"/>
      <c r="GTJ2" s="340"/>
      <c r="GTK2" s="340"/>
      <c r="GTL2" s="341"/>
      <c r="GTM2" s="337" t="s">
        <v>179</v>
      </c>
      <c r="GTN2" s="338"/>
      <c r="GTO2" s="339"/>
      <c r="GTP2" s="340"/>
      <c r="GTQ2" s="340"/>
      <c r="GTR2" s="340"/>
      <c r="GTS2" s="340"/>
      <c r="GTT2" s="341"/>
      <c r="GTU2" s="337" t="s">
        <v>179</v>
      </c>
      <c r="GTV2" s="338"/>
      <c r="GTW2" s="339"/>
      <c r="GTX2" s="340"/>
      <c r="GTY2" s="340"/>
      <c r="GTZ2" s="340"/>
      <c r="GUA2" s="340"/>
      <c r="GUB2" s="341"/>
      <c r="GUC2" s="337" t="s">
        <v>179</v>
      </c>
      <c r="GUD2" s="338"/>
      <c r="GUE2" s="339"/>
      <c r="GUF2" s="340"/>
      <c r="GUG2" s="340"/>
      <c r="GUH2" s="340"/>
      <c r="GUI2" s="340"/>
      <c r="GUJ2" s="341"/>
      <c r="GUK2" s="337" t="s">
        <v>179</v>
      </c>
      <c r="GUL2" s="338"/>
      <c r="GUM2" s="339"/>
      <c r="GUN2" s="340"/>
      <c r="GUO2" s="340"/>
      <c r="GUP2" s="340"/>
      <c r="GUQ2" s="340"/>
      <c r="GUR2" s="341"/>
      <c r="GUS2" s="337" t="s">
        <v>179</v>
      </c>
      <c r="GUT2" s="338"/>
      <c r="GUU2" s="339"/>
      <c r="GUV2" s="340"/>
      <c r="GUW2" s="340"/>
      <c r="GUX2" s="340"/>
      <c r="GUY2" s="340"/>
      <c r="GUZ2" s="341"/>
      <c r="GVA2" s="337" t="s">
        <v>179</v>
      </c>
      <c r="GVB2" s="338"/>
      <c r="GVC2" s="339"/>
      <c r="GVD2" s="340"/>
      <c r="GVE2" s="340"/>
      <c r="GVF2" s="340"/>
      <c r="GVG2" s="340"/>
      <c r="GVH2" s="341"/>
      <c r="GVI2" s="337" t="s">
        <v>179</v>
      </c>
      <c r="GVJ2" s="338"/>
      <c r="GVK2" s="339"/>
      <c r="GVL2" s="340"/>
      <c r="GVM2" s="340"/>
      <c r="GVN2" s="340"/>
      <c r="GVO2" s="340"/>
      <c r="GVP2" s="341"/>
      <c r="GVQ2" s="337" t="s">
        <v>179</v>
      </c>
      <c r="GVR2" s="338"/>
      <c r="GVS2" s="339"/>
      <c r="GVT2" s="340"/>
      <c r="GVU2" s="340"/>
      <c r="GVV2" s="340"/>
      <c r="GVW2" s="340"/>
      <c r="GVX2" s="341"/>
      <c r="GVY2" s="337" t="s">
        <v>179</v>
      </c>
      <c r="GVZ2" s="338"/>
      <c r="GWA2" s="339"/>
      <c r="GWB2" s="340"/>
      <c r="GWC2" s="340"/>
      <c r="GWD2" s="340"/>
      <c r="GWE2" s="340"/>
      <c r="GWF2" s="341"/>
      <c r="GWG2" s="337" t="s">
        <v>179</v>
      </c>
      <c r="GWH2" s="338"/>
      <c r="GWI2" s="339"/>
      <c r="GWJ2" s="340"/>
      <c r="GWK2" s="340"/>
      <c r="GWL2" s="340"/>
      <c r="GWM2" s="340"/>
      <c r="GWN2" s="341"/>
      <c r="GWO2" s="337" t="s">
        <v>179</v>
      </c>
      <c r="GWP2" s="338"/>
      <c r="GWQ2" s="339"/>
      <c r="GWR2" s="340"/>
      <c r="GWS2" s="340"/>
      <c r="GWT2" s="340"/>
      <c r="GWU2" s="340"/>
      <c r="GWV2" s="341"/>
      <c r="GWW2" s="337" t="s">
        <v>179</v>
      </c>
      <c r="GWX2" s="338"/>
      <c r="GWY2" s="339"/>
      <c r="GWZ2" s="340"/>
      <c r="GXA2" s="340"/>
      <c r="GXB2" s="340"/>
      <c r="GXC2" s="340"/>
      <c r="GXD2" s="341"/>
      <c r="GXE2" s="337" t="s">
        <v>179</v>
      </c>
      <c r="GXF2" s="338"/>
      <c r="GXG2" s="339"/>
      <c r="GXH2" s="340"/>
      <c r="GXI2" s="340"/>
      <c r="GXJ2" s="340"/>
      <c r="GXK2" s="340"/>
      <c r="GXL2" s="341"/>
      <c r="GXM2" s="337" t="s">
        <v>179</v>
      </c>
      <c r="GXN2" s="338"/>
      <c r="GXO2" s="339"/>
      <c r="GXP2" s="340"/>
      <c r="GXQ2" s="340"/>
      <c r="GXR2" s="340"/>
      <c r="GXS2" s="340"/>
      <c r="GXT2" s="341"/>
      <c r="GXU2" s="337" t="s">
        <v>179</v>
      </c>
      <c r="GXV2" s="338"/>
      <c r="GXW2" s="339"/>
      <c r="GXX2" s="340"/>
      <c r="GXY2" s="340"/>
      <c r="GXZ2" s="340"/>
      <c r="GYA2" s="340"/>
      <c r="GYB2" s="341"/>
      <c r="GYC2" s="337" t="s">
        <v>179</v>
      </c>
      <c r="GYD2" s="338"/>
      <c r="GYE2" s="339"/>
      <c r="GYF2" s="340"/>
      <c r="GYG2" s="340"/>
      <c r="GYH2" s="340"/>
      <c r="GYI2" s="340"/>
      <c r="GYJ2" s="341"/>
      <c r="GYK2" s="337" t="s">
        <v>179</v>
      </c>
      <c r="GYL2" s="338"/>
      <c r="GYM2" s="339"/>
      <c r="GYN2" s="340"/>
      <c r="GYO2" s="340"/>
      <c r="GYP2" s="340"/>
      <c r="GYQ2" s="340"/>
      <c r="GYR2" s="341"/>
      <c r="GYS2" s="337" t="s">
        <v>179</v>
      </c>
      <c r="GYT2" s="338"/>
      <c r="GYU2" s="339"/>
      <c r="GYV2" s="340"/>
      <c r="GYW2" s="340"/>
      <c r="GYX2" s="340"/>
      <c r="GYY2" s="340"/>
      <c r="GYZ2" s="341"/>
      <c r="GZA2" s="337" t="s">
        <v>179</v>
      </c>
      <c r="GZB2" s="338"/>
      <c r="GZC2" s="339"/>
      <c r="GZD2" s="340"/>
      <c r="GZE2" s="340"/>
      <c r="GZF2" s="340"/>
      <c r="GZG2" s="340"/>
      <c r="GZH2" s="341"/>
      <c r="GZI2" s="337" t="s">
        <v>179</v>
      </c>
      <c r="GZJ2" s="338"/>
      <c r="GZK2" s="339"/>
      <c r="GZL2" s="340"/>
      <c r="GZM2" s="340"/>
      <c r="GZN2" s="340"/>
      <c r="GZO2" s="340"/>
      <c r="GZP2" s="341"/>
      <c r="GZQ2" s="337" t="s">
        <v>179</v>
      </c>
      <c r="GZR2" s="338"/>
      <c r="GZS2" s="339"/>
      <c r="GZT2" s="340"/>
      <c r="GZU2" s="340"/>
      <c r="GZV2" s="340"/>
      <c r="GZW2" s="340"/>
      <c r="GZX2" s="341"/>
      <c r="GZY2" s="337" t="s">
        <v>179</v>
      </c>
      <c r="GZZ2" s="338"/>
      <c r="HAA2" s="339"/>
      <c r="HAB2" s="340"/>
      <c r="HAC2" s="340"/>
      <c r="HAD2" s="340"/>
      <c r="HAE2" s="340"/>
      <c r="HAF2" s="341"/>
      <c r="HAG2" s="337" t="s">
        <v>179</v>
      </c>
      <c r="HAH2" s="338"/>
      <c r="HAI2" s="339"/>
      <c r="HAJ2" s="340"/>
      <c r="HAK2" s="340"/>
      <c r="HAL2" s="340"/>
      <c r="HAM2" s="340"/>
      <c r="HAN2" s="341"/>
      <c r="HAO2" s="337" t="s">
        <v>179</v>
      </c>
      <c r="HAP2" s="338"/>
      <c r="HAQ2" s="339"/>
      <c r="HAR2" s="340"/>
      <c r="HAS2" s="340"/>
      <c r="HAT2" s="340"/>
      <c r="HAU2" s="340"/>
      <c r="HAV2" s="341"/>
      <c r="HAW2" s="337" t="s">
        <v>179</v>
      </c>
      <c r="HAX2" s="338"/>
      <c r="HAY2" s="339"/>
      <c r="HAZ2" s="340"/>
      <c r="HBA2" s="340"/>
      <c r="HBB2" s="340"/>
      <c r="HBC2" s="340"/>
      <c r="HBD2" s="341"/>
      <c r="HBE2" s="337" t="s">
        <v>179</v>
      </c>
      <c r="HBF2" s="338"/>
      <c r="HBG2" s="339"/>
      <c r="HBH2" s="340"/>
      <c r="HBI2" s="340"/>
      <c r="HBJ2" s="340"/>
      <c r="HBK2" s="340"/>
      <c r="HBL2" s="341"/>
      <c r="HBM2" s="337" t="s">
        <v>179</v>
      </c>
      <c r="HBN2" s="338"/>
      <c r="HBO2" s="339"/>
      <c r="HBP2" s="340"/>
      <c r="HBQ2" s="340"/>
      <c r="HBR2" s="340"/>
      <c r="HBS2" s="340"/>
      <c r="HBT2" s="341"/>
      <c r="HBU2" s="337" t="s">
        <v>179</v>
      </c>
      <c r="HBV2" s="338"/>
      <c r="HBW2" s="339"/>
      <c r="HBX2" s="340"/>
      <c r="HBY2" s="340"/>
      <c r="HBZ2" s="340"/>
      <c r="HCA2" s="340"/>
      <c r="HCB2" s="341"/>
      <c r="HCC2" s="337" t="s">
        <v>179</v>
      </c>
      <c r="HCD2" s="338"/>
      <c r="HCE2" s="339"/>
      <c r="HCF2" s="340"/>
      <c r="HCG2" s="340"/>
      <c r="HCH2" s="340"/>
      <c r="HCI2" s="340"/>
      <c r="HCJ2" s="341"/>
      <c r="HCK2" s="337" t="s">
        <v>179</v>
      </c>
      <c r="HCL2" s="338"/>
      <c r="HCM2" s="339"/>
      <c r="HCN2" s="340"/>
      <c r="HCO2" s="340"/>
      <c r="HCP2" s="340"/>
      <c r="HCQ2" s="340"/>
      <c r="HCR2" s="341"/>
      <c r="HCS2" s="337" t="s">
        <v>179</v>
      </c>
      <c r="HCT2" s="338"/>
      <c r="HCU2" s="339"/>
      <c r="HCV2" s="340"/>
      <c r="HCW2" s="340"/>
      <c r="HCX2" s="340"/>
      <c r="HCY2" s="340"/>
      <c r="HCZ2" s="341"/>
      <c r="HDA2" s="337" t="s">
        <v>179</v>
      </c>
      <c r="HDB2" s="338"/>
      <c r="HDC2" s="339"/>
      <c r="HDD2" s="340"/>
      <c r="HDE2" s="340"/>
      <c r="HDF2" s="340"/>
      <c r="HDG2" s="340"/>
      <c r="HDH2" s="341"/>
      <c r="HDI2" s="337" t="s">
        <v>179</v>
      </c>
      <c r="HDJ2" s="338"/>
      <c r="HDK2" s="339"/>
      <c r="HDL2" s="340"/>
      <c r="HDM2" s="340"/>
      <c r="HDN2" s="340"/>
      <c r="HDO2" s="340"/>
      <c r="HDP2" s="341"/>
      <c r="HDQ2" s="337" t="s">
        <v>179</v>
      </c>
      <c r="HDR2" s="338"/>
      <c r="HDS2" s="339"/>
      <c r="HDT2" s="340"/>
      <c r="HDU2" s="340"/>
      <c r="HDV2" s="340"/>
      <c r="HDW2" s="340"/>
      <c r="HDX2" s="341"/>
      <c r="HDY2" s="337" t="s">
        <v>179</v>
      </c>
      <c r="HDZ2" s="338"/>
      <c r="HEA2" s="339"/>
      <c r="HEB2" s="340"/>
      <c r="HEC2" s="340"/>
      <c r="HED2" s="340"/>
      <c r="HEE2" s="340"/>
      <c r="HEF2" s="341"/>
      <c r="HEG2" s="337" t="s">
        <v>179</v>
      </c>
      <c r="HEH2" s="338"/>
      <c r="HEI2" s="339"/>
      <c r="HEJ2" s="340"/>
      <c r="HEK2" s="340"/>
      <c r="HEL2" s="340"/>
      <c r="HEM2" s="340"/>
      <c r="HEN2" s="341"/>
      <c r="HEO2" s="337" t="s">
        <v>179</v>
      </c>
      <c r="HEP2" s="338"/>
      <c r="HEQ2" s="339"/>
      <c r="HER2" s="340"/>
      <c r="HES2" s="340"/>
      <c r="HET2" s="340"/>
      <c r="HEU2" s="340"/>
      <c r="HEV2" s="341"/>
      <c r="HEW2" s="337" t="s">
        <v>179</v>
      </c>
      <c r="HEX2" s="338"/>
      <c r="HEY2" s="339"/>
      <c r="HEZ2" s="340"/>
      <c r="HFA2" s="340"/>
      <c r="HFB2" s="340"/>
      <c r="HFC2" s="340"/>
      <c r="HFD2" s="341"/>
      <c r="HFE2" s="337" t="s">
        <v>179</v>
      </c>
      <c r="HFF2" s="338"/>
      <c r="HFG2" s="339"/>
      <c r="HFH2" s="340"/>
      <c r="HFI2" s="340"/>
      <c r="HFJ2" s="340"/>
      <c r="HFK2" s="340"/>
      <c r="HFL2" s="341"/>
      <c r="HFM2" s="337" t="s">
        <v>179</v>
      </c>
      <c r="HFN2" s="338"/>
      <c r="HFO2" s="339"/>
      <c r="HFP2" s="340"/>
      <c r="HFQ2" s="340"/>
      <c r="HFR2" s="340"/>
      <c r="HFS2" s="340"/>
      <c r="HFT2" s="341"/>
      <c r="HFU2" s="337" t="s">
        <v>179</v>
      </c>
      <c r="HFV2" s="338"/>
      <c r="HFW2" s="339"/>
      <c r="HFX2" s="340"/>
      <c r="HFY2" s="340"/>
      <c r="HFZ2" s="340"/>
      <c r="HGA2" s="340"/>
      <c r="HGB2" s="341"/>
      <c r="HGC2" s="337" t="s">
        <v>179</v>
      </c>
      <c r="HGD2" s="338"/>
      <c r="HGE2" s="339"/>
      <c r="HGF2" s="340"/>
      <c r="HGG2" s="340"/>
      <c r="HGH2" s="340"/>
      <c r="HGI2" s="340"/>
      <c r="HGJ2" s="341"/>
      <c r="HGK2" s="337" t="s">
        <v>179</v>
      </c>
      <c r="HGL2" s="338"/>
      <c r="HGM2" s="339"/>
      <c r="HGN2" s="340"/>
      <c r="HGO2" s="340"/>
      <c r="HGP2" s="340"/>
      <c r="HGQ2" s="340"/>
      <c r="HGR2" s="341"/>
      <c r="HGS2" s="337" t="s">
        <v>179</v>
      </c>
      <c r="HGT2" s="338"/>
      <c r="HGU2" s="339"/>
      <c r="HGV2" s="340"/>
      <c r="HGW2" s="340"/>
      <c r="HGX2" s="340"/>
      <c r="HGY2" s="340"/>
      <c r="HGZ2" s="341"/>
      <c r="HHA2" s="337" t="s">
        <v>179</v>
      </c>
      <c r="HHB2" s="338"/>
      <c r="HHC2" s="339"/>
      <c r="HHD2" s="340"/>
      <c r="HHE2" s="340"/>
      <c r="HHF2" s="340"/>
      <c r="HHG2" s="340"/>
      <c r="HHH2" s="341"/>
      <c r="HHI2" s="337" t="s">
        <v>179</v>
      </c>
      <c r="HHJ2" s="338"/>
      <c r="HHK2" s="339"/>
      <c r="HHL2" s="340"/>
      <c r="HHM2" s="340"/>
      <c r="HHN2" s="340"/>
      <c r="HHO2" s="340"/>
      <c r="HHP2" s="341"/>
      <c r="HHQ2" s="337" t="s">
        <v>179</v>
      </c>
      <c r="HHR2" s="338"/>
      <c r="HHS2" s="339"/>
      <c r="HHT2" s="340"/>
      <c r="HHU2" s="340"/>
      <c r="HHV2" s="340"/>
      <c r="HHW2" s="340"/>
      <c r="HHX2" s="341"/>
      <c r="HHY2" s="337" t="s">
        <v>179</v>
      </c>
      <c r="HHZ2" s="338"/>
      <c r="HIA2" s="339"/>
      <c r="HIB2" s="340"/>
      <c r="HIC2" s="340"/>
      <c r="HID2" s="340"/>
      <c r="HIE2" s="340"/>
      <c r="HIF2" s="341"/>
      <c r="HIG2" s="337" t="s">
        <v>179</v>
      </c>
      <c r="HIH2" s="338"/>
      <c r="HII2" s="339"/>
      <c r="HIJ2" s="340"/>
      <c r="HIK2" s="340"/>
      <c r="HIL2" s="340"/>
      <c r="HIM2" s="340"/>
      <c r="HIN2" s="341"/>
      <c r="HIO2" s="337" t="s">
        <v>179</v>
      </c>
      <c r="HIP2" s="338"/>
      <c r="HIQ2" s="339"/>
      <c r="HIR2" s="340"/>
      <c r="HIS2" s="340"/>
      <c r="HIT2" s="340"/>
      <c r="HIU2" s="340"/>
      <c r="HIV2" s="341"/>
      <c r="HIW2" s="337" t="s">
        <v>179</v>
      </c>
      <c r="HIX2" s="338"/>
      <c r="HIY2" s="339"/>
      <c r="HIZ2" s="340"/>
      <c r="HJA2" s="340"/>
      <c r="HJB2" s="340"/>
      <c r="HJC2" s="340"/>
      <c r="HJD2" s="341"/>
      <c r="HJE2" s="337" t="s">
        <v>179</v>
      </c>
      <c r="HJF2" s="338"/>
      <c r="HJG2" s="339"/>
      <c r="HJH2" s="340"/>
      <c r="HJI2" s="340"/>
      <c r="HJJ2" s="340"/>
      <c r="HJK2" s="340"/>
      <c r="HJL2" s="341"/>
      <c r="HJM2" s="337" t="s">
        <v>179</v>
      </c>
      <c r="HJN2" s="338"/>
      <c r="HJO2" s="339"/>
      <c r="HJP2" s="340"/>
      <c r="HJQ2" s="340"/>
      <c r="HJR2" s="340"/>
      <c r="HJS2" s="340"/>
      <c r="HJT2" s="341"/>
      <c r="HJU2" s="337" t="s">
        <v>179</v>
      </c>
      <c r="HJV2" s="338"/>
      <c r="HJW2" s="339"/>
      <c r="HJX2" s="340"/>
      <c r="HJY2" s="340"/>
      <c r="HJZ2" s="340"/>
      <c r="HKA2" s="340"/>
      <c r="HKB2" s="341"/>
      <c r="HKC2" s="337" t="s">
        <v>179</v>
      </c>
      <c r="HKD2" s="338"/>
      <c r="HKE2" s="339"/>
      <c r="HKF2" s="340"/>
      <c r="HKG2" s="340"/>
      <c r="HKH2" s="340"/>
      <c r="HKI2" s="340"/>
      <c r="HKJ2" s="341"/>
      <c r="HKK2" s="337" t="s">
        <v>179</v>
      </c>
      <c r="HKL2" s="338"/>
      <c r="HKM2" s="339"/>
      <c r="HKN2" s="340"/>
      <c r="HKO2" s="340"/>
      <c r="HKP2" s="340"/>
      <c r="HKQ2" s="340"/>
      <c r="HKR2" s="341"/>
      <c r="HKS2" s="337" t="s">
        <v>179</v>
      </c>
      <c r="HKT2" s="338"/>
      <c r="HKU2" s="339"/>
      <c r="HKV2" s="340"/>
      <c r="HKW2" s="340"/>
      <c r="HKX2" s="340"/>
      <c r="HKY2" s="340"/>
      <c r="HKZ2" s="341"/>
      <c r="HLA2" s="337" t="s">
        <v>179</v>
      </c>
      <c r="HLB2" s="338"/>
      <c r="HLC2" s="339"/>
      <c r="HLD2" s="340"/>
      <c r="HLE2" s="340"/>
      <c r="HLF2" s="340"/>
      <c r="HLG2" s="340"/>
      <c r="HLH2" s="341"/>
      <c r="HLI2" s="337" t="s">
        <v>179</v>
      </c>
      <c r="HLJ2" s="338"/>
      <c r="HLK2" s="339"/>
      <c r="HLL2" s="340"/>
      <c r="HLM2" s="340"/>
      <c r="HLN2" s="340"/>
      <c r="HLO2" s="340"/>
      <c r="HLP2" s="341"/>
      <c r="HLQ2" s="337" t="s">
        <v>179</v>
      </c>
      <c r="HLR2" s="338"/>
      <c r="HLS2" s="339"/>
      <c r="HLT2" s="340"/>
      <c r="HLU2" s="340"/>
      <c r="HLV2" s="340"/>
      <c r="HLW2" s="340"/>
      <c r="HLX2" s="341"/>
      <c r="HLY2" s="337" t="s">
        <v>179</v>
      </c>
      <c r="HLZ2" s="338"/>
      <c r="HMA2" s="339"/>
      <c r="HMB2" s="340"/>
      <c r="HMC2" s="340"/>
      <c r="HMD2" s="340"/>
      <c r="HME2" s="340"/>
      <c r="HMF2" s="341"/>
      <c r="HMG2" s="337" t="s">
        <v>179</v>
      </c>
      <c r="HMH2" s="338"/>
      <c r="HMI2" s="339"/>
      <c r="HMJ2" s="340"/>
      <c r="HMK2" s="340"/>
      <c r="HML2" s="340"/>
      <c r="HMM2" s="340"/>
      <c r="HMN2" s="341"/>
      <c r="HMO2" s="337" t="s">
        <v>179</v>
      </c>
      <c r="HMP2" s="338"/>
      <c r="HMQ2" s="339"/>
      <c r="HMR2" s="340"/>
      <c r="HMS2" s="340"/>
      <c r="HMT2" s="340"/>
      <c r="HMU2" s="340"/>
      <c r="HMV2" s="341"/>
      <c r="HMW2" s="337" t="s">
        <v>179</v>
      </c>
      <c r="HMX2" s="338"/>
      <c r="HMY2" s="339"/>
      <c r="HMZ2" s="340"/>
      <c r="HNA2" s="340"/>
      <c r="HNB2" s="340"/>
      <c r="HNC2" s="340"/>
      <c r="HND2" s="341"/>
      <c r="HNE2" s="337" t="s">
        <v>179</v>
      </c>
      <c r="HNF2" s="338"/>
      <c r="HNG2" s="339"/>
      <c r="HNH2" s="340"/>
      <c r="HNI2" s="340"/>
      <c r="HNJ2" s="340"/>
      <c r="HNK2" s="340"/>
      <c r="HNL2" s="341"/>
      <c r="HNM2" s="337" t="s">
        <v>179</v>
      </c>
      <c r="HNN2" s="338"/>
      <c r="HNO2" s="339"/>
      <c r="HNP2" s="340"/>
      <c r="HNQ2" s="340"/>
      <c r="HNR2" s="340"/>
      <c r="HNS2" s="340"/>
      <c r="HNT2" s="341"/>
      <c r="HNU2" s="337" t="s">
        <v>179</v>
      </c>
      <c r="HNV2" s="338"/>
      <c r="HNW2" s="339"/>
      <c r="HNX2" s="340"/>
      <c r="HNY2" s="340"/>
      <c r="HNZ2" s="340"/>
      <c r="HOA2" s="340"/>
      <c r="HOB2" s="341"/>
      <c r="HOC2" s="337" t="s">
        <v>179</v>
      </c>
      <c r="HOD2" s="338"/>
      <c r="HOE2" s="339"/>
      <c r="HOF2" s="340"/>
      <c r="HOG2" s="340"/>
      <c r="HOH2" s="340"/>
      <c r="HOI2" s="340"/>
      <c r="HOJ2" s="341"/>
      <c r="HOK2" s="337" t="s">
        <v>179</v>
      </c>
      <c r="HOL2" s="338"/>
      <c r="HOM2" s="339"/>
      <c r="HON2" s="340"/>
      <c r="HOO2" s="340"/>
      <c r="HOP2" s="340"/>
      <c r="HOQ2" s="340"/>
      <c r="HOR2" s="341"/>
      <c r="HOS2" s="337" t="s">
        <v>179</v>
      </c>
      <c r="HOT2" s="338"/>
      <c r="HOU2" s="339"/>
      <c r="HOV2" s="340"/>
      <c r="HOW2" s="340"/>
      <c r="HOX2" s="340"/>
      <c r="HOY2" s="340"/>
      <c r="HOZ2" s="341"/>
      <c r="HPA2" s="337" t="s">
        <v>179</v>
      </c>
      <c r="HPB2" s="338"/>
      <c r="HPC2" s="339"/>
      <c r="HPD2" s="340"/>
      <c r="HPE2" s="340"/>
      <c r="HPF2" s="340"/>
      <c r="HPG2" s="340"/>
      <c r="HPH2" s="341"/>
      <c r="HPI2" s="337" t="s">
        <v>179</v>
      </c>
      <c r="HPJ2" s="338"/>
      <c r="HPK2" s="339"/>
      <c r="HPL2" s="340"/>
      <c r="HPM2" s="340"/>
      <c r="HPN2" s="340"/>
      <c r="HPO2" s="340"/>
      <c r="HPP2" s="341"/>
      <c r="HPQ2" s="337" t="s">
        <v>179</v>
      </c>
      <c r="HPR2" s="338"/>
      <c r="HPS2" s="339"/>
      <c r="HPT2" s="340"/>
      <c r="HPU2" s="340"/>
      <c r="HPV2" s="340"/>
      <c r="HPW2" s="340"/>
      <c r="HPX2" s="341"/>
      <c r="HPY2" s="337" t="s">
        <v>179</v>
      </c>
      <c r="HPZ2" s="338"/>
      <c r="HQA2" s="339"/>
      <c r="HQB2" s="340"/>
      <c r="HQC2" s="340"/>
      <c r="HQD2" s="340"/>
      <c r="HQE2" s="340"/>
      <c r="HQF2" s="341"/>
      <c r="HQG2" s="337" t="s">
        <v>179</v>
      </c>
      <c r="HQH2" s="338"/>
      <c r="HQI2" s="339"/>
      <c r="HQJ2" s="340"/>
      <c r="HQK2" s="340"/>
      <c r="HQL2" s="340"/>
      <c r="HQM2" s="340"/>
      <c r="HQN2" s="341"/>
      <c r="HQO2" s="337" t="s">
        <v>179</v>
      </c>
      <c r="HQP2" s="338"/>
      <c r="HQQ2" s="339"/>
      <c r="HQR2" s="340"/>
      <c r="HQS2" s="340"/>
      <c r="HQT2" s="340"/>
      <c r="HQU2" s="340"/>
      <c r="HQV2" s="341"/>
      <c r="HQW2" s="337" t="s">
        <v>179</v>
      </c>
      <c r="HQX2" s="338"/>
      <c r="HQY2" s="339"/>
      <c r="HQZ2" s="340"/>
      <c r="HRA2" s="340"/>
      <c r="HRB2" s="340"/>
      <c r="HRC2" s="340"/>
      <c r="HRD2" s="341"/>
      <c r="HRE2" s="337" t="s">
        <v>179</v>
      </c>
      <c r="HRF2" s="338"/>
      <c r="HRG2" s="339"/>
      <c r="HRH2" s="340"/>
      <c r="HRI2" s="340"/>
      <c r="HRJ2" s="340"/>
      <c r="HRK2" s="340"/>
      <c r="HRL2" s="341"/>
      <c r="HRM2" s="337" t="s">
        <v>179</v>
      </c>
      <c r="HRN2" s="338"/>
      <c r="HRO2" s="339"/>
      <c r="HRP2" s="340"/>
      <c r="HRQ2" s="340"/>
      <c r="HRR2" s="340"/>
      <c r="HRS2" s="340"/>
      <c r="HRT2" s="341"/>
      <c r="HRU2" s="337" t="s">
        <v>179</v>
      </c>
      <c r="HRV2" s="338"/>
      <c r="HRW2" s="339"/>
      <c r="HRX2" s="340"/>
      <c r="HRY2" s="340"/>
      <c r="HRZ2" s="340"/>
      <c r="HSA2" s="340"/>
      <c r="HSB2" s="341"/>
      <c r="HSC2" s="337" t="s">
        <v>179</v>
      </c>
      <c r="HSD2" s="338"/>
      <c r="HSE2" s="339"/>
      <c r="HSF2" s="340"/>
      <c r="HSG2" s="340"/>
      <c r="HSH2" s="340"/>
      <c r="HSI2" s="340"/>
      <c r="HSJ2" s="341"/>
      <c r="HSK2" s="337" t="s">
        <v>179</v>
      </c>
      <c r="HSL2" s="338"/>
      <c r="HSM2" s="339"/>
      <c r="HSN2" s="340"/>
      <c r="HSO2" s="340"/>
      <c r="HSP2" s="340"/>
      <c r="HSQ2" s="340"/>
      <c r="HSR2" s="341"/>
      <c r="HSS2" s="337" t="s">
        <v>179</v>
      </c>
      <c r="HST2" s="338"/>
      <c r="HSU2" s="339"/>
      <c r="HSV2" s="340"/>
      <c r="HSW2" s="340"/>
      <c r="HSX2" s="340"/>
      <c r="HSY2" s="340"/>
      <c r="HSZ2" s="341"/>
      <c r="HTA2" s="337" t="s">
        <v>179</v>
      </c>
      <c r="HTB2" s="338"/>
      <c r="HTC2" s="339"/>
      <c r="HTD2" s="340"/>
      <c r="HTE2" s="340"/>
      <c r="HTF2" s="340"/>
      <c r="HTG2" s="340"/>
      <c r="HTH2" s="341"/>
      <c r="HTI2" s="337" t="s">
        <v>179</v>
      </c>
      <c r="HTJ2" s="338"/>
      <c r="HTK2" s="339"/>
      <c r="HTL2" s="340"/>
      <c r="HTM2" s="340"/>
      <c r="HTN2" s="340"/>
      <c r="HTO2" s="340"/>
      <c r="HTP2" s="341"/>
      <c r="HTQ2" s="337" t="s">
        <v>179</v>
      </c>
      <c r="HTR2" s="338"/>
      <c r="HTS2" s="339"/>
      <c r="HTT2" s="340"/>
      <c r="HTU2" s="340"/>
      <c r="HTV2" s="340"/>
      <c r="HTW2" s="340"/>
      <c r="HTX2" s="341"/>
      <c r="HTY2" s="337" t="s">
        <v>179</v>
      </c>
      <c r="HTZ2" s="338"/>
      <c r="HUA2" s="339"/>
      <c r="HUB2" s="340"/>
      <c r="HUC2" s="340"/>
      <c r="HUD2" s="340"/>
      <c r="HUE2" s="340"/>
      <c r="HUF2" s="341"/>
      <c r="HUG2" s="337" t="s">
        <v>179</v>
      </c>
      <c r="HUH2" s="338"/>
      <c r="HUI2" s="339"/>
      <c r="HUJ2" s="340"/>
      <c r="HUK2" s="340"/>
      <c r="HUL2" s="340"/>
      <c r="HUM2" s="340"/>
      <c r="HUN2" s="341"/>
      <c r="HUO2" s="337" t="s">
        <v>179</v>
      </c>
      <c r="HUP2" s="338"/>
      <c r="HUQ2" s="339"/>
      <c r="HUR2" s="340"/>
      <c r="HUS2" s="340"/>
      <c r="HUT2" s="340"/>
      <c r="HUU2" s="340"/>
      <c r="HUV2" s="341"/>
      <c r="HUW2" s="337" t="s">
        <v>179</v>
      </c>
      <c r="HUX2" s="338"/>
      <c r="HUY2" s="339"/>
      <c r="HUZ2" s="340"/>
      <c r="HVA2" s="340"/>
      <c r="HVB2" s="340"/>
      <c r="HVC2" s="340"/>
      <c r="HVD2" s="341"/>
      <c r="HVE2" s="337" t="s">
        <v>179</v>
      </c>
      <c r="HVF2" s="338"/>
      <c r="HVG2" s="339"/>
      <c r="HVH2" s="340"/>
      <c r="HVI2" s="340"/>
      <c r="HVJ2" s="340"/>
      <c r="HVK2" s="340"/>
      <c r="HVL2" s="341"/>
      <c r="HVM2" s="337" t="s">
        <v>179</v>
      </c>
      <c r="HVN2" s="338"/>
      <c r="HVO2" s="339"/>
      <c r="HVP2" s="340"/>
      <c r="HVQ2" s="340"/>
      <c r="HVR2" s="340"/>
      <c r="HVS2" s="340"/>
      <c r="HVT2" s="341"/>
      <c r="HVU2" s="337" t="s">
        <v>179</v>
      </c>
      <c r="HVV2" s="338"/>
      <c r="HVW2" s="339"/>
      <c r="HVX2" s="340"/>
      <c r="HVY2" s="340"/>
      <c r="HVZ2" s="340"/>
      <c r="HWA2" s="340"/>
      <c r="HWB2" s="341"/>
      <c r="HWC2" s="337" t="s">
        <v>179</v>
      </c>
      <c r="HWD2" s="338"/>
      <c r="HWE2" s="339"/>
      <c r="HWF2" s="340"/>
      <c r="HWG2" s="340"/>
      <c r="HWH2" s="340"/>
      <c r="HWI2" s="340"/>
      <c r="HWJ2" s="341"/>
      <c r="HWK2" s="337" t="s">
        <v>179</v>
      </c>
      <c r="HWL2" s="338"/>
      <c r="HWM2" s="339"/>
      <c r="HWN2" s="340"/>
      <c r="HWO2" s="340"/>
      <c r="HWP2" s="340"/>
      <c r="HWQ2" s="340"/>
      <c r="HWR2" s="341"/>
      <c r="HWS2" s="337" t="s">
        <v>179</v>
      </c>
      <c r="HWT2" s="338"/>
      <c r="HWU2" s="339"/>
      <c r="HWV2" s="340"/>
      <c r="HWW2" s="340"/>
      <c r="HWX2" s="340"/>
      <c r="HWY2" s="340"/>
      <c r="HWZ2" s="341"/>
      <c r="HXA2" s="337" t="s">
        <v>179</v>
      </c>
      <c r="HXB2" s="338"/>
      <c r="HXC2" s="339"/>
      <c r="HXD2" s="340"/>
      <c r="HXE2" s="340"/>
      <c r="HXF2" s="340"/>
      <c r="HXG2" s="340"/>
      <c r="HXH2" s="341"/>
      <c r="HXI2" s="337" t="s">
        <v>179</v>
      </c>
      <c r="HXJ2" s="338"/>
      <c r="HXK2" s="339"/>
      <c r="HXL2" s="340"/>
      <c r="HXM2" s="340"/>
      <c r="HXN2" s="340"/>
      <c r="HXO2" s="340"/>
      <c r="HXP2" s="341"/>
      <c r="HXQ2" s="337" t="s">
        <v>179</v>
      </c>
      <c r="HXR2" s="338"/>
      <c r="HXS2" s="339"/>
      <c r="HXT2" s="340"/>
      <c r="HXU2" s="340"/>
      <c r="HXV2" s="340"/>
      <c r="HXW2" s="340"/>
      <c r="HXX2" s="341"/>
      <c r="HXY2" s="337" t="s">
        <v>179</v>
      </c>
      <c r="HXZ2" s="338"/>
      <c r="HYA2" s="339"/>
      <c r="HYB2" s="340"/>
      <c r="HYC2" s="340"/>
      <c r="HYD2" s="340"/>
      <c r="HYE2" s="340"/>
      <c r="HYF2" s="341"/>
      <c r="HYG2" s="337" t="s">
        <v>179</v>
      </c>
      <c r="HYH2" s="338"/>
      <c r="HYI2" s="339"/>
      <c r="HYJ2" s="340"/>
      <c r="HYK2" s="340"/>
      <c r="HYL2" s="340"/>
      <c r="HYM2" s="340"/>
      <c r="HYN2" s="341"/>
      <c r="HYO2" s="337" t="s">
        <v>179</v>
      </c>
      <c r="HYP2" s="338"/>
      <c r="HYQ2" s="339"/>
      <c r="HYR2" s="340"/>
      <c r="HYS2" s="340"/>
      <c r="HYT2" s="340"/>
      <c r="HYU2" s="340"/>
      <c r="HYV2" s="341"/>
      <c r="HYW2" s="337" t="s">
        <v>179</v>
      </c>
      <c r="HYX2" s="338"/>
      <c r="HYY2" s="339"/>
      <c r="HYZ2" s="340"/>
      <c r="HZA2" s="340"/>
      <c r="HZB2" s="340"/>
      <c r="HZC2" s="340"/>
      <c r="HZD2" s="341"/>
      <c r="HZE2" s="337" t="s">
        <v>179</v>
      </c>
      <c r="HZF2" s="338"/>
      <c r="HZG2" s="339"/>
      <c r="HZH2" s="340"/>
      <c r="HZI2" s="340"/>
      <c r="HZJ2" s="340"/>
      <c r="HZK2" s="340"/>
      <c r="HZL2" s="341"/>
      <c r="HZM2" s="337" t="s">
        <v>179</v>
      </c>
      <c r="HZN2" s="338"/>
      <c r="HZO2" s="339"/>
      <c r="HZP2" s="340"/>
      <c r="HZQ2" s="340"/>
      <c r="HZR2" s="340"/>
      <c r="HZS2" s="340"/>
      <c r="HZT2" s="341"/>
      <c r="HZU2" s="337" t="s">
        <v>179</v>
      </c>
      <c r="HZV2" s="338"/>
      <c r="HZW2" s="339"/>
      <c r="HZX2" s="340"/>
      <c r="HZY2" s="340"/>
      <c r="HZZ2" s="340"/>
      <c r="IAA2" s="340"/>
      <c r="IAB2" s="341"/>
      <c r="IAC2" s="337" t="s">
        <v>179</v>
      </c>
      <c r="IAD2" s="338"/>
      <c r="IAE2" s="339"/>
      <c r="IAF2" s="340"/>
      <c r="IAG2" s="340"/>
      <c r="IAH2" s="340"/>
      <c r="IAI2" s="340"/>
      <c r="IAJ2" s="341"/>
      <c r="IAK2" s="337" t="s">
        <v>179</v>
      </c>
      <c r="IAL2" s="338"/>
      <c r="IAM2" s="339"/>
      <c r="IAN2" s="340"/>
      <c r="IAO2" s="340"/>
      <c r="IAP2" s="340"/>
      <c r="IAQ2" s="340"/>
      <c r="IAR2" s="341"/>
      <c r="IAS2" s="337" t="s">
        <v>179</v>
      </c>
      <c r="IAT2" s="338"/>
      <c r="IAU2" s="339"/>
      <c r="IAV2" s="340"/>
      <c r="IAW2" s="340"/>
      <c r="IAX2" s="340"/>
      <c r="IAY2" s="340"/>
      <c r="IAZ2" s="341"/>
      <c r="IBA2" s="337" t="s">
        <v>179</v>
      </c>
      <c r="IBB2" s="338"/>
      <c r="IBC2" s="339"/>
      <c r="IBD2" s="340"/>
      <c r="IBE2" s="340"/>
      <c r="IBF2" s="340"/>
      <c r="IBG2" s="340"/>
      <c r="IBH2" s="341"/>
      <c r="IBI2" s="337" t="s">
        <v>179</v>
      </c>
      <c r="IBJ2" s="338"/>
      <c r="IBK2" s="339"/>
      <c r="IBL2" s="340"/>
      <c r="IBM2" s="340"/>
      <c r="IBN2" s="340"/>
      <c r="IBO2" s="340"/>
      <c r="IBP2" s="341"/>
      <c r="IBQ2" s="337" t="s">
        <v>179</v>
      </c>
      <c r="IBR2" s="338"/>
      <c r="IBS2" s="339"/>
      <c r="IBT2" s="340"/>
      <c r="IBU2" s="340"/>
      <c r="IBV2" s="340"/>
      <c r="IBW2" s="340"/>
      <c r="IBX2" s="341"/>
      <c r="IBY2" s="337" t="s">
        <v>179</v>
      </c>
      <c r="IBZ2" s="338"/>
      <c r="ICA2" s="339"/>
      <c r="ICB2" s="340"/>
      <c r="ICC2" s="340"/>
      <c r="ICD2" s="340"/>
      <c r="ICE2" s="340"/>
      <c r="ICF2" s="341"/>
      <c r="ICG2" s="337" t="s">
        <v>179</v>
      </c>
      <c r="ICH2" s="338"/>
      <c r="ICI2" s="339"/>
      <c r="ICJ2" s="340"/>
      <c r="ICK2" s="340"/>
      <c r="ICL2" s="340"/>
      <c r="ICM2" s="340"/>
      <c r="ICN2" s="341"/>
      <c r="ICO2" s="337" t="s">
        <v>179</v>
      </c>
      <c r="ICP2" s="338"/>
      <c r="ICQ2" s="339"/>
      <c r="ICR2" s="340"/>
      <c r="ICS2" s="340"/>
      <c r="ICT2" s="340"/>
      <c r="ICU2" s="340"/>
      <c r="ICV2" s="341"/>
      <c r="ICW2" s="337" t="s">
        <v>179</v>
      </c>
      <c r="ICX2" s="338"/>
      <c r="ICY2" s="339"/>
      <c r="ICZ2" s="340"/>
      <c r="IDA2" s="340"/>
      <c r="IDB2" s="340"/>
      <c r="IDC2" s="340"/>
      <c r="IDD2" s="341"/>
      <c r="IDE2" s="337" t="s">
        <v>179</v>
      </c>
      <c r="IDF2" s="338"/>
      <c r="IDG2" s="339"/>
      <c r="IDH2" s="340"/>
      <c r="IDI2" s="340"/>
      <c r="IDJ2" s="340"/>
      <c r="IDK2" s="340"/>
      <c r="IDL2" s="341"/>
      <c r="IDM2" s="337" t="s">
        <v>179</v>
      </c>
      <c r="IDN2" s="338"/>
      <c r="IDO2" s="339"/>
      <c r="IDP2" s="340"/>
      <c r="IDQ2" s="340"/>
      <c r="IDR2" s="340"/>
      <c r="IDS2" s="340"/>
      <c r="IDT2" s="341"/>
      <c r="IDU2" s="337" t="s">
        <v>179</v>
      </c>
      <c r="IDV2" s="338"/>
      <c r="IDW2" s="339"/>
      <c r="IDX2" s="340"/>
      <c r="IDY2" s="340"/>
      <c r="IDZ2" s="340"/>
      <c r="IEA2" s="340"/>
      <c r="IEB2" s="341"/>
      <c r="IEC2" s="337" t="s">
        <v>179</v>
      </c>
      <c r="IED2" s="338"/>
      <c r="IEE2" s="339"/>
      <c r="IEF2" s="340"/>
      <c r="IEG2" s="340"/>
      <c r="IEH2" s="340"/>
      <c r="IEI2" s="340"/>
      <c r="IEJ2" s="341"/>
      <c r="IEK2" s="337" t="s">
        <v>179</v>
      </c>
      <c r="IEL2" s="338"/>
      <c r="IEM2" s="339"/>
      <c r="IEN2" s="340"/>
      <c r="IEO2" s="340"/>
      <c r="IEP2" s="340"/>
      <c r="IEQ2" s="340"/>
      <c r="IER2" s="341"/>
      <c r="IES2" s="337" t="s">
        <v>179</v>
      </c>
      <c r="IET2" s="338"/>
      <c r="IEU2" s="339"/>
      <c r="IEV2" s="340"/>
      <c r="IEW2" s="340"/>
      <c r="IEX2" s="340"/>
      <c r="IEY2" s="340"/>
      <c r="IEZ2" s="341"/>
      <c r="IFA2" s="337" t="s">
        <v>179</v>
      </c>
      <c r="IFB2" s="338"/>
      <c r="IFC2" s="339"/>
      <c r="IFD2" s="340"/>
      <c r="IFE2" s="340"/>
      <c r="IFF2" s="340"/>
      <c r="IFG2" s="340"/>
      <c r="IFH2" s="341"/>
      <c r="IFI2" s="337" t="s">
        <v>179</v>
      </c>
      <c r="IFJ2" s="338"/>
      <c r="IFK2" s="339"/>
      <c r="IFL2" s="340"/>
      <c r="IFM2" s="340"/>
      <c r="IFN2" s="340"/>
      <c r="IFO2" s="340"/>
      <c r="IFP2" s="341"/>
      <c r="IFQ2" s="337" t="s">
        <v>179</v>
      </c>
      <c r="IFR2" s="338"/>
      <c r="IFS2" s="339"/>
      <c r="IFT2" s="340"/>
      <c r="IFU2" s="340"/>
      <c r="IFV2" s="340"/>
      <c r="IFW2" s="340"/>
      <c r="IFX2" s="341"/>
      <c r="IFY2" s="337" t="s">
        <v>179</v>
      </c>
      <c r="IFZ2" s="338"/>
      <c r="IGA2" s="339"/>
      <c r="IGB2" s="340"/>
      <c r="IGC2" s="340"/>
      <c r="IGD2" s="340"/>
      <c r="IGE2" s="340"/>
      <c r="IGF2" s="341"/>
      <c r="IGG2" s="337" t="s">
        <v>179</v>
      </c>
      <c r="IGH2" s="338"/>
      <c r="IGI2" s="339"/>
      <c r="IGJ2" s="340"/>
      <c r="IGK2" s="340"/>
      <c r="IGL2" s="340"/>
      <c r="IGM2" s="340"/>
      <c r="IGN2" s="341"/>
      <c r="IGO2" s="337" t="s">
        <v>179</v>
      </c>
      <c r="IGP2" s="338"/>
      <c r="IGQ2" s="339"/>
      <c r="IGR2" s="340"/>
      <c r="IGS2" s="340"/>
      <c r="IGT2" s="340"/>
      <c r="IGU2" s="340"/>
      <c r="IGV2" s="341"/>
      <c r="IGW2" s="337" t="s">
        <v>179</v>
      </c>
      <c r="IGX2" s="338"/>
      <c r="IGY2" s="339"/>
      <c r="IGZ2" s="340"/>
      <c r="IHA2" s="340"/>
      <c r="IHB2" s="340"/>
      <c r="IHC2" s="340"/>
      <c r="IHD2" s="341"/>
      <c r="IHE2" s="337" t="s">
        <v>179</v>
      </c>
      <c r="IHF2" s="338"/>
      <c r="IHG2" s="339"/>
      <c r="IHH2" s="340"/>
      <c r="IHI2" s="340"/>
      <c r="IHJ2" s="340"/>
      <c r="IHK2" s="340"/>
      <c r="IHL2" s="341"/>
      <c r="IHM2" s="337" t="s">
        <v>179</v>
      </c>
      <c r="IHN2" s="338"/>
      <c r="IHO2" s="339"/>
      <c r="IHP2" s="340"/>
      <c r="IHQ2" s="340"/>
      <c r="IHR2" s="340"/>
      <c r="IHS2" s="340"/>
      <c r="IHT2" s="341"/>
      <c r="IHU2" s="337" t="s">
        <v>179</v>
      </c>
      <c r="IHV2" s="338"/>
      <c r="IHW2" s="339"/>
      <c r="IHX2" s="340"/>
      <c r="IHY2" s="340"/>
      <c r="IHZ2" s="340"/>
      <c r="IIA2" s="340"/>
      <c r="IIB2" s="341"/>
      <c r="IIC2" s="337" t="s">
        <v>179</v>
      </c>
      <c r="IID2" s="338"/>
      <c r="IIE2" s="339"/>
      <c r="IIF2" s="340"/>
      <c r="IIG2" s="340"/>
      <c r="IIH2" s="340"/>
      <c r="III2" s="340"/>
      <c r="IIJ2" s="341"/>
      <c r="IIK2" s="337" t="s">
        <v>179</v>
      </c>
      <c r="IIL2" s="338"/>
      <c r="IIM2" s="339"/>
      <c r="IIN2" s="340"/>
      <c r="IIO2" s="340"/>
      <c r="IIP2" s="340"/>
      <c r="IIQ2" s="340"/>
      <c r="IIR2" s="341"/>
      <c r="IIS2" s="337" t="s">
        <v>179</v>
      </c>
      <c r="IIT2" s="338"/>
      <c r="IIU2" s="339"/>
      <c r="IIV2" s="340"/>
      <c r="IIW2" s="340"/>
      <c r="IIX2" s="340"/>
      <c r="IIY2" s="340"/>
      <c r="IIZ2" s="341"/>
      <c r="IJA2" s="337" t="s">
        <v>179</v>
      </c>
      <c r="IJB2" s="338"/>
      <c r="IJC2" s="339"/>
      <c r="IJD2" s="340"/>
      <c r="IJE2" s="340"/>
      <c r="IJF2" s="340"/>
      <c r="IJG2" s="340"/>
      <c r="IJH2" s="341"/>
      <c r="IJI2" s="337" t="s">
        <v>179</v>
      </c>
      <c r="IJJ2" s="338"/>
      <c r="IJK2" s="339"/>
      <c r="IJL2" s="340"/>
      <c r="IJM2" s="340"/>
      <c r="IJN2" s="340"/>
      <c r="IJO2" s="340"/>
      <c r="IJP2" s="341"/>
      <c r="IJQ2" s="337" t="s">
        <v>179</v>
      </c>
      <c r="IJR2" s="338"/>
      <c r="IJS2" s="339"/>
      <c r="IJT2" s="340"/>
      <c r="IJU2" s="340"/>
      <c r="IJV2" s="340"/>
      <c r="IJW2" s="340"/>
      <c r="IJX2" s="341"/>
      <c r="IJY2" s="337" t="s">
        <v>179</v>
      </c>
      <c r="IJZ2" s="338"/>
      <c r="IKA2" s="339"/>
      <c r="IKB2" s="340"/>
      <c r="IKC2" s="340"/>
      <c r="IKD2" s="340"/>
      <c r="IKE2" s="340"/>
      <c r="IKF2" s="341"/>
      <c r="IKG2" s="337" t="s">
        <v>179</v>
      </c>
      <c r="IKH2" s="338"/>
      <c r="IKI2" s="339"/>
      <c r="IKJ2" s="340"/>
      <c r="IKK2" s="340"/>
      <c r="IKL2" s="340"/>
      <c r="IKM2" s="340"/>
      <c r="IKN2" s="341"/>
      <c r="IKO2" s="337" t="s">
        <v>179</v>
      </c>
      <c r="IKP2" s="338"/>
      <c r="IKQ2" s="339"/>
      <c r="IKR2" s="340"/>
      <c r="IKS2" s="340"/>
      <c r="IKT2" s="340"/>
      <c r="IKU2" s="340"/>
      <c r="IKV2" s="341"/>
      <c r="IKW2" s="337" t="s">
        <v>179</v>
      </c>
      <c r="IKX2" s="338"/>
      <c r="IKY2" s="339"/>
      <c r="IKZ2" s="340"/>
      <c r="ILA2" s="340"/>
      <c r="ILB2" s="340"/>
      <c r="ILC2" s="340"/>
      <c r="ILD2" s="341"/>
      <c r="ILE2" s="337" t="s">
        <v>179</v>
      </c>
      <c r="ILF2" s="338"/>
      <c r="ILG2" s="339"/>
      <c r="ILH2" s="340"/>
      <c r="ILI2" s="340"/>
      <c r="ILJ2" s="340"/>
      <c r="ILK2" s="340"/>
      <c r="ILL2" s="341"/>
      <c r="ILM2" s="337" t="s">
        <v>179</v>
      </c>
      <c r="ILN2" s="338"/>
      <c r="ILO2" s="339"/>
      <c r="ILP2" s="340"/>
      <c r="ILQ2" s="340"/>
      <c r="ILR2" s="340"/>
      <c r="ILS2" s="340"/>
      <c r="ILT2" s="341"/>
      <c r="ILU2" s="337" t="s">
        <v>179</v>
      </c>
      <c r="ILV2" s="338"/>
      <c r="ILW2" s="339"/>
      <c r="ILX2" s="340"/>
      <c r="ILY2" s="340"/>
      <c r="ILZ2" s="340"/>
      <c r="IMA2" s="340"/>
      <c r="IMB2" s="341"/>
      <c r="IMC2" s="337" t="s">
        <v>179</v>
      </c>
      <c r="IMD2" s="338"/>
      <c r="IME2" s="339"/>
      <c r="IMF2" s="340"/>
      <c r="IMG2" s="340"/>
      <c r="IMH2" s="340"/>
      <c r="IMI2" s="340"/>
      <c r="IMJ2" s="341"/>
      <c r="IMK2" s="337" t="s">
        <v>179</v>
      </c>
      <c r="IML2" s="338"/>
      <c r="IMM2" s="339"/>
      <c r="IMN2" s="340"/>
      <c r="IMO2" s="340"/>
      <c r="IMP2" s="340"/>
      <c r="IMQ2" s="340"/>
      <c r="IMR2" s="341"/>
      <c r="IMS2" s="337" t="s">
        <v>179</v>
      </c>
      <c r="IMT2" s="338"/>
      <c r="IMU2" s="339"/>
      <c r="IMV2" s="340"/>
      <c r="IMW2" s="340"/>
      <c r="IMX2" s="340"/>
      <c r="IMY2" s="340"/>
      <c r="IMZ2" s="341"/>
      <c r="INA2" s="337" t="s">
        <v>179</v>
      </c>
      <c r="INB2" s="338"/>
      <c r="INC2" s="339"/>
      <c r="IND2" s="340"/>
      <c r="INE2" s="340"/>
      <c r="INF2" s="340"/>
      <c r="ING2" s="340"/>
      <c r="INH2" s="341"/>
      <c r="INI2" s="337" t="s">
        <v>179</v>
      </c>
      <c r="INJ2" s="338"/>
      <c r="INK2" s="339"/>
      <c r="INL2" s="340"/>
      <c r="INM2" s="340"/>
      <c r="INN2" s="340"/>
      <c r="INO2" s="340"/>
      <c r="INP2" s="341"/>
      <c r="INQ2" s="337" t="s">
        <v>179</v>
      </c>
      <c r="INR2" s="338"/>
      <c r="INS2" s="339"/>
      <c r="INT2" s="340"/>
      <c r="INU2" s="340"/>
      <c r="INV2" s="340"/>
      <c r="INW2" s="340"/>
      <c r="INX2" s="341"/>
      <c r="INY2" s="337" t="s">
        <v>179</v>
      </c>
      <c r="INZ2" s="338"/>
      <c r="IOA2" s="339"/>
      <c r="IOB2" s="340"/>
      <c r="IOC2" s="340"/>
      <c r="IOD2" s="340"/>
      <c r="IOE2" s="340"/>
      <c r="IOF2" s="341"/>
      <c r="IOG2" s="337" t="s">
        <v>179</v>
      </c>
      <c r="IOH2" s="338"/>
      <c r="IOI2" s="339"/>
      <c r="IOJ2" s="340"/>
      <c r="IOK2" s="340"/>
      <c r="IOL2" s="340"/>
      <c r="IOM2" s="340"/>
      <c r="ION2" s="341"/>
      <c r="IOO2" s="337" t="s">
        <v>179</v>
      </c>
      <c r="IOP2" s="338"/>
      <c r="IOQ2" s="339"/>
      <c r="IOR2" s="340"/>
      <c r="IOS2" s="340"/>
      <c r="IOT2" s="340"/>
      <c r="IOU2" s="340"/>
      <c r="IOV2" s="341"/>
      <c r="IOW2" s="337" t="s">
        <v>179</v>
      </c>
      <c r="IOX2" s="338"/>
      <c r="IOY2" s="339"/>
      <c r="IOZ2" s="340"/>
      <c r="IPA2" s="340"/>
      <c r="IPB2" s="340"/>
      <c r="IPC2" s="340"/>
      <c r="IPD2" s="341"/>
      <c r="IPE2" s="337" t="s">
        <v>179</v>
      </c>
      <c r="IPF2" s="338"/>
      <c r="IPG2" s="339"/>
      <c r="IPH2" s="340"/>
      <c r="IPI2" s="340"/>
      <c r="IPJ2" s="340"/>
      <c r="IPK2" s="340"/>
      <c r="IPL2" s="341"/>
      <c r="IPM2" s="337" t="s">
        <v>179</v>
      </c>
      <c r="IPN2" s="338"/>
      <c r="IPO2" s="339"/>
      <c r="IPP2" s="340"/>
      <c r="IPQ2" s="340"/>
      <c r="IPR2" s="340"/>
      <c r="IPS2" s="340"/>
      <c r="IPT2" s="341"/>
      <c r="IPU2" s="337" t="s">
        <v>179</v>
      </c>
      <c r="IPV2" s="338"/>
      <c r="IPW2" s="339"/>
      <c r="IPX2" s="340"/>
      <c r="IPY2" s="340"/>
      <c r="IPZ2" s="340"/>
      <c r="IQA2" s="340"/>
      <c r="IQB2" s="341"/>
      <c r="IQC2" s="337" t="s">
        <v>179</v>
      </c>
      <c r="IQD2" s="338"/>
      <c r="IQE2" s="339"/>
      <c r="IQF2" s="340"/>
      <c r="IQG2" s="340"/>
      <c r="IQH2" s="340"/>
      <c r="IQI2" s="340"/>
      <c r="IQJ2" s="341"/>
      <c r="IQK2" s="337" t="s">
        <v>179</v>
      </c>
      <c r="IQL2" s="338"/>
      <c r="IQM2" s="339"/>
      <c r="IQN2" s="340"/>
      <c r="IQO2" s="340"/>
      <c r="IQP2" s="340"/>
      <c r="IQQ2" s="340"/>
      <c r="IQR2" s="341"/>
      <c r="IQS2" s="337" t="s">
        <v>179</v>
      </c>
      <c r="IQT2" s="338"/>
      <c r="IQU2" s="339"/>
      <c r="IQV2" s="340"/>
      <c r="IQW2" s="340"/>
      <c r="IQX2" s="340"/>
      <c r="IQY2" s="340"/>
      <c r="IQZ2" s="341"/>
      <c r="IRA2" s="337" t="s">
        <v>179</v>
      </c>
      <c r="IRB2" s="338"/>
      <c r="IRC2" s="339"/>
      <c r="IRD2" s="340"/>
      <c r="IRE2" s="340"/>
      <c r="IRF2" s="340"/>
      <c r="IRG2" s="340"/>
      <c r="IRH2" s="341"/>
      <c r="IRI2" s="337" t="s">
        <v>179</v>
      </c>
      <c r="IRJ2" s="338"/>
      <c r="IRK2" s="339"/>
      <c r="IRL2" s="340"/>
      <c r="IRM2" s="340"/>
      <c r="IRN2" s="340"/>
      <c r="IRO2" s="340"/>
      <c r="IRP2" s="341"/>
      <c r="IRQ2" s="337" t="s">
        <v>179</v>
      </c>
      <c r="IRR2" s="338"/>
      <c r="IRS2" s="339"/>
      <c r="IRT2" s="340"/>
      <c r="IRU2" s="340"/>
      <c r="IRV2" s="340"/>
      <c r="IRW2" s="340"/>
      <c r="IRX2" s="341"/>
      <c r="IRY2" s="337" t="s">
        <v>179</v>
      </c>
      <c r="IRZ2" s="338"/>
      <c r="ISA2" s="339"/>
      <c r="ISB2" s="340"/>
      <c r="ISC2" s="340"/>
      <c r="ISD2" s="340"/>
      <c r="ISE2" s="340"/>
      <c r="ISF2" s="341"/>
      <c r="ISG2" s="337" t="s">
        <v>179</v>
      </c>
      <c r="ISH2" s="338"/>
      <c r="ISI2" s="339"/>
      <c r="ISJ2" s="340"/>
      <c r="ISK2" s="340"/>
      <c r="ISL2" s="340"/>
      <c r="ISM2" s="340"/>
      <c r="ISN2" s="341"/>
      <c r="ISO2" s="337" t="s">
        <v>179</v>
      </c>
      <c r="ISP2" s="338"/>
      <c r="ISQ2" s="339"/>
      <c r="ISR2" s="340"/>
      <c r="ISS2" s="340"/>
      <c r="IST2" s="340"/>
      <c r="ISU2" s="340"/>
      <c r="ISV2" s="341"/>
      <c r="ISW2" s="337" t="s">
        <v>179</v>
      </c>
      <c r="ISX2" s="338"/>
      <c r="ISY2" s="339"/>
      <c r="ISZ2" s="340"/>
      <c r="ITA2" s="340"/>
      <c r="ITB2" s="340"/>
      <c r="ITC2" s="340"/>
      <c r="ITD2" s="341"/>
      <c r="ITE2" s="337" t="s">
        <v>179</v>
      </c>
      <c r="ITF2" s="338"/>
      <c r="ITG2" s="339"/>
      <c r="ITH2" s="340"/>
      <c r="ITI2" s="340"/>
      <c r="ITJ2" s="340"/>
      <c r="ITK2" s="340"/>
      <c r="ITL2" s="341"/>
      <c r="ITM2" s="337" t="s">
        <v>179</v>
      </c>
      <c r="ITN2" s="338"/>
      <c r="ITO2" s="339"/>
      <c r="ITP2" s="340"/>
      <c r="ITQ2" s="340"/>
      <c r="ITR2" s="340"/>
      <c r="ITS2" s="340"/>
      <c r="ITT2" s="341"/>
      <c r="ITU2" s="337" t="s">
        <v>179</v>
      </c>
      <c r="ITV2" s="338"/>
      <c r="ITW2" s="339"/>
      <c r="ITX2" s="340"/>
      <c r="ITY2" s="340"/>
      <c r="ITZ2" s="340"/>
      <c r="IUA2" s="340"/>
      <c r="IUB2" s="341"/>
      <c r="IUC2" s="337" t="s">
        <v>179</v>
      </c>
      <c r="IUD2" s="338"/>
      <c r="IUE2" s="339"/>
      <c r="IUF2" s="340"/>
      <c r="IUG2" s="340"/>
      <c r="IUH2" s="340"/>
      <c r="IUI2" s="340"/>
      <c r="IUJ2" s="341"/>
      <c r="IUK2" s="337" t="s">
        <v>179</v>
      </c>
      <c r="IUL2" s="338"/>
      <c r="IUM2" s="339"/>
      <c r="IUN2" s="340"/>
      <c r="IUO2" s="340"/>
      <c r="IUP2" s="340"/>
      <c r="IUQ2" s="340"/>
      <c r="IUR2" s="341"/>
      <c r="IUS2" s="337" t="s">
        <v>179</v>
      </c>
      <c r="IUT2" s="338"/>
      <c r="IUU2" s="339"/>
      <c r="IUV2" s="340"/>
      <c r="IUW2" s="340"/>
      <c r="IUX2" s="340"/>
      <c r="IUY2" s="340"/>
      <c r="IUZ2" s="341"/>
      <c r="IVA2" s="337" t="s">
        <v>179</v>
      </c>
      <c r="IVB2" s="338"/>
      <c r="IVC2" s="339"/>
      <c r="IVD2" s="340"/>
      <c r="IVE2" s="340"/>
      <c r="IVF2" s="340"/>
      <c r="IVG2" s="340"/>
      <c r="IVH2" s="341"/>
      <c r="IVI2" s="337" t="s">
        <v>179</v>
      </c>
      <c r="IVJ2" s="338"/>
      <c r="IVK2" s="339"/>
      <c r="IVL2" s="340"/>
      <c r="IVM2" s="340"/>
      <c r="IVN2" s="340"/>
      <c r="IVO2" s="340"/>
      <c r="IVP2" s="341"/>
      <c r="IVQ2" s="337" t="s">
        <v>179</v>
      </c>
      <c r="IVR2" s="338"/>
      <c r="IVS2" s="339"/>
      <c r="IVT2" s="340"/>
      <c r="IVU2" s="340"/>
      <c r="IVV2" s="340"/>
      <c r="IVW2" s="340"/>
      <c r="IVX2" s="341"/>
      <c r="IVY2" s="337" t="s">
        <v>179</v>
      </c>
      <c r="IVZ2" s="338"/>
      <c r="IWA2" s="339"/>
      <c r="IWB2" s="340"/>
      <c r="IWC2" s="340"/>
      <c r="IWD2" s="340"/>
      <c r="IWE2" s="340"/>
      <c r="IWF2" s="341"/>
      <c r="IWG2" s="337" t="s">
        <v>179</v>
      </c>
      <c r="IWH2" s="338"/>
      <c r="IWI2" s="339"/>
      <c r="IWJ2" s="340"/>
      <c r="IWK2" s="340"/>
      <c r="IWL2" s="340"/>
      <c r="IWM2" s="340"/>
      <c r="IWN2" s="341"/>
      <c r="IWO2" s="337" t="s">
        <v>179</v>
      </c>
      <c r="IWP2" s="338"/>
      <c r="IWQ2" s="339"/>
      <c r="IWR2" s="340"/>
      <c r="IWS2" s="340"/>
      <c r="IWT2" s="340"/>
      <c r="IWU2" s="340"/>
      <c r="IWV2" s="341"/>
      <c r="IWW2" s="337" t="s">
        <v>179</v>
      </c>
      <c r="IWX2" s="338"/>
      <c r="IWY2" s="339"/>
      <c r="IWZ2" s="340"/>
      <c r="IXA2" s="340"/>
      <c r="IXB2" s="340"/>
      <c r="IXC2" s="340"/>
      <c r="IXD2" s="341"/>
      <c r="IXE2" s="337" t="s">
        <v>179</v>
      </c>
      <c r="IXF2" s="338"/>
      <c r="IXG2" s="339"/>
      <c r="IXH2" s="340"/>
      <c r="IXI2" s="340"/>
      <c r="IXJ2" s="340"/>
      <c r="IXK2" s="340"/>
      <c r="IXL2" s="341"/>
      <c r="IXM2" s="337" t="s">
        <v>179</v>
      </c>
      <c r="IXN2" s="338"/>
      <c r="IXO2" s="339"/>
      <c r="IXP2" s="340"/>
      <c r="IXQ2" s="340"/>
      <c r="IXR2" s="340"/>
      <c r="IXS2" s="340"/>
      <c r="IXT2" s="341"/>
      <c r="IXU2" s="337" t="s">
        <v>179</v>
      </c>
      <c r="IXV2" s="338"/>
      <c r="IXW2" s="339"/>
      <c r="IXX2" s="340"/>
      <c r="IXY2" s="340"/>
      <c r="IXZ2" s="340"/>
      <c r="IYA2" s="340"/>
      <c r="IYB2" s="341"/>
      <c r="IYC2" s="337" t="s">
        <v>179</v>
      </c>
      <c r="IYD2" s="338"/>
      <c r="IYE2" s="339"/>
      <c r="IYF2" s="340"/>
      <c r="IYG2" s="340"/>
      <c r="IYH2" s="340"/>
      <c r="IYI2" s="340"/>
      <c r="IYJ2" s="341"/>
      <c r="IYK2" s="337" t="s">
        <v>179</v>
      </c>
      <c r="IYL2" s="338"/>
      <c r="IYM2" s="339"/>
      <c r="IYN2" s="340"/>
      <c r="IYO2" s="340"/>
      <c r="IYP2" s="340"/>
      <c r="IYQ2" s="340"/>
      <c r="IYR2" s="341"/>
      <c r="IYS2" s="337" t="s">
        <v>179</v>
      </c>
      <c r="IYT2" s="338"/>
      <c r="IYU2" s="339"/>
      <c r="IYV2" s="340"/>
      <c r="IYW2" s="340"/>
      <c r="IYX2" s="340"/>
      <c r="IYY2" s="340"/>
      <c r="IYZ2" s="341"/>
      <c r="IZA2" s="337" t="s">
        <v>179</v>
      </c>
      <c r="IZB2" s="338"/>
      <c r="IZC2" s="339"/>
      <c r="IZD2" s="340"/>
      <c r="IZE2" s="340"/>
      <c r="IZF2" s="340"/>
      <c r="IZG2" s="340"/>
      <c r="IZH2" s="341"/>
      <c r="IZI2" s="337" t="s">
        <v>179</v>
      </c>
      <c r="IZJ2" s="338"/>
      <c r="IZK2" s="339"/>
      <c r="IZL2" s="340"/>
      <c r="IZM2" s="340"/>
      <c r="IZN2" s="340"/>
      <c r="IZO2" s="340"/>
      <c r="IZP2" s="341"/>
      <c r="IZQ2" s="337" t="s">
        <v>179</v>
      </c>
      <c r="IZR2" s="338"/>
      <c r="IZS2" s="339"/>
      <c r="IZT2" s="340"/>
      <c r="IZU2" s="340"/>
      <c r="IZV2" s="340"/>
      <c r="IZW2" s="340"/>
      <c r="IZX2" s="341"/>
      <c r="IZY2" s="337" t="s">
        <v>179</v>
      </c>
      <c r="IZZ2" s="338"/>
      <c r="JAA2" s="339"/>
      <c r="JAB2" s="340"/>
      <c r="JAC2" s="340"/>
      <c r="JAD2" s="340"/>
      <c r="JAE2" s="340"/>
      <c r="JAF2" s="341"/>
      <c r="JAG2" s="337" t="s">
        <v>179</v>
      </c>
      <c r="JAH2" s="338"/>
      <c r="JAI2" s="339"/>
      <c r="JAJ2" s="340"/>
      <c r="JAK2" s="340"/>
      <c r="JAL2" s="340"/>
      <c r="JAM2" s="340"/>
      <c r="JAN2" s="341"/>
      <c r="JAO2" s="337" t="s">
        <v>179</v>
      </c>
      <c r="JAP2" s="338"/>
      <c r="JAQ2" s="339"/>
      <c r="JAR2" s="340"/>
      <c r="JAS2" s="340"/>
      <c r="JAT2" s="340"/>
      <c r="JAU2" s="340"/>
      <c r="JAV2" s="341"/>
      <c r="JAW2" s="337" t="s">
        <v>179</v>
      </c>
      <c r="JAX2" s="338"/>
      <c r="JAY2" s="339"/>
      <c r="JAZ2" s="340"/>
      <c r="JBA2" s="340"/>
      <c r="JBB2" s="340"/>
      <c r="JBC2" s="340"/>
      <c r="JBD2" s="341"/>
      <c r="JBE2" s="337" t="s">
        <v>179</v>
      </c>
      <c r="JBF2" s="338"/>
      <c r="JBG2" s="339"/>
      <c r="JBH2" s="340"/>
      <c r="JBI2" s="340"/>
      <c r="JBJ2" s="340"/>
      <c r="JBK2" s="340"/>
      <c r="JBL2" s="341"/>
      <c r="JBM2" s="337" t="s">
        <v>179</v>
      </c>
      <c r="JBN2" s="338"/>
      <c r="JBO2" s="339"/>
      <c r="JBP2" s="340"/>
      <c r="JBQ2" s="340"/>
      <c r="JBR2" s="340"/>
      <c r="JBS2" s="340"/>
      <c r="JBT2" s="341"/>
      <c r="JBU2" s="337" t="s">
        <v>179</v>
      </c>
      <c r="JBV2" s="338"/>
      <c r="JBW2" s="339"/>
      <c r="JBX2" s="340"/>
      <c r="JBY2" s="340"/>
      <c r="JBZ2" s="340"/>
      <c r="JCA2" s="340"/>
      <c r="JCB2" s="341"/>
      <c r="JCC2" s="337" t="s">
        <v>179</v>
      </c>
      <c r="JCD2" s="338"/>
      <c r="JCE2" s="339"/>
      <c r="JCF2" s="340"/>
      <c r="JCG2" s="340"/>
      <c r="JCH2" s="340"/>
      <c r="JCI2" s="340"/>
      <c r="JCJ2" s="341"/>
      <c r="JCK2" s="337" t="s">
        <v>179</v>
      </c>
      <c r="JCL2" s="338"/>
      <c r="JCM2" s="339"/>
      <c r="JCN2" s="340"/>
      <c r="JCO2" s="340"/>
      <c r="JCP2" s="340"/>
      <c r="JCQ2" s="340"/>
      <c r="JCR2" s="341"/>
      <c r="JCS2" s="337" t="s">
        <v>179</v>
      </c>
      <c r="JCT2" s="338"/>
      <c r="JCU2" s="339"/>
      <c r="JCV2" s="340"/>
      <c r="JCW2" s="340"/>
      <c r="JCX2" s="340"/>
      <c r="JCY2" s="340"/>
      <c r="JCZ2" s="341"/>
      <c r="JDA2" s="337" t="s">
        <v>179</v>
      </c>
      <c r="JDB2" s="338"/>
      <c r="JDC2" s="339"/>
      <c r="JDD2" s="340"/>
      <c r="JDE2" s="340"/>
      <c r="JDF2" s="340"/>
      <c r="JDG2" s="340"/>
      <c r="JDH2" s="341"/>
      <c r="JDI2" s="337" t="s">
        <v>179</v>
      </c>
      <c r="JDJ2" s="338"/>
      <c r="JDK2" s="339"/>
      <c r="JDL2" s="340"/>
      <c r="JDM2" s="340"/>
      <c r="JDN2" s="340"/>
      <c r="JDO2" s="340"/>
      <c r="JDP2" s="341"/>
      <c r="JDQ2" s="337" t="s">
        <v>179</v>
      </c>
      <c r="JDR2" s="338"/>
      <c r="JDS2" s="339"/>
      <c r="JDT2" s="340"/>
      <c r="JDU2" s="340"/>
      <c r="JDV2" s="340"/>
      <c r="JDW2" s="340"/>
      <c r="JDX2" s="341"/>
      <c r="JDY2" s="337" t="s">
        <v>179</v>
      </c>
      <c r="JDZ2" s="338"/>
      <c r="JEA2" s="339"/>
      <c r="JEB2" s="340"/>
      <c r="JEC2" s="340"/>
      <c r="JED2" s="340"/>
      <c r="JEE2" s="340"/>
      <c r="JEF2" s="341"/>
      <c r="JEG2" s="337" t="s">
        <v>179</v>
      </c>
      <c r="JEH2" s="338"/>
      <c r="JEI2" s="339"/>
      <c r="JEJ2" s="340"/>
      <c r="JEK2" s="340"/>
      <c r="JEL2" s="340"/>
      <c r="JEM2" s="340"/>
      <c r="JEN2" s="341"/>
      <c r="JEO2" s="337" t="s">
        <v>179</v>
      </c>
      <c r="JEP2" s="338"/>
      <c r="JEQ2" s="339"/>
      <c r="JER2" s="340"/>
      <c r="JES2" s="340"/>
      <c r="JET2" s="340"/>
      <c r="JEU2" s="340"/>
      <c r="JEV2" s="341"/>
      <c r="JEW2" s="337" t="s">
        <v>179</v>
      </c>
      <c r="JEX2" s="338"/>
      <c r="JEY2" s="339"/>
      <c r="JEZ2" s="340"/>
      <c r="JFA2" s="340"/>
      <c r="JFB2" s="340"/>
      <c r="JFC2" s="340"/>
      <c r="JFD2" s="341"/>
      <c r="JFE2" s="337" t="s">
        <v>179</v>
      </c>
      <c r="JFF2" s="338"/>
      <c r="JFG2" s="339"/>
      <c r="JFH2" s="340"/>
      <c r="JFI2" s="340"/>
      <c r="JFJ2" s="340"/>
      <c r="JFK2" s="340"/>
      <c r="JFL2" s="341"/>
      <c r="JFM2" s="337" t="s">
        <v>179</v>
      </c>
      <c r="JFN2" s="338"/>
      <c r="JFO2" s="339"/>
      <c r="JFP2" s="340"/>
      <c r="JFQ2" s="340"/>
      <c r="JFR2" s="340"/>
      <c r="JFS2" s="340"/>
      <c r="JFT2" s="341"/>
      <c r="JFU2" s="337" t="s">
        <v>179</v>
      </c>
      <c r="JFV2" s="338"/>
      <c r="JFW2" s="339"/>
      <c r="JFX2" s="340"/>
      <c r="JFY2" s="340"/>
      <c r="JFZ2" s="340"/>
      <c r="JGA2" s="340"/>
      <c r="JGB2" s="341"/>
      <c r="JGC2" s="337" t="s">
        <v>179</v>
      </c>
      <c r="JGD2" s="338"/>
      <c r="JGE2" s="339"/>
      <c r="JGF2" s="340"/>
      <c r="JGG2" s="340"/>
      <c r="JGH2" s="340"/>
      <c r="JGI2" s="340"/>
      <c r="JGJ2" s="341"/>
      <c r="JGK2" s="337" t="s">
        <v>179</v>
      </c>
      <c r="JGL2" s="338"/>
      <c r="JGM2" s="339"/>
      <c r="JGN2" s="340"/>
      <c r="JGO2" s="340"/>
      <c r="JGP2" s="340"/>
      <c r="JGQ2" s="340"/>
      <c r="JGR2" s="341"/>
      <c r="JGS2" s="337" t="s">
        <v>179</v>
      </c>
      <c r="JGT2" s="338"/>
      <c r="JGU2" s="339"/>
      <c r="JGV2" s="340"/>
      <c r="JGW2" s="340"/>
      <c r="JGX2" s="340"/>
      <c r="JGY2" s="340"/>
      <c r="JGZ2" s="341"/>
      <c r="JHA2" s="337" t="s">
        <v>179</v>
      </c>
      <c r="JHB2" s="338"/>
      <c r="JHC2" s="339"/>
      <c r="JHD2" s="340"/>
      <c r="JHE2" s="340"/>
      <c r="JHF2" s="340"/>
      <c r="JHG2" s="340"/>
      <c r="JHH2" s="341"/>
      <c r="JHI2" s="337" t="s">
        <v>179</v>
      </c>
      <c r="JHJ2" s="338"/>
      <c r="JHK2" s="339"/>
      <c r="JHL2" s="340"/>
      <c r="JHM2" s="340"/>
      <c r="JHN2" s="340"/>
      <c r="JHO2" s="340"/>
      <c r="JHP2" s="341"/>
      <c r="JHQ2" s="337" t="s">
        <v>179</v>
      </c>
      <c r="JHR2" s="338"/>
      <c r="JHS2" s="339"/>
      <c r="JHT2" s="340"/>
      <c r="JHU2" s="340"/>
      <c r="JHV2" s="340"/>
      <c r="JHW2" s="340"/>
      <c r="JHX2" s="341"/>
      <c r="JHY2" s="337" t="s">
        <v>179</v>
      </c>
      <c r="JHZ2" s="338"/>
      <c r="JIA2" s="339"/>
      <c r="JIB2" s="340"/>
      <c r="JIC2" s="340"/>
      <c r="JID2" s="340"/>
      <c r="JIE2" s="340"/>
      <c r="JIF2" s="341"/>
      <c r="JIG2" s="337" t="s">
        <v>179</v>
      </c>
      <c r="JIH2" s="338"/>
      <c r="JII2" s="339"/>
      <c r="JIJ2" s="340"/>
      <c r="JIK2" s="340"/>
      <c r="JIL2" s="340"/>
      <c r="JIM2" s="340"/>
      <c r="JIN2" s="341"/>
      <c r="JIO2" s="337" t="s">
        <v>179</v>
      </c>
      <c r="JIP2" s="338"/>
      <c r="JIQ2" s="339"/>
      <c r="JIR2" s="340"/>
      <c r="JIS2" s="340"/>
      <c r="JIT2" s="340"/>
      <c r="JIU2" s="340"/>
      <c r="JIV2" s="341"/>
      <c r="JIW2" s="337" t="s">
        <v>179</v>
      </c>
      <c r="JIX2" s="338"/>
      <c r="JIY2" s="339"/>
      <c r="JIZ2" s="340"/>
      <c r="JJA2" s="340"/>
      <c r="JJB2" s="340"/>
      <c r="JJC2" s="340"/>
      <c r="JJD2" s="341"/>
      <c r="JJE2" s="337" t="s">
        <v>179</v>
      </c>
      <c r="JJF2" s="338"/>
      <c r="JJG2" s="339"/>
      <c r="JJH2" s="340"/>
      <c r="JJI2" s="340"/>
      <c r="JJJ2" s="340"/>
      <c r="JJK2" s="340"/>
      <c r="JJL2" s="341"/>
      <c r="JJM2" s="337" t="s">
        <v>179</v>
      </c>
      <c r="JJN2" s="338"/>
      <c r="JJO2" s="339"/>
      <c r="JJP2" s="340"/>
      <c r="JJQ2" s="340"/>
      <c r="JJR2" s="340"/>
      <c r="JJS2" s="340"/>
      <c r="JJT2" s="341"/>
      <c r="JJU2" s="337" t="s">
        <v>179</v>
      </c>
      <c r="JJV2" s="338"/>
      <c r="JJW2" s="339"/>
      <c r="JJX2" s="340"/>
      <c r="JJY2" s="340"/>
      <c r="JJZ2" s="340"/>
      <c r="JKA2" s="340"/>
      <c r="JKB2" s="341"/>
      <c r="JKC2" s="337" t="s">
        <v>179</v>
      </c>
      <c r="JKD2" s="338"/>
      <c r="JKE2" s="339"/>
      <c r="JKF2" s="340"/>
      <c r="JKG2" s="340"/>
      <c r="JKH2" s="340"/>
      <c r="JKI2" s="340"/>
      <c r="JKJ2" s="341"/>
      <c r="JKK2" s="337" t="s">
        <v>179</v>
      </c>
      <c r="JKL2" s="338"/>
      <c r="JKM2" s="339"/>
      <c r="JKN2" s="340"/>
      <c r="JKO2" s="340"/>
      <c r="JKP2" s="340"/>
      <c r="JKQ2" s="340"/>
      <c r="JKR2" s="341"/>
      <c r="JKS2" s="337" t="s">
        <v>179</v>
      </c>
      <c r="JKT2" s="338"/>
      <c r="JKU2" s="339"/>
      <c r="JKV2" s="340"/>
      <c r="JKW2" s="340"/>
      <c r="JKX2" s="340"/>
      <c r="JKY2" s="340"/>
      <c r="JKZ2" s="341"/>
      <c r="JLA2" s="337" t="s">
        <v>179</v>
      </c>
      <c r="JLB2" s="338"/>
      <c r="JLC2" s="339"/>
      <c r="JLD2" s="340"/>
      <c r="JLE2" s="340"/>
      <c r="JLF2" s="340"/>
      <c r="JLG2" s="340"/>
      <c r="JLH2" s="341"/>
      <c r="JLI2" s="337" t="s">
        <v>179</v>
      </c>
      <c r="JLJ2" s="338"/>
      <c r="JLK2" s="339"/>
      <c r="JLL2" s="340"/>
      <c r="JLM2" s="340"/>
      <c r="JLN2" s="340"/>
      <c r="JLO2" s="340"/>
      <c r="JLP2" s="341"/>
      <c r="JLQ2" s="337" t="s">
        <v>179</v>
      </c>
      <c r="JLR2" s="338"/>
      <c r="JLS2" s="339"/>
      <c r="JLT2" s="340"/>
      <c r="JLU2" s="340"/>
      <c r="JLV2" s="340"/>
      <c r="JLW2" s="340"/>
      <c r="JLX2" s="341"/>
      <c r="JLY2" s="337" t="s">
        <v>179</v>
      </c>
      <c r="JLZ2" s="338"/>
      <c r="JMA2" s="339"/>
      <c r="JMB2" s="340"/>
      <c r="JMC2" s="340"/>
      <c r="JMD2" s="340"/>
      <c r="JME2" s="340"/>
      <c r="JMF2" s="341"/>
      <c r="JMG2" s="337" t="s">
        <v>179</v>
      </c>
      <c r="JMH2" s="338"/>
      <c r="JMI2" s="339"/>
      <c r="JMJ2" s="340"/>
      <c r="JMK2" s="340"/>
      <c r="JML2" s="340"/>
      <c r="JMM2" s="340"/>
      <c r="JMN2" s="341"/>
      <c r="JMO2" s="337" t="s">
        <v>179</v>
      </c>
      <c r="JMP2" s="338"/>
      <c r="JMQ2" s="339"/>
      <c r="JMR2" s="340"/>
      <c r="JMS2" s="340"/>
      <c r="JMT2" s="340"/>
      <c r="JMU2" s="340"/>
      <c r="JMV2" s="341"/>
      <c r="JMW2" s="337" t="s">
        <v>179</v>
      </c>
      <c r="JMX2" s="338"/>
      <c r="JMY2" s="339"/>
      <c r="JMZ2" s="340"/>
      <c r="JNA2" s="340"/>
      <c r="JNB2" s="340"/>
      <c r="JNC2" s="340"/>
      <c r="JND2" s="341"/>
      <c r="JNE2" s="337" t="s">
        <v>179</v>
      </c>
      <c r="JNF2" s="338"/>
      <c r="JNG2" s="339"/>
      <c r="JNH2" s="340"/>
      <c r="JNI2" s="340"/>
      <c r="JNJ2" s="340"/>
      <c r="JNK2" s="340"/>
      <c r="JNL2" s="341"/>
      <c r="JNM2" s="337" t="s">
        <v>179</v>
      </c>
      <c r="JNN2" s="338"/>
      <c r="JNO2" s="339"/>
      <c r="JNP2" s="340"/>
      <c r="JNQ2" s="340"/>
      <c r="JNR2" s="340"/>
      <c r="JNS2" s="340"/>
      <c r="JNT2" s="341"/>
      <c r="JNU2" s="337" t="s">
        <v>179</v>
      </c>
      <c r="JNV2" s="338"/>
      <c r="JNW2" s="339"/>
      <c r="JNX2" s="340"/>
      <c r="JNY2" s="340"/>
      <c r="JNZ2" s="340"/>
      <c r="JOA2" s="340"/>
      <c r="JOB2" s="341"/>
      <c r="JOC2" s="337" t="s">
        <v>179</v>
      </c>
      <c r="JOD2" s="338"/>
      <c r="JOE2" s="339"/>
      <c r="JOF2" s="340"/>
      <c r="JOG2" s="340"/>
      <c r="JOH2" s="340"/>
      <c r="JOI2" s="340"/>
      <c r="JOJ2" s="341"/>
      <c r="JOK2" s="337" t="s">
        <v>179</v>
      </c>
      <c r="JOL2" s="338"/>
      <c r="JOM2" s="339"/>
      <c r="JON2" s="340"/>
      <c r="JOO2" s="340"/>
      <c r="JOP2" s="340"/>
      <c r="JOQ2" s="340"/>
      <c r="JOR2" s="341"/>
      <c r="JOS2" s="337" t="s">
        <v>179</v>
      </c>
      <c r="JOT2" s="338"/>
      <c r="JOU2" s="339"/>
      <c r="JOV2" s="340"/>
      <c r="JOW2" s="340"/>
      <c r="JOX2" s="340"/>
      <c r="JOY2" s="340"/>
      <c r="JOZ2" s="341"/>
      <c r="JPA2" s="337" t="s">
        <v>179</v>
      </c>
      <c r="JPB2" s="338"/>
      <c r="JPC2" s="339"/>
      <c r="JPD2" s="340"/>
      <c r="JPE2" s="340"/>
      <c r="JPF2" s="340"/>
      <c r="JPG2" s="340"/>
      <c r="JPH2" s="341"/>
      <c r="JPI2" s="337" t="s">
        <v>179</v>
      </c>
      <c r="JPJ2" s="338"/>
      <c r="JPK2" s="339"/>
      <c r="JPL2" s="340"/>
      <c r="JPM2" s="340"/>
      <c r="JPN2" s="340"/>
      <c r="JPO2" s="340"/>
      <c r="JPP2" s="341"/>
      <c r="JPQ2" s="337" t="s">
        <v>179</v>
      </c>
      <c r="JPR2" s="338"/>
      <c r="JPS2" s="339"/>
      <c r="JPT2" s="340"/>
      <c r="JPU2" s="340"/>
      <c r="JPV2" s="340"/>
      <c r="JPW2" s="340"/>
      <c r="JPX2" s="341"/>
      <c r="JPY2" s="337" t="s">
        <v>179</v>
      </c>
      <c r="JPZ2" s="338"/>
      <c r="JQA2" s="339"/>
      <c r="JQB2" s="340"/>
      <c r="JQC2" s="340"/>
      <c r="JQD2" s="340"/>
      <c r="JQE2" s="340"/>
      <c r="JQF2" s="341"/>
      <c r="JQG2" s="337" t="s">
        <v>179</v>
      </c>
      <c r="JQH2" s="338"/>
      <c r="JQI2" s="339"/>
      <c r="JQJ2" s="340"/>
      <c r="JQK2" s="340"/>
      <c r="JQL2" s="340"/>
      <c r="JQM2" s="340"/>
      <c r="JQN2" s="341"/>
      <c r="JQO2" s="337" t="s">
        <v>179</v>
      </c>
      <c r="JQP2" s="338"/>
      <c r="JQQ2" s="339"/>
      <c r="JQR2" s="340"/>
      <c r="JQS2" s="340"/>
      <c r="JQT2" s="340"/>
      <c r="JQU2" s="340"/>
      <c r="JQV2" s="341"/>
      <c r="JQW2" s="337" t="s">
        <v>179</v>
      </c>
      <c r="JQX2" s="338"/>
      <c r="JQY2" s="339"/>
      <c r="JQZ2" s="340"/>
      <c r="JRA2" s="340"/>
      <c r="JRB2" s="340"/>
      <c r="JRC2" s="340"/>
      <c r="JRD2" s="341"/>
      <c r="JRE2" s="337" t="s">
        <v>179</v>
      </c>
      <c r="JRF2" s="338"/>
      <c r="JRG2" s="339"/>
      <c r="JRH2" s="340"/>
      <c r="JRI2" s="340"/>
      <c r="JRJ2" s="340"/>
      <c r="JRK2" s="340"/>
      <c r="JRL2" s="341"/>
      <c r="JRM2" s="337" t="s">
        <v>179</v>
      </c>
      <c r="JRN2" s="338"/>
      <c r="JRO2" s="339"/>
      <c r="JRP2" s="340"/>
      <c r="JRQ2" s="340"/>
      <c r="JRR2" s="340"/>
      <c r="JRS2" s="340"/>
      <c r="JRT2" s="341"/>
      <c r="JRU2" s="337" t="s">
        <v>179</v>
      </c>
      <c r="JRV2" s="338"/>
      <c r="JRW2" s="339"/>
      <c r="JRX2" s="340"/>
      <c r="JRY2" s="340"/>
      <c r="JRZ2" s="340"/>
      <c r="JSA2" s="340"/>
      <c r="JSB2" s="341"/>
      <c r="JSC2" s="337" t="s">
        <v>179</v>
      </c>
      <c r="JSD2" s="338"/>
      <c r="JSE2" s="339"/>
      <c r="JSF2" s="340"/>
      <c r="JSG2" s="340"/>
      <c r="JSH2" s="340"/>
      <c r="JSI2" s="340"/>
      <c r="JSJ2" s="341"/>
      <c r="JSK2" s="337" t="s">
        <v>179</v>
      </c>
      <c r="JSL2" s="338"/>
      <c r="JSM2" s="339"/>
      <c r="JSN2" s="340"/>
      <c r="JSO2" s="340"/>
      <c r="JSP2" s="340"/>
      <c r="JSQ2" s="340"/>
      <c r="JSR2" s="341"/>
      <c r="JSS2" s="337" t="s">
        <v>179</v>
      </c>
      <c r="JST2" s="338"/>
      <c r="JSU2" s="339"/>
      <c r="JSV2" s="340"/>
      <c r="JSW2" s="340"/>
      <c r="JSX2" s="340"/>
      <c r="JSY2" s="340"/>
      <c r="JSZ2" s="341"/>
      <c r="JTA2" s="337" t="s">
        <v>179</v>
      </c>
      <c r="JTB2" s="338"/>
      <c r="JTC2" s="339"/>
      <c r="JTD2" s="340"/>
      <c r="JTE2" s="340"/>
      <c r="JTF2" s="340"/>
      <c r="JTG2" s="340"/>
      <c r="JTH2" s="341"/>
      <c r="JTI2" s="337" t="s">
        <v>179</v>
      </c>
      <c r="JTJ2" s="338"/>
      <c r="JTK2" s="339"/>
      <c r="JTL2" s="340"/>
      <c r="JTM2" s="340"/>
      <c r="JTN2" s="340"/>
      <c r="JTO2" s="340"/>
      <c r="JTP2" s="341"/>
      <c r="JTQ2" s="337" t="s">
        <v>179</v>
      </c>
      <c r="JTR2" s="338"/>
      <c r="JTS2" s="339"/>
      <c r="JTT2" s="340"/>
      <c r="JTU2" s="340"/>
      <c r="JTV2" s="340"/>
      <c r="JTW2" s="340"/>
      <c r="JTX2" s="341"/>
      <c r="JTY2" s="337" t="s">
        <v>179</v>
      </c>
      <c r="JTZ2" s="338"/>
      <c r="JUA2" s="339"/>
      <c r="JUB2" s="340"/>
      <c r="JUC2" s="340"/>
      <c r="JUD2" s="340"/>
      <c r="JUE2" s="340"/>
      <c r="JUF2" s="341"/>
      <c r="JUG2" s="337" t="s">
        <v>179</v>
      </c>
      <c r="JUH2" s="338"/>
      <c r="JUI2" s="339"/>
      <c r="JUJ2" s="340"/>
      <c r="JUK2" s="340"/>
      <c r="JUL2" s="340"/>
      <c r="JUM2" s="340"/>
      <c r="JUN2" s="341"/>
      <c r="JUO2" s="337" t="s">
        <v>179</v>
      </c>
      <c r="JUP2" s="338"/>
      <c r="JUQ2" s="339"/>
      <c r="JUR2" s="340"/>
      <c r="JUS2" s="340"/>
      <c r="JUT2" s="340"/>
      <c r="JUU2" s="340"/>
      <c r="JUV2" s="341"/>
      <c r="JUW2" s="337" t="s">
        <v>179</v>
      </c>
      <c r="JUX2" s="338"/>
      <c r="JUY2" s="339"/>
      <c r="JUZ2" s="340"/>
      <c r="JVA2" s="340"/>
      <c r="JVB2" s="340"/>
      <c r="JVC2" s="340"/>
      <c r="JVD2" s="341"/>
      <c r="JVE2" s="337" t="s">
        <v>179</v>
      </c>
      <c r="JVF2" s="338"/>
      <c r="JVG2" s="339"/>
      <c r="JVH2" s="340"/>
      <c r="JVI2" s="340"/>
      <c r="JVJ2" s="340"/>
      <c r="JVK2" s="340"/>
      <c r="JVL2" s="341"/>
      <c r="JVM2" s="337" t="s">
        <v>179</v>
      </c>
      <c r="JVN2" s="338"/>
      <c r="JVO2" s="339"/>
      <c r="JVP2" s="340"/>
      <c r="JVQ2" s="340"/>
      <c r="JVR2" s="340"/>
      <c r="JVS2" s="340"/>
      <c r="JVT2" s="341"/>
      <c r="JVU2" s="337" t="s">
        <v>179</v>
      </c>
      <c r="JVV2" s="338"/>
      <c r="JVW2" s="339"/>
      <c r="JVX2" s="340"/>
      <c r="JVY2" s="340"/>
      <c r="JVZ2" s="340"/>
      <c r="JWA2" s="340"/>
      <c r="JWB2" s="341"/>
      <c r="JWC2" s="337" t="s">
        <v>179</v>
      </c>
      <c r="JWD2" s="338"/>
      <c r="JWE2" s="339"/>
      <c r="JWF2" s="340"/>
      <c r="JWG2" s="340"/>
      <c r="JWH2" s="340"/>
      <c r="JWI2" s="340"/>
      <c r="JWJ2" s="341"/>
      <c r="JWK2" s="337" t="s">
        <v>179</v>
      </c>
      <c r="JWL2" s="338"/>
      <c r="JWM2" s="339"/>
      <c r="JWN2" s="340"/>
      <c r="JWO2" s="340"/>
      <c r="JWP2" s="340"/>
      <c r="JWQ2" s="340"/>
      <c r="JWR2" s="341"/>
      <c r="JWS2" s="337" t="s">
        <v>179</v>
      </c>
      <c r="JWT2" s="338"/>
      <c r="JWU2" s="339"/>
      <c r="JWV2" s="340"/>
      <c r="JWW2" s="340"/>
      <c r="JWX2" s="340"/>
      <c r="JWY2" s="340"/>
      <c r="JWZ2" s="341"/>
      <c r="JXA2" s="337" t="s">
        <v>179</v>
      </c>
      <c r="JXB2" s="338"/>
      <c r="JXC2" s="339"/>
      <c r="JXD2" s="340"/>
      <c r="JXE2" s="340"/>
      <c r="JXF2" s="340"/>
      <c r="JXG2" s="340"/>
      <c r="JXH2" s="341"/>
      <c r="JXI2" s="337" t="s">
        <v>179</v>
      </c>
      <c r="JXJ2" s="338"/>
      <c r="JXK2" s="339"/>
      <c r="JXL2" s="340"/>
      <c r="JXM2" s="340"/>
      <c r="JXN2" s="340"/>
      <c r="JXO2" s="340"/>
      <c r="JXP2" s="341"/>
      <c r="JXQ2" s="337" t="s">
        <v>179</v>
      </c>
      <c r="JXR2" s="338"/>
      <c r="JXS2" s="339"/>
      <c r="JXT2" s="340"/>
      <c r="JXU2" s="340"/>
      <c r="JXV2" s="340"/>
      <c r="JXW2" s="340"/>
      <c r="JXX2" s="341"/>
      <c r="JXY2" s="337" t="s">
        <v>179</v>
      </c>
      <c r="JXZ2" s="338"/>
      <c r="JYA2" s="339"/>
      <c r="JYB2" s="340"/>
      <c r="JYC2" s="340"/>
      <c r="JYD2" s="340"/>
      <c r="JYE2" s="340"/>
      <c r="JYF2" s="341"/>
      <c r="JYG2" s="337" t="s">
        <v>179</v>
      </c>
      <c r="JYH2" s="338"/>
      <c r="JYI2" s="339"/>
      <c r="JYJ2" s="340"/>
      <c r="JYK2" s="340"/>
      <c r="JYL2" s="340"/>
      <c r="JYM2" s="340"/>
      <c r="JYN2" s="341"/>
      <c r="JYO2" s="337" t="s">
        <v>179</v>
      </c>
      <c r="JYP2" s="338"/>
      <c r="JYQ2" s="339"/>
      <c r="JYR2" s="340"/>
      <c r="JYS2" s="340"/>
      <c r="JYT2" s="340"/>
      <c r="JYU2" s="340"/>
      <c r="JYV2" s="341"/>
      <c r="JYW2" s="337" t="s">
        <v>179</v>
      </c>
      <c r="JYX2" s="338"/>
      <c r="JYY2" s="339"/>
      <c r="JYZ2" s="340"/>
      <c r="JZA2" s="340"/>
      <c r="JZB2" s="340"/>
      <c r="JZC2" s="340"/>
      <c r="JZD2" s="341"/>
      <c r="JZE2" s="337" t="s">
        <v>179</v>
      </c>
      <c r="JZF2" s="338"/>
      <c r="JZG2" s="339"/>
      <c r="JZH2" s="340"/>
      <c r="JZI2" s="340"/>
      <c r="JZJ2" s="340"/>
      <c r="JZK2" s="340"/>
      <c r="JZL2" s="341"/>
      <c r="JZM2" s="337" t="s">
        <v>179</v>
      </c>
      <c r="JZN2" s="338"/>
      <c r="JZO2" s="339"/>
      <c r="JZP2" s="340"/>
      <c r="JZQ2" s="340"/>
      <c r="JZR2" s="340"/>
      <c r="JZS2" s="340"/>
      <c r="JZT2" s="341"/>
      <c r="JZU2" s="337" t="s">
        <v>179</v>
      </c>
      <c r="JZV2" s="338"/>
      <c r="JZW2" s="339"/>
      <c r="JZX2" s="340"/>
      <c r="JZY2" s="340"/>
      <c r="JZZ2" s="340"/>
      <c r="KAA2" s="340"/>
      <c r="KAB2" s="341"/>
      <c r="KAC2" s="337" t="s">
        <v>179</v>
      </c>
      <c r="KAD2" s="338"/>
      <c r="KAE2" s="339"/>
      <c r="KAF2" s="340"/>
      <c r="KAG2" s="340"/>
      <c r="KAH2" s="340"/>
      <c r="KAI2" s="340"/>
      <c r="KAJ2" s="341"/>
      <c r="KAK2" s="337" t="s">
        <v>179</v>
      </c>
      <c r="KAL2" s="338"/>
      <c r="KAM2" s="339"/>
      <c r="KAN2" s="340"/>
      <c r="KAO2" s="340"/>
      <c r="KAP2" s="340"/>
      <c r="KAQ2" s="340"/>
      <c r="KAR2" s="341"/>
      <c r="KAS2" s="337" t="s">
        <v>179</v>
      </c>
      <c r="KAT2" s="338"/>
      <c r="KAU2" s="339"/>
      <c r="KAV2" s="340"/>
      <c r="KAW2" s="340"/>
      <c r="KAX2" s="340"/>
      <c r="KAY2" s="340"/>
      <c r="KAZ2" s="341"/>
      <c r="KBA2" s="337" t="s">
        <v>179</v>
      </c>
      <c r="KBB2" s="338"/>
      <c r="KBC2" s="339"/>
      <c r="KBD2" s="340"/>
      <c r="KBE2" s="340"/>
      <c r="KBF2" s="340"/>
      <c r="KBG2" s="340"/>
      <c r="KBH2" s="341"/>
      <c r="KBI2" s="337" t="s">
        <v>179</v>
      </c>
      <c r="KBJ2" s="338"/>
      <c r="KBK2" s="339"/>
      <c r="KBL2" s="340"/>
      <c r="KBM2" s="340"/>
      <c r="KBN2" s="340"/>
      <c r="KBO2" s="340"/>
      <c r="KBP2" s="341"/>
      <c r="KBQ2" s="337" t="s">
        <v>179</v>
      </c>
      <c r="KBR2" s="338"/>
      <c r="KBS2" s="339"/>
      <c r="KBT2" s="340"/>
      <c r="KBU2" s="340"/>
      <c r="KBV2" s="340"/>
      <c r="KBW2" s="340"/>
      <c r="KBX2" s="341"/>
      <c r="KBY2" s="337" t="s">
        <v>179</v>
      </c>
      <c r="KBZ2" s="338"/>
      <c r="KCA2" s="339"/>
      <c r="KCB2" s="340"/>
      <c r="KCC2" s="340"/>
      <c r="KCD2" s="340"/>
      <c r="KCE2" s="340"/>
      <c r="KCF2" s="341"/>
      <c r="KCG2" s="337" t="s">
        <v>179</v>
      </c>
      <c r="KCH2" s="338"/>
      <c r="KCI2" s="339"/>
      <c r="KCJ2" s="340"/>
      <c r="KCK2" s="340"/>
      <c r="KCL2" s="340"/>
      <c r="KCM2" s="340"/>
      <c r="KCN2" s="341"/>
      <c r="KCO2" s="337" t="s">
        <v>179</v>
      </c>
      <c r="KCP2" s="338"/>
      <c r="KCQ2" s="339"/>
      <c r="KCR2" s="340"/>
      <c r="KCS2" s="340"/>
      <c r="KCT2" s="340"/>
      <c r="KCU2" s="340"/>
      <c r="KCV2" s="341"/>
      <c r="KCW2" s="337" t="s">
        <v>179</v>
      </c>
      <c r="KCX2" s="338"/>
      <c r="KCY2" s="339"/>
      <c r="KCZ2" s="340"/>
      <c r="KDA2" s="340"/>
      <c r="KDB2" s="340"/>
      <c r="KDC2" s="340"/>
      <c r="KDD2" s="341"/>
      <c r="KDE2" s="337" t="s">
        <v>179</v>
      </c>
      <c r="KDF2" s="338"/>
      <c r="KDG2" s="339"/>
      <c r="KDH2" s="340"/>
      <c r="KDI2" s="340"/>
      <c r="KDJ2" s="340"/>
      <c r="KDK2" s="340"/>
      <c r="KDL2" s="341"/>
      <c r="KDM2" s="337" t="s">
        <v>179</v>
      </c>
      <c r="KDN2" s="338"/>
      <c r="KDO2" s="339"/>
      <c r="KDP2" s="340"/>
      <c r="KDQ2" s="340"/>
      <c r="KDR2" s="340"/>
      <c r="KDS2" s="340"/>
      <c r="KDT2" s="341"/>
      <c r="KDU2" s="337" t="s">
        <v>179</v>
      </c>
      <c r="KDV2" s="338"/>
      <c r="KDW2" s="339"/>
      <c r="KDX2" s="340"/>
      <c r="KDY2" s="340"/>
      <c r="KDZ2" s="340"/>
      <c r="KEA2" s="340"/>
      <c r="KEB2" s="341"/>
      <c r="KEC2" s="337" t="s">
        <v>179</v>
      </c>
      <c r="KED2" s="338"/>
      <c r="KEE2" s="339"/>
      <c r="KEF2" s="340"/>
      <c r="KEG2" s="340"/>
      <c r="KEH2" s="340"/>
      <c r="KEI2" s="340"/>
      <c r="KEJ2" s="341"/>
      <c r="KEK2" s="337" t="s">
        <v>179</v>
      </c>
      <c r="KEL2" s="338"/>
      <c r="KEM2" s="339"/>
      <c r="KEN2" s="340"/>
      <c r="KEO2" s="340"/>
      <c r="KEP2" s="340"/>
      <c r="KEQ2" s="340"/>
      <c r="KER2" s="341"/>
      <c r="KES2" s="337" t="s">
        <v>179</v>
      </c>
      <c r="KET2" s="338"/>
      <c r="KEU2" s="339"/>
      <c r="KEV2" s="340"/>
      <c r="KEW2" s="340"/>
      <c r="KEX2" s="340"/>
      <c r="KEY2" s="340"/>
      <c r="KEZ2" s="341"/>
      <c r="KFA2" s="337" t="s">
        <v>179</v>
      </c>
      <c r="KFB2" s="338"/>
      <c r="KFC2" s="339"/>
      <c r="KFD2" s="340"/>
      <c r="KFE2" s="340"/>
      <c r="KFF2" s="340"/>
      <c r="KFG2" s="340"/>
      <c r="KFH2" s="341"/>
      <c r="KFI2" s="337" t="s">
        <v>179</v>
      </c>
      <c r="KFJ2" s="338"/>
      <c r="KFK2" s="339"/>
      <c r="KFL2" s="340"/>
      <c r="KFM2" s="340"/>
      <c r="KFN2" s="340"/>
      <c r="KFO2" s="340"/>
      <c r="KFP2" s="341"/>
      <c r="KFQ2" s="337" t="s">
        <v>179</v>
      </c>
      <c r="KFR2" s="338"/>
      <c r="KFS2" s="339"/>
      <c r="KFT2" s="340"/>
      <c r="KFU2" s="340"/>
      <c r="KFV2" s="340"/>
      <c r="KFW2" s="340"/>
      <c r="KFX2" s="341"/>
      <c r="KFY2" s="337" t="s">
        <v>179</v>
      </c>
      <c r="KFZ2" s="338"/>
      <c r="KGA2" s="339"/>
      <c r="KGB2" s="340"/>
      <c r="KGC2" s="340"/>
      <c r="KGD2" s="340"/>
      <c r="KGE2" s="340"/>
      <c r="KGF2" s="341"/>
      <c r="KGG2" s="337" t="s">
        <v>179</v>
      </c>
      <c r="KGH2" s="338"/>
      <c r="KGI2" s="339"/>
      <c r="KGJ2" s="340"/>
      <c r="KGK2" s="340"/>
      <c r="KGL2" s="340"/>
      <c r="KGM2" s="340"/>
      <c r="KGN2" s="341"/>
      <c r="KGO2" s="337" t="s">
        <v>179</v>
      </c>
      <c r="KGP2" s="338"/>
      <c r="KGQ2" s="339"/>
      <c r="KGR2" s="340"/>
      <c r="KGS2" s="340"/>
      <c r="KGT2" s="340"/>
      <c r="KGU2" s="340"/>
      <c r="KGV2" s="341"/>
      <c r="KGW2" s="337" t="s">
        <v>179</v>
      </c>
      <c r="KGX2" s="338"/>
      <c r="KGY2" s="339"/>
      <c r="KGZ2" s="340"/>
      <c r="KHA2" s="340"/>
      <c r="KHB2" s="340"/>
      <c r="KHC2" s="340"/>
      <c r="KHD2" s="341"/>
      <c r="KHE2" s="337" t="s">
        <v>179</v>
      </c>
      <c r="KHF2" s="338"/>
      <c r="KHG2" s="339"/>
      <c r="KHH2" s="340"/>
      <c r="KHI2" s="340"/>
      <c r="KHJ2" s="340"/>
      <c r="KHK2" s="340"/>
      <c r="KHL2" s="341"/>
      <c r="KHM2" s="337" t="s">
        <v>179</v>
      </c>
      <c r="KHN2" s="338"/>
      <c r="KHO2" s="339"/>
      <c r="KHP2" s="340"/>
      <c r="KHQ2" s="340"/>
      <c r="KHR2" s="340"/>
      <c r="KHS2" s="340"/>
      <c r="KHT2" s="341"/>
      <c r="KHU2" s="337" t="s">
        <v>179</v>
      </c>
      <c r="KHV2" s="338"/>
      <c r="KHW2" s="339"/>
      <c r="KHX2" s="340"/>
      <c r="KHY2" s="340"/>
      <c r="KHZ2" s="340"/>
      <c r="KIA2" s="340"/>
      <c r="KIB2" s="341"/>
      <c r="KIC2" s="337" t="s">
        <v>179</v>
      </c>
      <c r="KID2" s="338"/>
      <c r="KIE2" s="339"/>
      <c r="KIF2" s="340"/>
      <c r="KIG2" s="340"/>
      <c r="KIH2" s="340"/>
      <c r="KII2" s="340"/>
      <c r="KIJ2" s="341"/>
      <c r="KIK2" s="337" t="s">
        <v>179</v>
      </c>
      <c r="KIL2" s="338"/>
      <c r="KIM2" s="339"/>
      <c r="KIN2" s="340"/>
      <c r="KIO2" s="340"/>
      <c r="KIP2" s="340"/>
      <c r="KIQ2" s="340"/>
      <c r="KIR2" s="341"/>
      <c r="KIS2" s="337" t="s">
        <v>179</v>
      </c>
      <c r="KIT2" s="338"/>
      <c r="KIU2" s="339"/>
      <c r="KIV2" s="340"/>
      <c r="KIW2" s="340"/>
      <c r="KIX2" s="340"/>
      <c r="KIY2" s="340"/>
      <c r="KIZ2" s="341"/>
      <c r="KJA2" s="337" t="s">
        <v>179</v>
      </c>
      <c r="KJB2" s="338"/>
      <c r="KJC2" s="339"/>
      <c r="KJD2" s="340"/>
      <c r="KJE2" s="340"/>
      <c r="KJF2" s="340"/>
      <c r="KJG2" s="340"/>
      <c r="KJH2" s="341"/>
      <c r="KJI2" s="337" t="s">
        <v>179</v>
      </c>
      <c r="KJJ2" s="338"/>
      <c r="KJK2" s="339"/>
      <c r="KJL2" s="340"/>
      <c r="KJM2" s="340"/>
      <c r="KJN2" s="340"/>
      <c r="KJO2" s="340"/>
      <c r="KJP2" s="341"/>
      <c r="KJQ2" s="337" t="s">
        <v>179</v>
      </c>
      <c r="KJR2" s="338"/>
      <c r="KJS2" s="339"/>
      <c r="KJT2" s="340"/>
      <c r="KJU2" s="340"/>
      <c r="KJV2" s="340"/>
      <c r="KJW2" s="340"/>
      <c r="KJX2" s="341"/>
      <c r="KJY2" s="337" t="s">
        <v>179</v>
      </c>
      <c r="KJZ2" s="338"/>
      <c r="KKA2" s="339"/>
      <c r="KKB2" s="340"/>
      <c r="KKC2" s="340"/>
      <c r="KKD2" s="340"/>
      <c r="KKE2" s="340"/>
      <c r="KKF2" s="341"/>
      <c r="KKG2" s="337" t="s">
        <v>179</v>
      </c>
      <c r="KKH2" s="338"/>
      <c r="KKI2" s="339"/>
      <c r="KKJ2" s="340"/>
      <c r="KKK2" s="340"/>
      <c r="KKL2" s="340"/>
      <c r="KKM2" s="340"/>
      <c r="KKN2" s="341"/>
      <c r="KKO2" s="337" t="s">
        <v>179</v>
      </c>
      <c r="KKP2" s="338"/>
      <c r="KKQ2" s="339"/>
      <c r="KKR2" s="340"/>
      <c r="KKS2" s="340"/>
      <c r="KKT2" s="340"/>
      <c r="KKU2" s="340"/>
      <c r="KKV2" s="341"/>
      <c r="KKW2" s="337" t="s">
        <v>179</v>
      </c>
      <c r="KKX2" s="338"/>
      <c r="KKY2" s="339"/>
      <c r="KKZ2" s="340"/>
      <c r="KLA2" s="340"/>
      <c r="KLB2" s="340"/>
      <c r="KLC2" s="340"/>
      <c r="KLD2" s="341"/>
      <c r="KLE2" s="337" t="s">
        <v>179</v>
      </c>
      <c r="KLF2" s="338"/>
      <c r="KLG2" s="339"/>
      <c r="KLH2" s="340"/>
      <c r="KLI2" s="340"/>
      <c r="KLJ2" s="340"/>
      <c r="KLK2" s="340"/>
      <c r="KLL2" s="341"/>
      <c r="KLM2" s="337" t="s">
        <v>179</v>
      </c>
      <c r="KLN2" s="338"/>
      <c r="KLO2" s="339"/>
      <c r="KLP2" s="340"/>
      <c r="KLQ2" s="340"/>
      <c r="KLR2" s="340"/>
      <c r="KLS2" s="340"/>
      <c r="KLT2" s="341"/>
      <c r="KLU2" s="337" t="s">
        <v>179</v>
      </c>
      <c r="KLV2" s="338"/>
      <c r="KLW2" s="339"/>
      <c r="KLX2" s="340"/>
      <c r="KLY2" s="340"/>
      <c r="KLZ2" s="340"/>
      <c r="KMA2" s="340"/>
      <c r="KMB2" s="341"/>
      <c r="KMC2" s="337" t="s">
        <v>179</v>
      </c>
      <c r="KMD2" s="338"/>
      <c r="KME2" s="339"/>
      <c r="KMF2" s="340"/>
      <c r="KMG2" s="340"/>
      <c r="KMH2" s="340"/>
      <c r="KMI2" s="340"/>
      <c r="KMJ2" s="341"/>
      <c r="KMK2" s="337" t="s">
        <v>179</v>
      </c>
      <c r="KML2" s="338"/>
      <c r="KMM2" s="339"/>
      <c r="KMN2" s="340"/>
      <c r="KMO2" s="340"/>
      <c r="KMP2" s="340"/>
      <c r="KMQ2" s="340"/>
      <c r="KMR2" s="341"/>
      <c r="KMS2" s="337" t="s">
        <v>179</v>
      </c>
      <c r="KMT2" s="338"/>
      <c r="KMU2" s="339"/>
      <c r="KMV2" s="340"/>
      <c r="KMW2" s="340"/>
      <c r="KMX2" s="340"/>
      <c r="KMY2" s="340"/>
      <c r="KMZ2" s="341"/>
      <c r="KNA2" s="337" t="s">
        <v>179</v>
      </c>
      <c r="KNB2" s="338"/>
      <c r="KNC2" s="339"/>
      <c r="KND2" s="340"/>
      <c r="KNE2" s="340"/>
      <c r="KNF2" s="340"/>
      <c r="KNG2" s="340"/>
      <c r="KNH2" s="341"/>
      <c r="KNI2" s="337" t="s">
        <v>179</v>
      </c>
      <c r="KNJ2" s="338"/>
      <c r="KNK2" s="339"/>
      <c r="KNL2" s="340"/>
      <c r="KNM2" s="340"/>
      <c r="KNN2" s="340"/>
      <c r="KNO2" s="340"/>
      <c r="KNP2" s="341"/>
      <c r="KNQ2" s="337" t="s">
        <v>179</v>
      </c>
      <c r="KNR2" s="338"/>
      <c r="KNS2" s="339"/>
      <c r="KNT2" s="340"/>
      <c r="KNU2" s="340"/>
      <c r="KNV2" s="340"/>
      <c r="KNW2" s="340"/>
      <c r="KNX2" s="341"/>
      <c r="KNY2" s="337" t="s">
        <v>179</v>
      </c>
      <c r="KNZ2" s="338"/>
      <c r="KOA2" s="339"/>
      <c r="KOB2" s="340"/>
      <c r="KOC2" s="340"/>
      <c r="KOD2" s="340"/>
      <c r="KOE2" s="340"/>
      <c r="KOF2" s="341"/>
      <c r="KOG2" s="337" t="s">
        <v>179</v>
      </c>
      <c r="KOH2" s="338"/>
      <c r="KOI2" s="339"/>
      <c r="KOJ2" s="340"/>
      <c r="KOK2" s="340"/>
      <c r="KOL2" s="340"/>
      <c r="KOM2" s="340"/>
      <c r="KON2" s="341"/>
      <c r="KOO2" s="337" t="s">
        <v>179</v>
      </c>
      <c r="KOP2" s="338"/>
      <c r="KOQ2" s="339"/>
      <c r="KOR2" s="340"/>
      <c r="KOS2" s="340"/>
      <c r="KOT2" s="340"/>
      <c r="KOU2" s="340"/>
      <c r="KOV2" s="341"/>
      <c r="KOW2" s="337" t="s">
        <v>179</v>
      </c>
      <c r="KOX2" s="338"/>
      <c r="KOY2" s="339"/>
      <c r="KOZ2" s="340"/>
      <c r="KPA2" s="340"/>
      <c r="KPB2" s="340"/>
      <c r="KPC2" s="340"/>
      <c r="KPD2" s="341"/>
      <c r="KPE2" s="337" t="s">
        <v>179</v>
      </c>
      <c r="KPF2" s="338"/>
      <c r="KPG2" s="339"/>
      <c r="KPH2" s="340"/>
      <c r="KPI2" s="340"/>
      <c r="KPJ2" s="340"/>
      <c r="KPK2" s="340"/>
      <c r="KPL2" s="341"/>
      <c r="KPM2" s="337" t="s">
        <v>179</v>
      </c>
      <c r="KPN2" s="338"/>
      <c r="KPO2" s="339"/>
      <c r="KPP2" s="340"/>
      <c r="KPQ2" s="340"/>
      <c r="KPR2" s="340"/>
      <c r="KPS2" s="340"/>
      <c r="KPT2" s="341"/>
      <c r="KPU2" s="337" t="s">
        <v>179</v>
      </c>
      <c r="KPV2" s="338"/>
      <c r="KPW2" s="339"/>
      <c r="KPX2" s="340"/>
      <c r="KPY2" s="340"/>
      <c r="KPZ2" s="340"/>
      <c r="KQA2" s="340"/>
      <c r="KQB2" s="341"/>
      <c r="KQC2" s="337" t="s">
        <v>179</v>
      </c>
      <c r="KQD2" s="338"/>
      <c r="KQE2" s="339"/>
      <c r="KQF2" s="340"/>
      <c r="KQG2" s="340"/>
      <c r="KQH2" s="340"/>
      <c r="KQI2" s="340"/>
      <c r="KQJ2" s="341"/>
      <c r="KQK2" s="337" t="s">
        <v>179</v>
      </c>
      <c r="KQL2" s="338"/>
      <c r="KQM2" s="339"/>
      <c r="KQN2" s="340"/>
      <c r="KQO2" s="340"/>
      <c r="KQP2" s="340"/>
      <c r="KQQ2" s="340"/>
      <c r="KQR2" s="341"/>
      <c r="KQS2" s="337" t="s">
        <v>179</v>
      </c>
      <c r="KQT2" s="338"/>
      <c r="KQU2" s="339"/>
      <c r="KQV2" s="340"/>
      <c r="KQW2" s="340"/>
      <c r="KQX2" s="340"/>
      <c r="KQY2" s="340"/>
      <c r="KQZ2" s="341"/>
      <c r="KRA2" s="337" t="s">
        <v>179</v>
      </c>
      <c r="KRB2" s="338"/>
      <c r="KRC2" s="339"/>
      <c r="KRD2" s="340"/>
      <c r="KRE2" s="340"/>
      <c r="KRF2" s="340"/>
      <c r="KRG2" s="340"/>
      <c r="KRH2" s="341"/>
      <c r="KRI2" s="337" t="s">
        <v>179</v>
      </c>
      <c r="KRJ2" s="338"/>
      <c r="KRK2" s="339"/>
      <c r="KRL2" s="340"/>
      <c r="KRM2" s="340"/>
      <c r="KRN2" s="340"/>
      <c r="KRO2" s="340"/>
      <c r="KRP2" s="341"/>
      <c r="KRQ2" s="337" t="s">
        <v>179</v>
      </c>
      <c r="KRR2" s="338"/>
      <c r="KRS2" s="339"/>
      <c r="KRT2" s="340"/>
      <c r="KRU2" s="340"/>
      <c r="KRV2" s="340"/>
      <c r="KRW2" s="340"/>
      <c r="KRX2" s="341"/>
      <c r="KRY2" s="337" t="s">
        <v>179</v>
      </c>
      <c r="KRZ2" s="338"/>
      <c r="KSA2" s="339"/>
      <c r="KSB2" s="340"/>
      <c r="KSC2" s="340"/>
      <c r="KSD2" s="340"/>
      <c r="KSE2" s="340"/>
      <c r="KSF2" s="341"/>
      <c r="KSG2" s="337" t="s">
        <v>179</v>
      </c>
      <c r="KSH2" s="338"/>
      <c r="KSI2" s="339"/>
      <c r="KSJ2" s="340"/>
      <c r="KSK2" s="340"/>
      <c r="KSL2" s="340"/>
      <c r="KSM2" s="340"/>
      <c r="KSN2" s="341"/>
      <c r="KSO2" s="337" t="s">
        <v>179</v>
      </c>
      <c r="KSP2" s="338"/>
      <c r="KSQ2" s="339"/>
      <c r="KSR2" s="340"/>
      <c r="KSS2" s="340"/>
      <c r="KST2" s="340"/>
      <c r="KSU2" s="340"/>
      <c r="KSV2" s="341"/>
      <c r="KSW2" s="337" t="s">
        <v>179</v>
      </c>
      <c r="KSX2" s="338"/>
      <c r="KSY2" s="339"/>
      <c r="KSZ2" s="340"/>
      <c r="KTA2" s="340"/>
      <c r="KTB2" s="340"/>
      <c r="KTC2" s="340"/>
      <c r="KTD2" s="341"/>
      <c r="KTE2" s="337" t="s">
        <v>179</v>
      </c>
      <c r="KTF2" s="338"/>
      <c r="KTG2" s="339"/>
      <c r="KTH2" s="340"/>
      <c r="KTI2" s="340"/>
      <c r="KTJ2" s="340"/>
      <c r="KTK2" s="340"/>
      <c r="KTL2" s="341"/>
      <c r="KTM2" s="337" t="s">
        <v>179</v>
      </c>
      <c r="KTN2" s="338"/>
      <c r="KTO2" s="339"/>
      <c r="KTP2" s="340"/>
      <c r="KTQ2" s="340"/>
      <c r="KTR2" s="340"/>
      <c r="KTS2" s="340"/>
      <c r="KTT2" s="341"/>
      <c r="KTU2" s="337" t="s">
        <v>179</v>
      </c>
      <c r="KTV2" s="338"/>
      <c r="KTW2" s="339"/>
      <c r="KTX2" s="340"/>
      <c r="KTY2" s="340"/>
      <c r="KTZ2" s="340"/>
      <c r="KUA2" s="340"/>
      <c r="KUB2" s="341"/>
      <c r="KUC2" s="337" t="s">
        <v>179</v>
      </c>
      <c r="KUD2" s="338"/>
      <c r="KUE2" s="339"/>
      <c r="KUF2" s="340"/>
      <c r="KUG2" s="340"/>
      <c r="KUH2" s="340"/>
      <c r="KUI2" s="340"/>
      <c r="KUJ2" s="341"/>
      <c r="KUK2" s="337" t="s">
        <v>179</v>
      </c>
      <c r="KUL2" s="338"/>
      <c r="KUM2" s="339"/>
      <c r="KUN2" s="340"/>
      <c r="KUO2" s="340"/>
      <c r="KUP2" s="340"/>
      <c r="KUQ2" s="340"/>
      <c r="KUR2" s="341"/>
      <c r="KUS2" s="337" t="s">
        <v>179</v>
      </c>
      <c r="KUT2" s="338"/>
      <c r="KUU2" s="339"/>
      <c r="KUV2" s="340"/>
      <c r="KUW2" s="340"/>
      <c r="KUX2" s="340"/>
      <c r="KUY2" s="340"/>
      <c r="KUZ2" s="341"/>
      <c r="KVA2" s="337" t="s">
        <v>179</v>
      </c>
      <c r="KVB2" s="338"/>
      <c r="KVC2" s="339"/>
      <c r="KVD2" s="340"/>
      <c r="KVE2" s="340"/>
      <c r="KVF2" s="340"/>
      <c r="KVG2" s="340"/>
      <c r="KVH2" s="341"/>
      <c r="KVI2" s="337" t="s">
        <v>179</v>
      </c>
      <c r="KVJ2" s="338"/>
      <c r="KVK2" s="339"/>
      <c r="KVL2" s="340"/>
      <c r="KVM2" s="340"/>
      <c r="KVN2" s="340"/>
      <c r="KVO2" s="340"/>
      <c r="KVP2" s="341"/>
      <c r="KVQ2" s="337" t="s">
        <v>179</v>
      </c>
      <c r="KVR2" s="338"/>
      <c r="KVS2" s="339"/>
      <c r="KVT2" s="340"/>
      <c r="KVU2" s="340"/>
      <c r="KVV2" s="340"/>
      <c r="KVW2" s="340"/>
      <c r="KVX2" s="341"/>
      <c r="KVY2" s="337" t="s">
        <v>179</v>
      </c>
      <c r="KVZ2" s="338"/>
      <c r="KWA2" s="339"/>
      <c r="KWB2" s="340"/>
      <c r="KWC2" s="340"/>
      <c r="KWD2" s="340"/>
      <c r="KWE2" s="340"/>
      <c r="KWF2" s="341"/>
      <c r="KWG2" s="337" t="s">
        <v>179</v>
      </c>
      <c r="KWH2" s="338"/>
      <c r="KWI2" s="339"/>
      <c r="KWJ2" s="340"/>
      <c r="KWK2" s="340"/>
      <c r="KWL2" s="340"/>
      <c r="KWM2" s="340"/>
      <c r="KWN2" s="341"/>
      <c r="KWO2" s="337" t="s">
        <v>179</v>
      </c>
      <c r="KWP2" s="338"/>
      <c r="KWQ2" s="339"/>
      <c r="KWR2" s="340"/>
      <c r="KWS2" s="340"/>
      <c r="KWT2" s="340"/>
      <c r="KWU2" s="340"/>
      <c r="KWV2" s="341"/>
      <c r="KWW2" s="337" t="s">
        <v>179</v>
      </c>
      <c r="KWX2" s="338"/>
      <c r="KWY2" s="339"/>
      <c r="KWZ2" s="340"/>
      <c r="KXA2" s="340"/>
      <c r="KXB2" s="340"/>
      <c r="KXC2" s="340"/>
      <c r="KXD2" s="341"/>
      <c r="KXE2" s="337" t="s">
        <v>179</v>
      </c>
      <c r="KXF2" s="338"/>
      <c r="KXG2" s="339"/>
      <c r="KXH2" s="340"/>
      <c r="KXI2" s="340"/>
      <c r="KXJ2" s="340"/>
      <c r="KXK2" s="340"/>
      <c r="KXL2" s="341"/>
      <c r="KXM2" s="337" t="s">
        <v>179</v>
      </c>
      <c r="KXN2" s="338"/>
      <c r="KXO2" s="339"/>
      <c r="KXP2" s="340"/>
      <c r="KXQ2" s="340"/>
      <c r="KXR2" s="340"/>
      <c r="KXS2" s="340"/>
      <c r="KXT2" s="341"/>
      <c r="KXU2" s="337" t="s">
        <v>179</v>
      </c>
      <c r="KXV2" s="338"/>
      <c r="KXW2" s="339"/>
      <c r="KXX2" s="340"/>
      <c r="KXY2" s="340"/>
      <c r="KXZ2" s="340"/>
      <c r="KYA2" s="340"/>
      <c r="KYB2" s="341"/>
      <c r="KYC2" s="337" t="s">
        <v>179</v>
      </c>
      <c r="KYD2" s="338"/>
      <c r="KYE2" s="339"/>
      <c r="KYF2" s="340"/>
      <c r="KYG2" s="340"/>
      <c r="KYH2" s="340"/>
      <c r="KYI2" s="340"/>
      <c r="KYJ2" s="341"/>
      <c r="KYK2" s="337" t="s">
        <v>179</v>
      </c>
      <c r="KYL2" s="338"/>
      <c r="KYM2" s="339"/>
      <c r="KYN2" s="340"/>
      <c r="KYO2" s="340"/>
      <c r="KYP2" s="340"/>
      <c r="KYQ2" s="340"/>
      <c r="KYR2" s="341"/>
      <c r="KYS2" s="337" t="s">
        <v>179</v>
      </c>
      <c r="KYT2" s="338"/>
      <c r="KYU2" s="339"/>
      <c r="KYV2" s="340"/>
      <c r="KYW2" s="340"/>
      <c r="KYX2" s="340"/>
      <c r="KYY2" s="340"/>
      <c r="KYZ2" s="341"/>
      <c r="KZA2" s="337" t="s">
        <v>179</v>
      </c>
      <c r="KZB2" s="338"/>
      <c r="KZC2" s="339"/>
      <c r="KZD2" s="340"/>
      <c r="KZE2" s="340"/>
      <c r="KZF2" s="340"/>
      <c r="KZG2" s="340"/>
      <c r="KZH2" s="341"/>
      <c r="KZI2" s="337" t="s">
        <v>179</v>
      </c>
      <c r="KZJ2" s="338"/>
      <c r="KZK2" s="339"/>
      <c r="KZL2" s="340"/>
      <c r="KZM2" s="340"/>
      <c r="KZN2" s="340"/>
      <c r="KZO2" s="340"/>
      <c r="KZP2" s="341"/>
      <c r="KZQ2" s="337" t="s">
        <v>179</v>
      </c>
      <c r="KZR2" s="338"/>
      <c r="KZS2" s="339"/>
      <c r="KZT2" s="340"/>
      <c r="KZU2" s="340"/>
      <c r="KZV2" s="340"/>
      <c r="KZW2" s="340"/>
      <c r="KZX2" s="341"/>
      <c r="KZY2" s="337" t="s">
        <v>179</v>
      </c>
      <c r="KZZ2" s="338"/>
      <c r="LAA2" s="339"/>
      <c r="LAB2" s="340"/>
      <c r="LAC2" s="340"/>
      <c r="LAD2" s="340"/>
      <c r="LAE2" s="340"/>
      <c r="LAF2" s="341"/>
      <c r="LAG2" s="337" t="s">
        <v>179</v>
      </c>
      <c r="LAH2" s="338"/>
      <c r="LAI2" s="339"/>
      <c r="LAJ2" s="340"/>
      <c r="LAK2" s="340"/>
      <c r="LAL2" s="340"/>
      <c r="LAM2" s="340"/>
      <c r="LAN2" s="341"/>
      <c r="LAO2" s="337" t="s">
        <v>179</v>
      </c>
      <c r="LAP2" s="338"/>
      <c r="LAQ2" s="339"/>
      <c r="LAR2" s="340"/>
      <c r="LAS2" s="340"/>
      <c r="LAT2" s="340"/>
      <c r="LAU2" s="340"/>
      <c r="LAV2" s="341"/>
      <c r="LAW2" s="337" t="s">
        <v>179</v>
      </c>
      <c r="LAX2" s="338"/>
      <c r="LAY2" s="339"/>
      <c r="LAZ2" s="340"/>
      <c r="LBA2" s="340"/>
      <c r="LBB2" s="340"/>
      <c r="LBC2" s="340"/>
      <c r="LBD2" s="341"/>
      <c r="LBE2" s="337" t="s">
        <v>179</v>
      </c>
      <c r="LBF2" s="338"/>
      <c r="LBG2" s="339"/>
      <c r="LBH2" s="340"/>
      <c r="LBI2" s="340"/>
      <c r="LBJ2" s="340"/>
      <c r="LBK2" s="340"/>
      <c r="LBL2" s="341"/>
      <c r="LBM2" s="337" t="s">
        <v>179</v>
      </c>
      <c r="LBN2" s="338"/>
      <c r="LBO2" s="339"/>
      <c r="LBP2" s="340"/>
      <c r="LBQ2" s="340"/>
      <c r="LBR2" s="340"/>
      <c r="LBS2" s="340"/>
      <c r="LBT2" s="341"/>
      <c r="LBU2" s="337" t="s">
        <v>179</v>
      </c>
      <c r="LBV2" s="338"/>
      <c r="LBW2" s="339"/>
      <c r="LBX2" s="340"/>
      <c r="LBY2" s="340"/>
      <c r="LBZ2" s="340"/>
      <c r="LCA2" s="340"/>
      <c r="LCB2" s="341"/>
      <c r="LCC2" s="337" t="s">
        <v>179</v>
      </c>
      <c r="LCD2" s="338"/>
      <c r="LCE2" s="339"/>
      <c r="LCF2" s="340"/>
      <c r="LCG2" s="340"/>
      <c r="LCH2" s="340"/>
      <c r="LCI2" s="340"/>
      <c r="LCJ2" s="341"/>
      <c r="LCK2" s="337" t="s">
        <v>179</v>
      </c>
      <c r="LCL2" s="338"/>
      <c r="LCM2" s="339"/>
      <c r="LCN2" s="340"/>
      <c r="LCO2" s="340"/>
      <c r="LCP2" s="340"/>
      <c r="LCQ2" s="340"/>
      <c r="LCR2" s="341"/>
      <c r="LCS2" s="337" t="s">
        <v>179</v>
      </c>
      <c r="LCT2" s="338"/>
      <c r="LCU2" s="339"/>
      <c r="LCV2" s="340"/>
      <c r="LCW2" s="340"/>
      <c r="LCX2" s="340"/>
      <c r="LCY2" s="340"/>
      <c r="LCZ2" s="341"/>
      <c r="LDA2" s="337" t="s">
        <v>179</v>
      </c>
      <c r="LDB2" s="338"/>
      <c r="LDC2" s="339"/>
      <c r="LDD2" s="340"/>
      <c r="LDE2" s="340"/>
      <c r="LDF2" s="340"/>
      <c r="LDG2" s="340"/>
      <c r="LDH2" s="341"/>
      <c r="LDI2" s="337" t="s">
        <v>179</v>
      </c>
      <c r="LDJ2" s="338"/>
      <c r="LDK2" s="339"/>
      <c r="LDL2" s="340"/>
      <c r="LDM2" s="340"/>
      <c r="LDN2" s="340"/>
      <c r="LDO2" s="340"/>
      <c r="LDP2" s="341"/>
      <c r="LDQ2" s="337" t="s">
        <v>179</v>
      </c>
      <c r="LDR2" s="338"/>
      <c r="LDS2" s="339"/>
      <c r="LDT2" s="340"/>
      <c r="LDU2" s="340"/>
      <c r="LDV2" s="340"/>
      <c r="LDW2" s="340"/>
      <c r="LDX2" s="341"/>
      <c r="LDY2" s="337" t="s">
        <v>179</v>
      </c>
      <c r="LDZ2" s="338"/>
      <c r="LEA2" s="339"/>
      <c r="LEB2" s="340"/>
      <c r="LEC2" s="340"/>
      <c r="LED2" s="340"/>
      <c r="LEE2" s="340"/>
      <c r="LEF2" s="341"/>
      <c r="LEG2" s="337" t="s">
        <v>179</v>
      </c>
      <c r="LEH2" s="338"/>
      <c r="LEI2" s="339"/>
      <c r="LEJ2" s="340"/>
      <c r="LEK2" s="340"/>
      <c r="LEL2" s="340"/>
      <c r="LEM2" s="340"/>
      <c r="LEN2" s="341"/>
      <c r="LEO2" s="337" t="s">
        <v>179</v>
      </c>
      <c r="LEP2" s="338"/>
      <c r="LEQ2" s="339"/>
      <c r="LER2" s="340"/>
      <c r="LES2" s="340"/>
      <c r="LET2" s="340"/>
      <c r="LEU2" s="340"/>
      <c r="LEV2" s="341"/>
      <c r="LEW2" s="337" t="s">
        <v>179</v>
      </c>
      <c r="LEX2" s="338"/>
      <c r="LEY2" s="339"/>
      <c r="LEZ2" s="340"/>
      <c r="LFA2" s="340"/>
      <c r="LFB2" s="340"/>
      <c r="LFC2" s="340"/>
      <c r="LFD2" s="341"/>
      <c r="LFE2" s="337" t="s">
        <v>179</v>
      </c>
      <c r="LFF2" s="338"/>
      <c r="LFG2" s="339"/>
      <c r="LFH2" s="340"/>
      <c r="LFI2" s="340"/>
      <c r="LFJ2" s="340"/>
      <c r="LFK2" s="340"/>
      <c r="LFL2" s="341"/>
      <c r="LFM2" s="337" t="s">
        <v>179</v>
      </c>
      <c r="LFN2" s="338"/>
      <c r="LFO2" s="339"/>
      <c r="LFP2" s="340"/>
      <c r="LFQ2" s="340"/>
      <c r="LFR2" s="340"/>
      <c r="LFS2" s="340"/>
      <c r="LFT2" s="341"/>
      <c r="LFU2" s="337" t="s">
        <v>179</v>
      </c>
      <c r="LFV2" s="338"/>
      <c r="LFW2" s="339"/>
      <c r="LFX2" s="340"/>
      <c r="LFY2" s="340"/>
      <c r="LFZ2" s="340"/>
      <c r="LGA2" s="340"/>
      <c r="LGB2" s="341"/>
      <c r="LGC2" s="337" t="s">
        <v>179</v>
      </c>
      <c r="LGD2" s="338"/>
      <c r="LGE2" s="339"/>
      <c r="LGF2" s="340"/>
      <c r="LGG2" s="340"/>
      <c r="LGH2" s="340"/>
      <c r="LGI2" s="340"/>
      <c r="LGJ2" s="341"/>
      <c r="LGK2" s="337" t="s">
        <v>179</v>
      </c>
      <c r="LGL2" s="338"/>
      <c r="LGM2" s="339"/>
      <c r="LGN2" s="340"/>
      <c r="LGO2" s="340"/>
      <c r="LGP2" s="340"/>
      <c r="LGQ2" s="340"/>
      <c r="LGR2" s="341"/>
      <c r="LGS2" s="337" t="s">
        <v>179</v>
      </c>
      <c r="LGT2" s="338"/>
      <c r="LGU2" s="339"/>
      <c r="LGV2" s="340"/>
      <c r="LGW2" s="340"/>
      <c r="LGX2" s="340"/>
      <c r="LGY2" s="340"/>
      <c r="LGZ2" s="341"/>
      <c r="LHA2" s="337" t="s">
        <v>179</v>
      </c>
      <c r="LHB2" s="338"/>
      <c r="LHC2" s="339"/>
      <c r="LHD2" s="340"/>
      <c r="LHE2" s="340"/>
      <c r="LHF2" s="340"/>
      <c r="LHG2" s="340"/>
      <c r="LHH2" s="341"/>
      <c r="LHI2" s="337" t="s">
        <v>179</v>
      </c>
      <c r="LHJ2" s="338"/>
      <c r="LHK2" s="339"/>
      <c r="LHL2" s="340"/>
      <c r="LHM2" s="340"/>
      <c r="LHN2" s="340"/>
      <c r="LHO2" s="340"/>
      <c r="LHP2" s="341"/>
      <c r="LHQ2" s="337" t="s">
        <v>179</v>
      </c>
      <c r="LHR2" s="338"/>
      <c r="LHS2" s="339"/>
      <c r="LHT2" s="340"/>
      <c r="LHU2" s="340"/>
      <c r="LHV2" s="340"/>
      <c r="LHW2" s="340"/>
      <c r="LHX2" s="341"/>
      <c r="LHY2" s="337" t="s">
        <v>179</v>
      </c>
      <c r="LHZ2" s="338"/>
      <c r="LIA2" s="339"/>
      <c r="LIB2" s="340"/>
      <c r="LIC2" s="340"/>
      <c r="LID2" s="340"/>
      <c r="LIE2" s="340"/>
      <c r="LIF2" s="341"/>
      <c r="LIG2" s="337" t="s">
        <v>179</v>
      </c>
      <c r="LIH2" s="338"/>
      <c r="LII2" s="339"/>
      <c r="LIJ2" s="340"/>
      <c r="LIK2" s="340"/>
      <c r="LIL2" s="340"/>
      <c r="LIM2" s="340"/>
      <c r="LIN2" s="341"/>
      <c r="LIO2" s="337" t="s">
        <v>179</v>
      </c>
      <c r="LIP2" s="338"/>
      <c r="LIQ2" s="339"/>
      <c r="LIR2" s="340"/>
      <c r="LIS2" s="340"/>
      <c r="LIT2" s="340"/>
      <c r="LIU2" s="340"/>
      <c r="LIV2" s="341"/>
      <c r="LIW2" s="337" t="s">
        <v>179</v>
      </c>
      <c r="LIX2" s="338"/>
      <c r="LIY2" s="339"/>
      <c r="LIZ2" s="340"/>
      <c r="LJA2" s="340"/>
      <c r="LJB2" s="340"/>
      <c r="LJC2" s="340"/>
      <c r="LJD2" s="341"/>
      <c r="LJE2" s="337" t="s">
        <v>179</v>
      </c>
      <c r="LJF2" s="338"/>
      <c r="LJG2" s="339"/>
      <c r="LJH2" s="340"/>
      <c r="LJI2" s="340"/>
      <c r="LJJ2" s="340"/>
      <c r="LJK2" s="340"/>
      <c r="LJL2" s="341"/>
      <c r="LJM2" s="337" t="s">
        <v>179</v>
      </c>
      <c r="LJN2" s="338"/>
      <c r="LJO2" s="339"/>
      <c r="LJP2" s="340"/>
      <c r="LJQ2" s="340"/>
      <c r="LJR2" s="340"/>
      <c r="LJS2" s="340"/>
      <c r="LJT2" s="341"/>
      <c r="LJU2" s="337" t="s">
        <v>179</v>
      </c>
      <c r="LJV2" s="338"/>
      <c r="LJW2" s="339"/>
      <c r="LJX2" s="340"/>
      <c r="LJY2" s="340"/>
      <c r="LJZ2" s="340"/>
      <c r="LKA2" s="340"/>
      <c r="LKB2" s="341"/>
      <c r="LKC2" s="337" t="s">
        <v>179</v>
      </c>
      <c r="LKD2" s="338"/>
      <c r="LKE2" s="339"/>
      <c r="LKF2" s="340"/>
      <c r="LKG2" s="340"/>
      <c r="LKH2" s="340"/>
      <c r="LKI2" s="340"/>
      <c r="LKJ2" s="341"/>
      <c r="LKK2" s="337" t="s">
        <v>179</v>
      </c>
      <c r="LKL2" s="338"/>
      <c r="LKM2" s="339"/>
      <c r="LKN2" s="340"/>
      <c r="LKO2" s="340"/>
      <c r="LKP2" s="340"/>
      <c r="LKQ2" s="340"/>
      <c r="LKR2" s="341"/>
      <c r="LKS2" s="337" t="s">
        <v>179</v>
      </c>
      <c r="LKT2" s="338"/>
      <c r="LKU2" s="339"/>
      <c r="LKV2" s="340"/>
      <c r="LKW2" s="340"/>
      <c r="LKX2" s="340"/>
      <c r="LKY2" s="340"/>
      <c r="LKZ2" s="341"/>
      <c r="LLA2" s="337" t="s">
        <v>179</v>
      </c>
      <c r="LLB2" s="338"/>
      <c r="LLC2" s="339"/>
      <c r="LLD2" s="340"/>
      <c r="LLE2" s="340"/>
      <c r="LLF2" s="340"/>
      <c r="LLG2" s="340"/>
      <c r="LLH2" s="341"/>
      <c r="LLI2" s="337" t="s">
        <v>179</v>
      </c>
      <c r="LLJ2" s="338"/>
      <c r="LLK2" s="339"/>
      <c r="LLL2" s="340"/>
      <c r="LLM2" s="340"/>
      <c r="LLN2" s="340"/>
      <c r="LLO2" s="340"/>
      <c r="LLP2" s="341"/>
      <c r="LLQ2" s="337" t="s">
        <v>179</v>
      </c>
      <c r="LLR2" s="338"/>
      <c r="LLS2" s="339"/>
      <c r="LLT2" s="340"/>
      <c r="LLU2" s="340"/>
      <c r="LLV2" s="340"/>
      <c r="LLW2" s="340"/>
      <c r="LLX2" s="341"/>
      <c r="LLY2" s="337" t="s">
        <v>179</v>
      </c>
      <c r="LLZ2" s="338"/>
      <c r="LMA2" s="339"/>
      <c r="LMB2" s="340"/>
      <c r="LMC2" s="340"/>
      <c r="LMD2" s="340"/>
      <c r="LME2" s="340"/>
      <c r="LMF2" s="341"/>
      <c r="LMG2" s="337" t="s">
        <v>179</v>
      </c>
      <c r="LMH2" s="338"/>
      <c r="LMI2" s="339"/>
      <c r="LMJ2" s="340"/>
      <c r="LMK2" s="340"/>
      <c r="LML2" s="340"/>
      <c r="LMM2" s="340"/>
      <c r="LMN2" s="341"/>
      <c r="LMO2" s="337" t="s">
        <v>179</v>
      </c>
      <c r="LMP2" s="338"/>
      <c r="LMQ2" s="339"/>
      <c r="LMR2" s="340"/>
      <c r="LMS2" s="340"/>
      <c r="LMT2" s="340"/>
      <c r="LMU2" s="340"/>
      <c r="LMV2" s="341"/>
      <c r="LMW2" s="337" t="s">
        <v>179</v>
      </c>
      <c r="LMX2" s="338"/>
      <c r="LMY2" s="339"/>
      <c r="LMZ2" s="340"/>
      <c r="LNA2" s="340"/>
      <c r="LNB2" s="340"/>
      <c r="LNC2" s="340"/>
      <c r="LND2" s="341"/>
      <c r="LNE2" s="337" t="s">
        <v>179</v>
      </c>
      <c r="LNF2" s="338"/>
      <c r="LNG2" s="339"/>
      <c r="LNH2" s="340"/>
      <c r="LNI2" s="340"/>
      <c r="LNJ2" s="340"/>
      <c r="LNK2" s="340"/>
      <c r="LNL2" s="341"/>
      <c r="LNM2" s="337" t="s">
        <v>179</v>
      </c>
      <c r="LNN2" s="338"/>
      <c r="LNO2" s="339"/>
      <c r="LNP2" s="340"/>
      <c r="LNQ2" s="340"/>
      <c r="LNR2" s="340"/>
      <c r="LNS2" s="340"/>
      <c r="LNT2" s="341"/>
      <c r="LNU2" s="337" t="s">
        <v>179</v>
      </c>
      <c r="LNV2" s="338"/>
      <c r="LNW2" s="339"/>
      <c r="LNX2" s="340"/>
      <c r="LNY2" s="340"/>
      <c r="LNZ2" s="340"/>
      <c r="LOA2" s="340"/>
      <c r="LOB2" s="341"/>
      <c r="LOC2" s="337" t="s">
        <v>179</v>
      </c>
      <c r="LOD2" s="338"/>
      <c r="LOE2" s="339"/>
      <c r="LOF2" s="340"/>
      <c r="LOG2" s="340"/>
      <c r="LOH2" s="340"/>
      <c r="LOI2" s="340"/>
      <c r="LOJ2" s="341"/>
      <c r="LOK2" s="337" t="s">
        <v>179</v>
      </c>
      <c r="LOL2" s="338"/>
      <c r="LOM2" s="339"/>
      <c r="LON2" s="340"/>
      <c r="LOO2" s="340"/>
      <c r="LOP2" s="340"/>
      <c r="LOQ2" s="340"/>
      <c r="LOR2" s="341"/>
      <c r="LOS2" s="337" t="s">
        <v>179</v>
      </c>
      <c r="LOT2" s="338"/>
      <c r="LOU2" s="339"/>
      <c r="LOV2" s="340"/>
      <c r="LOW2" s="340"/>
      <c r="LOX2" s="340"/>
      <c r="LOY2" s="340"/>
      <c r="LOZ2" s="341"/>
      <c r="LPA2" s="337" t="s">
        <v>179</v>
      </c>
      <c r="LPB2" s="338"/>
      <c r="LPC2" s="339"/>
      <c r="LPD2" s="340"/>
      <c r="LPE2" s="340"/>
      <c r="LPF2" s="340"/>
      <c r="LPG2" s="340"/>
      <c r="LPH2" s="341"/>
      <c r="LPI2" s="337" t="s">
        <v>179</v>
      </c>
      <c r="LPJ2" s="338"/>
      <c r="LPK2" s="339"/>
      <c r="LPL2" s="340"/>
      <c r="LPM2" s="340"/>
      <c r="LPN2" s="340"/>
      <c r="LPO2" s="340"/>
      <c r="LPP2" s="341"/>
      <c r="LPQ2" s="337" t="s">
        <v>179</v>
      </c>
      <c r="LPR2" s="338"/>
      <c r="LPS2" s="339"/>
      <c r="LPT2" s="340"/>
      <c r="LPU2" s="340"/>
      <c r="LPV2" s="340"/>
      <c r="LPW2" s="340"/>
      <c r="LPX2" s="341"/>
      <c r="LPY2" s="337" t="s">
        <v>179</v>
      </c>
      <c r="LPZ2" s="338"/>
      <c r="LQA2" s="339"/>
      <c r="LQB2" s="340"/>
      <c r="LQC2" s="340"/>
      <c r="LQD2" s="340"/>
      <c r="LQE2" s="340"/>
      <c r="LQF2" s="341"/>
      <c r="LQG2" s="337" t="s">
        <v>179</v>
      </c>
      <c r="LQH2" s="338"/>
      <c r="LQI2" s="339"/>
      <c r="LQJ2" s="340"/>
      <c r="LQK2" s="340"/>
      <c r="LQL2" s="340"/>
      <c r="LQM2" s="340"/>
      <c r="LQN2" s="341"/>
      <c r="LQO2" s="337" t="s">
        <v>179</v>
      </c>
      <c r="LQP2" s="338"/>
      <c r="LQQ2" s="339"/>
      <c r="LQR2" s="340"/>
      <c r="LQS2" s="340"/>
      <c r="LQT2" s="340"/>
      <c r="LQU2" s="340"/>
      <c r="LQV2" s="341"/>
      <c r="LQW2" s="337" t="s">
        <v>179</v>
      </c>
      <c r="LQX2" s="338"/>
      <c r="LQY2" s="339"/>
      <c r="LQZ2" s="340"/>
      <c r="LRA2" s="340"/>
      <c r="LRB2" s="340"/>
      <c r="LRC2" s="340"/>
      <c r="LRD2" s="341"/>
      <c r="LRE2" s="337" t="s">
        <v>179</v>
      </c>
      <c r="LRF2" s="338"/>
      <c r="LRG2" s="339"/>
      <c r="LRH2" s="340"/>
      <c r="LRI2" s="340"/>
      <c r="LRJ2" s="340"/>
      <c r="LRK2" s="340"/>
      <c r="LRL2" s="341"/>
      <c r="LRM2" s="337" t="s">
        <v>179</v>
      </c>
      <c r="LRN2" s="338"/>
      <c r="LRO2" s="339"/>
      <c r="LRP2" s="340"/>
      <c r="LRQ2" s="340"/>
      <c r="LRR2" s="340"/>
      <c r="LRS2" s="340"/>
      <c r="LRT2" s="341"/>
      <c r="LRU2" s="337" t="s">
        <v>179</v>
      </c>
      <c r="LRV2" s="338"/>
      <c r="LRW2" s="339"/>
      <c r="LRX2" s="340"/>
      <c r="LRY2" s="340"/>
      <c r="LRZ2" s="340"/>
      <c r="LSA2" s="340"/>
      <c r="LSB2" s="341"/>
      <c r="LSC2" s="337" t="s">
        <v>179</v>
      </c>
      <c r="LSD2" s="338"/>
      <c r="LSE2" s="339"/>
      <c r="LSF2" s="340"/>
      <c r="LSG2" s="340"/>
      <c r="LSH2" s="340"/>
      <c r="LSI2" s="340"/>
      <c r="LSJ2" s="341"/>
      <c r="LSK2" s="337" t="s">
        <v>179</v>
      </c>
      <c r="LSL2" s="338"/>
      <c r="LSM2" s="339"/>
      <c r="LSN2" s="340"/>
      <c r="LSO2" s="340"/>
      <c r="LSP2" s="340"/>
      <c r="LSQ2" s="340"/>
      <c r="LSR2" s="341"/>
      <c r="LSS2" s="337" t="s">
        <v>179</v>
      </c>
      <c r="LST2" s="338"/>
      <c r="LSU2" s="339"/>
      <c r="LSV2" s="340"/>
      <c r="LSW2" s="340"/>
      <c r="LSX2" s="340"/>
      <c r="LSY2" s="340"/>
      <c r="LSZ2" s="341"/>
      <c r="LTA2" s="337" t="s">
        <v>179</v>
      </c>
      <c r="LTB2" s="338"/>
      <c r="LTC2" s="339"/>
      <c r="LTD2" s="340"/>
      <c r="LTE2" s="340"/>
      <c r="LTF2" s="340"/>
      <c r="LTG2" s="340"/>
      <c r="LTH2" s="341"/>
      <c r="LTI2" s="337" t="s">
        <v>179</v>
      </c>
      <c r="LTJ2" s="338"/>
      <c r="LTK2" s="339"/>
      <c r="LTL2" s="340"/>
      <c r="LTM2" s="340"/>
      <c r="LTN2" s="340"/>
      <c r="LTO2" s="340"/>
      <c r="LTP2" s="341"/>
      <c r="LTQ2" s="337" t="s">
        <v>179</v>
      </c>
      <c r="LTR2" s="338"/>
      <c r="LTS2" s="339"/>
      <c r="LTT2" s="340"/>
      <c r="LTU2" s="340"/>
      <c r="LTV2" s="340"/>
      <c r="LTW2" s="340"/>
      <c r="LTX2" s="341"/>
      <c r="LTY2" s="337" t="s">
        <v>179</v>
      </c>
      <c r="LTZ2" s="338"/>
      <c r="LUA2" s="339"/>
      <c r="LUB2" s="340"/>
      <c r="LUC2" s="340"/>
      <c r="LUD2" s="340"/>
      <c r="LUE2" s="340"/>
      <c r="LUF2" s="341"/>
      <c r="LUG2" s="337" t="s">
        <v>179</v>
      </c>
      <c r="LUH2" s="338"/>
      <c r="LUI2" s="339"/>
      <c r="LUJ2" s="340"/>
      <c r="LUK2" s="340"/>
      <c r="LUL2" s="340"/>
      <c r="LUM2" s="340"/>
      <c r="LUN2" s="341"/>
      <c r="LUO2" s="337" t="s">
        <v>179</v>
      </c>
      <c r="LUP2" s="338"/>
      <c r="LUQ2" s="339"/>
      <c r="LUR2" s="340"/>
      <c r="LUS2" s="340"/>
      <c r="LUT2" s="340"/>
      <c r="LUU2" s="340"/>
      <c r="LUV2" s="341"/>
      <c r="LUW2" s="337" t="s">
        <v>179</v>
      </c>
      <c r="LUX2" s="338"/>
      <c r="LUY2" s="339"/>
      <c r="LUZ2" s="340"/>
      <c r="LVA2" s="340"/>
      <c r="LVB2" s="340"/>
      <c r="LVC2" s="340"/>
      <c r="LVD2" s="341"/>
      <c r="LVE2" s="337" t="s">
        <v>179</v>
      </c>
      <c r="LVF2" s="338"/>
      <c r="LVG2" s="339"/>
      <c r="LVH2" s="340"/>
      <c r="LVI2" s="340"/>
      <c r="LVJ2" s="340"/>
      <c r="LVK2" s="340"/>
      <c r="LVL2" s="341"/>
      <c r="LVM2" s="337" t="s">
        <v>179</v>
      </c>
      <c r="LVN2" s="338"/>
      <c r="LVO2" s="339"/>
      <c r="LVP2" s="340"/>
      <c r="LVQ2" s="340"/>
      <c r="LVR2" s="340"/>
      <c r="LVS2" s="340"/>
      <c r="LVT2" s="341"/>
      <c r="LVU2" s="337" t="s">
        <v>179</v>
      </c>
      <c r="LVV2" s="338"/>
      <c r="LVW2" s="339"/>
      <c r="LVX2" s="340"/>
      <c r="LVY2" s="340"/>
      <c r="LVZ2" s="340"/>
      <c r="LWA2" s="340"/>
      <c r="LWB2" s="341"/>
      <c r="LWC2" s="337" t="s">
        <v>179</v>
      </c>
      <c r="LWD2" s="338"/>
      <c r="LWE2" s="339"/>
      <c r="LWF2" s="340"/>
      <c r="LWG2" s="340"/>
      <c r="LWH2" s="340"/>
      <c r="LWI2" s="340"/>
      <c r="LWJ2" s="341"/>
      <c r="LWK2" s="337" t="s">
        <v>179</v>
      </c>
      <c r="LWL2" s="338"/>
      <c r="LWM2" s="339"/>
      <c r="LWN2" s="340"/>
      <c r="LWO2" s="340"/>
      <c r="LWP2" s="340"/>
      <c r="LWQ2" s="340"/>
      <c r="LWR2" s="341"/>
      <c r="LWS2" s="337" t="s">
        <v>179</v>
      </c>
      <c r="LWT2" s="338"/>
      <c r="LWU2" s="339"/>
      <c r="LWV2" s="340"/>
      <c r="LWW2" s="340"/>
      <c r="LWX2" s="340"/>
      <c r="LWY2" s="340"/>
      <c r="LWZ2" s="341"/>
      <c r="LXA2" s="337" t="s">
        <v>179</v>
      </c>
      <c r="LXB2" s="338"/>
      <c r="LXC2" s="339"/>
      <c r="LXD2" s="340"/>
      <c r="LXE2" s="340"/>
      <c r="LXF2" s="340"/>
      <c r="LXG2" s="340"/>
      <c r="LXH2" s="341"/>
      <c r="LXI2" s="337" t="s">
        <v>179</v>
      </c>
      <c r="LXJ2" s="338"/>
      <c r="LXK2" s="339"/>
      <c r="LXL2" s="340"/>
      <c r="LXM2" s="340"/>
      <c r="LXN2" s="340"/>
      <c r="LXO2" s="340"/>
      <c r="LXP2" s="341"/>
      <c r="LXQ2" s="337" t="s">
        <v>179</v>
      </c>
      <c r="LXR2" s="338"/>
      <c r="LXS2" s="339"/>
      <c r="LXT2" s="340"/>
      <c r="LXU2" s="340"/>
      <c r="LXV2" s="340"/>
      <c r="LXW2" s="340"/>
      <c r="LXX2" s="341"/>
      <c r="LXY2" s="337" t="s">
        <v>179</v>
      </c>
      <c r="LXZ2" s="338"/>
      <c r="LYA2" s="339"/>
      <c r="LYB2" s="340"/>
      <c r="LYC2" s="340"/>
      <c r="LYD2" s="340"/>
      <c r="LYE2" s="340"/>
      <c r="LYF2" s="341"/>
      <c r="LYG2" s="337" t="s">
        <v>179</v>
      </c>
      <c r="LYH2" s="338"/>
      <c r="LYI2" s="339"/>
      <c r="LYJ2" s="340"/>
      <c r="LYK2" s="340"/>
      <c r="LYL2" s="340"/>
      <c r="LYM2" s="340"/>
      <c r="LYN2" s="341"/>
      <c r="LYO2" s="337" t="s">
        <v>179</v>
      </c>
      <c r="LYP2" s="338"/>
      <c r="LYQ2" s="339"/>
      <c r="LYR2" s="340"/>
      <c r="LYS2" s="340"/>
      <c r="LYT2" s="340"/>
      <c r="LYU2" s="340"/>
      <c r="LYV2" s="341"/>
      <c r="LYW2" s="337" t="s">
        <v>179</v>
      </c>
      <c r="LYX2" s="338"/>
      <c r="LYY2" s="339"/>
      <c r="LYZ2" s="340"/>
      <c r="LZA2" s="340"/>
      <c r="LZB2" s="340"/>
      <c r="LZC2" s="340"/>
      <c r="LZD2" s="341"/>
      <c r="LZE2" s="337" t="s">
        <v>179</v>
      </c>
      <c r="LZF2" s="338"/>
      <c r="LZG2" s="339"/>
      <c r="LZH2" s="340"/>
      <c r="LZI2" s="340"/>
      <c r="LZJ2" s="340"/>
      <c r="LZK2" s="340"/>
      <c r="LZL2" s="341"/>
      <c r="LZM2" s="337" t="s">
        <v>179</v>
      </c>
      <c r="LZN2" s="338"/>
      <c r="LZO2" s="339"/>
      <c r="LZP2" s="340"/>
      <c r="LZQ2" s="340"/>
      <c r="LZR2" s="340"/>
      <c r="LZS2" s="340"/>
      <c r="LZT2" s="341"/>
      <c r="LZU2" s="337" t="s">
        <v>179</v>
      </c>
      <c r="LZV2" s="338"/>
      <c r="LZW2" s="339"/>
      <c r="LZX2" s="340"/>
      <c r="LZY2" s="340"/>
      <c r="LZZ2" s="340"/>
      <c r="MAA2" s="340"/>
      <c r="MAB2" s="341"/>
      <c r="MAC2" s="337" t="s">
        <v>179</v>
      </c>
      <c r="MAD2" s="338"/>
      <c r="MAE2" s="339"/>
      <c r="MAF2" s="340"/>
      <c r="MAG2" s="340"/>
      <c r="MAH2" s="340"/>
      <c r="MAI2" s="340"/>
      <c r="MAJ2" s="341"/>
      <c r="MAK2" s="337" t="s">
        <v>179</v>
      </c>
      <c r="MAL2" s="338"/>
      <c r="MAM2" s="339"/>
      <c r="MAN2" s="340"/>
      <c r="MAO2" s="340"/>
      <c r="MAP2" s="340"/>
      <c r="MAQ2" s="340"/>
      <c r="MAR2" s="341"/>
      <c r="MAS2" s="337" t="s">
        <v>179</v>
      </c>
      <c r="MAT2" s="338"/>
      <c r="MAU2" s="339"/>
      <c r="MAV2" s="340"/>
      <c r="MAW2" s="340"/>
      <c r="MAX2" s="340"/>
      <c r="MAY2" s="340"/>
      <c r="MAZ2" s="341"/>
      <c r="MBA2" s="337" t="s">
        <v>179</v>
      </c>
      <c r="MBB2" s="338"/>
      <c r="MBC2" s="339"/>
      <c r="MBD2" s="340"/>
      <c r="MBE2" s="340"/>
      <c r="MBF2" s="340"/>
      <c r="MBG2" s="340"/>
      <c r="MBH2" s="341"/>
      <c r="MBI2" s="337" t="s">
        <v>179</v>
      </c>
      <c r="MBJ2" s="338"/>
      <c r="MBK2" s="339"/>
      <c r="MBL2" s="340"/>
      <c r="MBM2" s="340"/>
      <c r="MBN2" s="340"/>
      <c r="MBO2" s="340"/>
      <c r="MBP2" s="341"/>
      <c r="MBQ2" s="337" t="s">
        <v>179</v>
      </c>
      <c r="MBR2" s="338"/>
      <c r="MBS2" s="339"/>
      <c r="MBT2" s="340"/>
      <c r="MBU2" s="340"/>
      <c r="MBV2" s="340"/>
      <c r="MBW2" s="340"/>
      <c r="MBX2" s="341"/>
      <c r="MBY2" s="337" t="s">
        <v>179</v>
      </c>
      <c r="MBZ2" s="338"/>
      <c r="MCA2" s="339"/>
      <c r="MCB2" s="340"/>
      <c r="MCC2" s="340"/>
      <c r="MCD2" s="340"/>
      <c r="MCE2" s="340"/>
      <c r="MCF2" s="341"/>
      <c r="MCG2" s="337" t="s">
        <v>179</v>
      </c>
      <c r="MCH2" s="338"/>
      <c r="MCI2" s="339"/>
      <c r="MCJ2" s="340"/>
      <c r="MCK2" s="340"/>
      <c r="MCL2" s="340"/>
      <c r="MCM2" s="340"/>
      <c r="MCN2" s="341"/>
      <c r="MCO2" s="337" t="s">
        <v>179</v>
      </c>
      <c r="MCP2" s="338"/>
      <c r="MCQ2" s="339"/>
      <c r="MCR2" s="340"/>
      <c r="MCS2" s="340"/>
      <c r="MCT2" s="340"/>
      <c r="MCU2" s="340"/>
      <c r="MCV2" s="341"/>
      <c r="MCW2" s="337" t="s">
        <v>179</v>
      </c>
      <c r="MCX2" s="338"/>
      <c r="MCY2" s="339"/>
      <c r="MCZ2" s="340"/>
      <c r="MDA2" s="340"/>
      <c r="MDB2" s="340"/>
      <c r="MDC2" s="340"/>
      <c r="MDD2" s="341"/>
      <c r="MDE2" s="337" t="s">
        <v>179</v>
      </c>
      <c r="MDF2" s="338"/>
      <c r="MDG2" s="339"/>
      <c r="MDH2" s="340"/>
      <c r="MDI2" s="340"/>
      <c r="MDJ2" s="340"/>
      <c r="MDK2" s="340"/>
      <c r="MDL2" s="341"/>
      <c r="MDM2" s="337" t="s">
        <v>179</v>
      </c>
      <c r="MDN2" s="338"/>
      <c r="MDO2" s="339"/>
      <c r="MDP2" s="340"/>
      <c r="MDQ2" s="340"/>
      <c r="MDR2" s="340"/>
      <c r="MDS2" s="340"/>
      <c r="MDT2" s="341"/>
      <c r="MDU2" s="337" t="s">
        <v>179</v>
      </c>
      <c r="MDV2" s="338"/>
      <c r="MDW2" s="339"/>
      <c r="MDX2" s="340"/>
      <c r="MDY2" s="340"/>
      <c r="MDZ2" s="340"/>
      <c r="MEA2" s="340"/>
      <c r="MEB2" s="341"/>
      <c r="MEC2" s="337" t="s">
        <v>179</v>
      </c>
      <c r="MED2" s="338"/>
      <c r="MEE2" s="339"/>
      <c r="MEF2" s="340"/>
      <c r="MEG2" s="340"/>
      <c r="MEH2" s="340"/>
      <c r="MEI2" s="340"/>
      <c r="MEJ2" s="341"/>
      <c r="MEK2" s="337" t="s">
        <v>179</v>
      </c>
      <c r="MEL2" s="338"/>
      <c r="MEM2" s="339"/>
      <c r="MEN2" s="340"/>
      <c r="MEO2" s="340"/>
      <c r="MEP2" s="340"/>
      <c r="MEQ2" s="340"/>
      <c r="MER2" s="341"/>
      <c r="MES2" s="337" t="s">
        <v>179</v>
      </c>
      <c r="MET2" s="338"/>
      <c r="MEU2" s="339"/>
      <c r="MEV2" s="340"/>
      <c r="MEW2" s="340"/>
      <c r="MEX2" s="340"/>
      <c r="MEY2" s="340"/>
      <c r="MEZ2" s="341"/>
      <c r="MFA2" s="337" t="s">
        <v>179</v>
      </c>
      <c r="MFB2" s="338"/>
      <c r="MFC2" s="339"/>
      <c r="MFD2" s="340"/>
      <c r="MFE2" s="340"/>
      <c r="MFF2" s="340"/>
      <c r="MFG2" s="340"/>
      <c r="MFH2" s="341"/>
      <c r="MFI2" s="337" t="s">
        <v>179</v>
      </c>
      <c r="MFJ2" s="338"/>
      <c r="MFK2" s="339"/>
      <c r="MFL2" s="340"/>
      <c r="MFM2" s="340"/>
      <c r="MFN2" s="340"/>
      <c r="MFO2" s="340"/>
      <c r="MFP2" s="341"/>
      <c r="MFQ2" s="337" t="s">
        <v>179</v>
      </c>
      <c r="MFR2" s="338"/>
      <c r="MFS2" s="339"/>
      <c r="MFT2" s="340"/>
      <c r="MFU2" s="340"/>
      <c r="MFV2" s="340"/>
      <c r="MFW2" s="340"/>
      <c r="MFX2" s="341"/>
      <c r="MFY2" s="337" t="s">
        <v>179</v>
      </c>
      <c r="MFZ2" s="338"/>
      <c r="MGA2" s="339"/>
      <c r="MGB2" s="340"/>
      <c r="MGC2" s="340"/>
      <c r="MGD2" s="340"/>
      <c r="MGE2" s="340"/>
      <c r="MGF2" s="341"/>
      <c r="MGG2" s="337" t="s">
        <v>179</v>
      </c>
      <c r="MGH2" s="338"/>
      <c r="MGI2" s="339"/>
      <c r="MGJ2" s="340"/>
      <c r="MGK2" s="340"/>
      <c r="MGL2" s="340"/>
      <c r="MGM2" s="340"/>
      <c r="MGN2" s="341"/>
      <c r="MGO2" s="337" t="s">
        <v>179</v>
      </c>
      <c r="MGP2" s="338"/>
      <c r="MGQ2" s="339"/>
      <c r="MGR2" s="340"/>
      <c r="MGS2" s="340"/>
      <c r="MGT2" s="340"/>
      <c r="MGU2" s="340"/>
      <c r="MGV2" s="341"/>
      <c r="MGW2" s="337" t="s">
        <v>179</v>
      </c>
      <c r="MGX2" s="338"/>
      <c r="MGY2" s="339"/>
      <c r="MGZ2" s="340"/>
      <c r="MHA2" s="340"/>
      <c r="MHB2" s="340"/>
      <c r="MHC2" s="340"/>
      <c r="MHD2" s="341"/>
      <c r="MHE2" s="337" t="s">
        <v>179</v>
      </c>
      <c r="MHF2" s="338"/>
      <c r="MHG2" s="339"/>
      <c r="MHH2" s="340"/>
      <c r="MHI2" s="340"/>
      <c r="MHJ2" s="340"/>
      <c r="MHK2" s="340"/>
      <c r="MHL2" s="341"/>
      <c r="MHM2" s="337" t="s">
        <v>179</v>
      </c>
      <c r="MHN2" s="338"/>
      <c r="MHO2" s="339"/>
      <c r="MHP2" s="340"/>
      <c r="MHQ2" s="340"/>
      <c r="MHR2" s="340"/>
      <c r="MHS2" s="340"/>
      <c r="MHT2" s="341"/>
      <c r="MHU2" s="337" t="s">
        <v>179</v>
      </c>
      <c r="MHV2" s="338"/>
      <c r="MHW2" s="339"/>
      <c r="MHX2" s="340"/>
      <c r="MHY2" s="340"/>
      <c r="MHZ2" s="340"/>
      <c r="MIA2" s="340"/>
      <c r="MIB2" s="341"/>
      <c r="MIC2" s="337" t="s">
        <v>179</v>
      </c>
      <c r="MID2" s="338"/>
      <c r="MIE2" s="339"/>
      <c r="MIF2" s="340"/>
      <c r="MIG2" s="340"/>
      <c r="MIH2" s="340"/>
      <c r="MII2" s="340"/>
      <c r="MIJ2" s="341"/>
      <c r="MIK2" s="337" t="s">
        <v>179</v>
      </c>
      <c r="MIL2" s="338"/>
      <c r="MIM2" s="339"/>
      <c r="MIN2" s="340"/>
      <c r="MIO2" s="340"/>
      <c r="MIP2" s="340"/>
      <c r="MIQ2" s="340"/>
      <c r="MIR2" s="341"/>
      <c r="MIS2" s="337" t="s">
        <v>179</v>
      </c>
      <c r="MIT2" s="338"/>
      <c r="MIU2" s="339"/>
      <c r="MIV2" s="340"/>
      <c r="MIW2" s="340"/>
      <c r="MIX2" s="340"/>
      <c r="MIY2" s="340"/>
      <c r="MIZ2" s="341"/>
      <c r="MJA2" s="337" t="s">
        <v>179</v>
      </c>
      <c r="MJB2" s="338"/>
      <c r="MJC2" s="339"/>
      <c r="MJD2" s="340"/>
      <c r="MJE2" s="340"/>
      <c r="MJF2" s="340"/>
      <c r="MJG2" s="340"/>
      <c r="MJH2" s="341"/>
      <c r="MJI2" s="337" t="s">
        <v>179</v>
      </c>
      <c r="MJJ2" s="338"/>
      <c r="MJK2" s="339"/>
      <c r="MJL2" s="340"/>
      <c r="MJM2" s="340"/>
      <c r="MJN2" s="340"/>
      <c r="MJO2" s="340"/>
      <c r="MJP2" s="341"/>
      <c r="MJQ2" s="337" t="s">
        <v>179</v>
      </c>
      <c r="MJR2" s="338"/>
      <c r="MJS2" s="339"/>
      <c r="MJT2" s="340"/>
      <c r="MJU2" s="340"/>
      <c r="MJV2" s="340"/>
      <c r="MJW2" s="340"/>
      <c r="MJX2" s="341"/>
      <c r="MJY2" s="337" t="s">
        <v>179</v>
      </c>
      <c r="MJZ2" s="338"/>
      <c r="MKA2" s="339"/>
      <c r="MKB2" s="340"/>
      <c r="MKC2" s="340"/>
      <c r="MKD2" s="340"/>
      <c r="MKE2" s="340"/>
      <c r="MKF2" s="341"/>
      <c r="MKG2" s="337" t="s">
        <v>179</v>
      </c>
      <c r="MKH2" s="338"/>
      <c r="MKI2" s="339"/>
      <c r="MKJ2" s="340"/>
      <c r="MKK2" s="340"/>
      <c r="MKL2" s="340"/>
      <c r="MKM2" s="340"/>
      <c r="MKN2" s="341"/>
      <c r="MKO2" s="337" t="s">
        <v>179</v>
      </c>
      <c r="MKP2" s="338"/>
      <c r="MKQ2" s="339"/>
      <c r="MKR2" s="340"/>
      <c r="MKS2" s="340"/>
      <c r="MKT2" s="340"/>
      <c r="MKU2" s="340"/>
      <c r="MKV2" s="341"/>
      <c r="MKW2" s="337" t="s">
        <v>179</v>
      </c>
      <c r="MKX2" s="338"/>
      <c r="MKY2" s="339"/>
      <c r="MKZ2" s="340"/>
      <c r="MLA2" s="340"/>
      <c r="MLB2" s="340"/>
      <c r="MLC2" s="340"/>
      <c r="MLD2" s="341"/>
      <c r="MLE2" s="337" t="s">
        <v>179</v>
      </c>
      <c r="MLF2" s="338"/>
      <c r="MLG2" s="339"/>
      <c r="MLH2" s="340"/>
      <c r="MLI2" s="340"/>
      <c r="MLJ2" s="340"/>
      <c r="MLK2" s="340"/>
      <c r="MLL2" s="341"/>
      <c r="MLM2" s="337" t="s">
        <v>179</v>
      </c>
      <c r="MLN2" s="338"/>
      <c r="MLO2" s="339"/>
      <c r="MLP2" s="340"/>
      <c r="MLQ2" s="340"/>
      <c r="MLR2" s="340"/>
      <c r="MLS2" s="340"/>
      <c r="MLT2" s="341"/>
      <c r="MLU2" s="337" t="s">
        <v>179</v>
      </c>
      <c r="MLV2" s="338"/>
      <c r="MLW2" s="339"/>
      <c r="MLX2" s="340"/>
      <c r="MLY2" s="340"/>
      <c r="MLZ2" s="340"/>
      <c r="MMA2" s="340"/>
      <c r="MMB2" s="341"/>
      <c r="MMC2" s="337" t="s">
        <v>179</v>
      </c>
      <c r="MMD2" s="338"/>
      <c r="MME2" s="339"/>
      <c r="MMF2" s="340"/>
      <c r="MMG2" s="340"/>
      <c r="MMH2" s="340"/>
      <c r="MMI2" s="340"/>
      <c r="MMJ2" s="341"/>
      <c r="MMK2" s="337" t="s">
        <v>179</v>
      </c>
      <c r="MML2" s="338"/>
      <c r="MMM2" s="339"/>
      <c r="MMN2" s="340"/>
      <c r="MMO2" s="340"/>
      <c r="MMP2" s="340"/>
      <c r="MMQ2" s="340"/>
      <c r="MMR2" s="341"/>
      <c r="MMS2" s="337" t="s">
        <v>179</v>
      </c>
      <c r="MMT2" s="338"/>
      <c r="MMU2" s="339"/>
      <c r="MMV2" s="340"/>
      <c r="MMW2" s="340"/>
      <c r="MMX2" s="340"/>
      <c r="MMY2" s="340"/>
      <c r="MMZ2" s="341"/>
      <c r="MNA2" s="337" t="s">
        <v>179</v>
      </c>
      <c r="MNB2" s="338"/>
      <c r="MNC2" s="339"/>
      <c r="MND2" s="340"/>
      <c r="MNE2" s="340"/>
      <c r="MNF2" s="340"/>
      <c r="MNG2" s="340"/>
      <c r="MNH2" s="341"/>
      <c r="MNI2" s="337" t="s">
        <v>179</v>
      </c>
      <c r="MNJ2" s="338"/>
      <c r="MNK2" s="339"/>
      <c r="MNL2" s="340"/>
      <c r="MNM2" s="340"/>
      <c r="MNN2" s="340"/>
      <c r="MNO2" s="340"/>
      <c r="MNP2" s="341"/>
      <c r="MNQ2" s="337" t="s">
        <v>179</v>
      </c>
      <c r="MNR2" s="338"/>
      <c r="MNS2" s="339"/>
      <c r="MNT2" s="340"/>
      <c r="MNU2" s="340"/>
      <c r="MNV2" s="340"/>
      <c r="MNW2" s="340"/>
      <c r="MNX2" s="341"/>
      <c r="MNY2" s="337" t="s">
        <v>179</v>
      </c>
      <c r="MNZ2" s="338"/>
      <c r="MOA2" s="339"/>
      <c r="MOB2" s="340"/>
      <c r="MOC2" s="340"/>
      <c r="MOD2" s="340"/>
      <c r="MOE2" s="340"/>
      <c r="MOF2" s="341"/>
      <c r="MOG2" s="337" t="s">
        <v>179</v>
      </c>
      <c r="MOH2" s="338"/>
      <c r="MOI2" s="339"/>
      <c r="MOJ2" s="340"/>
      <c r="MOK2" s="340"/>
      <c r="MOL2" s="340"/>
      <c r="MOM2" s="340"/>
      <c r="MON2" s="341"/>
      <c r="MOO2" s="337" t="s">
        <v>179</v>
      </c>
      <c r="MOP2" s="338"/>
      <c r="MOQ2" s="339"/>
      <c r="MOR2" s="340"/>
      <c r="MOS2" s="340"/>
      <c r="MOT2" s="340"/>
      <c r="MOU2" s="340"/>
      <c r="MOV2" s="341"/>
      <c r="MOW2" s="337" t="s">
        <v>179</v>
      </c>
      <c r="MOX2" s="338"/>
      <c r="MOY2" s="339"/>
      <c r="MOZ2" s="340"/>
      <c r="MPA2" s="340"/>
      <c r="MPB2" s="340"/>
      <c r="MPC2" s="340"/>
      <c r="MPD2" s="341"/>
      <c r="MPE2" s="337" t="s">
        <v>179</v>
      </c>
      <c r="MPF2" s="338"/>
      <c r="MPG2" s="339"/>
      <c r="MPH2" s="340"/>
      <c r="MPI2" s="340"/>
      <c r="MPJ2" s="340"/>
      <c r="MPK2" s="340"/>
      <c r="MPL2" s="341"/>
      <c r="MPM2" s="337" t="s">
        <v>179</v>
      </c>
      <c r="MPN2" s="338"/>
      <c r="MPO2" s="339"/>
      <c r="MPP2" s="340"/>
      <c r="MPQ2" s="340"/>
      <c r="MPR2" s="340"/>
      <c r="MPS2" s="340"/>
      <c r="MPT2" s="341"/>
      <c r="MPU2" s="337" t="s">
        <v>179</v>
      </c>
      <c r="MPV2" s="338"/>
      <c r="MPW2" s="339"/>
      <c r="MPX2" s="340"/>
      <c r="MPY2" s="340"/>
      <c r="MPZ2" s="340"/>
      <c r="MQA2" s="340"/>
      <c r="MQB2" s="341"/>
      <c r="MQC2" s="337" t="s">
        <v>179</v>
      </c>
      <c r="MQD2" s="338"/>
      <c r="MQE2" s="339"/>
      <c r="MQF2" s="340"/>
      <c r="MQG2" s="340"/>
      <c r="MQH2" s="340"/>
      <c r="MQI2" s="340"/>
      <c r="MQJ2" s="341"/>
      <c r="MQK2" s="337" t="s">
        <v>179</v>
      </c>
      <c r="MQL2" s="338"/>
      <c r="MQM2" s="339"/>
      <c r="MQN2" s="340"/>
      <c r="MQO2" s="340"/>
      <c r="MQP2" s="340"/>
      <c r="MQQ2" s="340"/>
      <c r="MQR2" s="341"/>
      <c r="MQS2" s="337" t="s">
        <v>179</v>
      </c>
      <c r="MQT2" s="338"/>
      <c r="MQU2" s="339"/>
      <c r="MQV2" s="340"/>
      <c r="MQW2" s="340"/>
      <c r="MQX2" s="340"/>
      <c r="MQY2" s="340"/>
      <c r="MQZ2" s="341"/>
      <c r="MRA2" s="337" t="s">
        <v>179</v>
      </c>
      <c r="MRB2" s="338"/>
      <c r="MRC2" s="339"/>
      <c r="MRD2" s="340"/>
      <c r="MRE2" s="340"/>
      <c r="MRF2" s="340"/>
      <c r="MRG2" s="340"/>
      <c r="MRH2" s="341"/>
      <c r="MRI2" s="337" t="s">
        <v>179</v>
      </c>
      <c r="MRJ2" s="338"/>
      <c r="MRK2" s="339"/>
      <c r="MRL2" s="340"/>
      <c r="MRM2" s="340"/>
      <c r="MRN2" s="340"/>
      <c r="MRO2" s="340"/>
      <c r="MRP2" s="341"/>
      <c r="MRQ2" s="337" t="s">
        <v>179</v>
      </c>
      <c r="MRR2" s="338"/>
      <c r="MRS2" s="339"/>
      <c r="MRT2" s="340"/>
      <c r="MRU2" s="340"/>
      <c r="MRV2" s="340"/>
      <c r="MRW2" s="340"/>
      <c r="MRX2" s="341"/>
      <c r="MRY2" s="337" t="s">
        <v>179</v>
      </c>
      <c r="MRZ2" s="338"/>
      <c r="MSA2" s="339"/>
      <c r="MSB2" s="340"/>
      <c r="MSC2" s="340"/>
      <c r="MSD2" s="340"/>
      <c r="MSE2" s="340"/>
      <c r="MSF2" s="341"/>
      <c r="MSG2" s="337" t="s">
        <v>179</v>
      </c>
      <c r="MSH2" s="338"/>
      <c r="MSI2" s="339"/>
      <c r="MSJ2" s="340"/>
      <c r="MSK2" s="340"/>
      <c r="MSL2" s="340"/>
      <c r="MSM2" s="340"/>
      <c r="MSN2" s="341"/>
      <c r="MSO2" s="337" t="s">
        <v>179</v>
      </c>
      <c r="MSP2" s="338"/>
      <c r="MSQ2" s="339"/>
      <c r="MSR2" s="340"/>
      <c r="MSS2" s="340"/>
      <c r="MST2" s="340"/>
      <c r="MSU2" s="340"/>
      <c r="MSV2" s="341"/>
      <c r="MSW2" s="337" t="s">
        <v>179</v>
      </c>
      <c r="MSX2" s="338"/>
      <c r="MSY2" s="339"/>
      <c r="MSZ2" s="340"/>
      <c r="MTA2" s="340"/>
      <c r="MTB2" s="340"/>
      <c r="MTC2" s="340"/>
      <c r="MTD2" s="341"/>
      <c r="MTE2" s="337" t="s">
        <v>179</v>
      </c>
      <c r="MTF2" s="338"/>
      <c r="MTG2" s="339"/>
      <c r="MTH2" s="340"/>
      <c r="MTI2" s="340"/>
      <c r="MTJ2" s="340"/>
      <c r="MTK2" s="340"/>
      <c r="MTL2" s="341"/>
      <c r="MTM2" s="337" t="s">
        <v>179</v>
      </c>
      <c r="MTN2" s="338"/>
      <c r="MTO2" s="339"/>
      <c r="MTP2" s="340"/>
      <c r="MTQ2" s="340"/>
      <c r="MTR2" s="340"/>
      <c r="MTS2" s="340"/>
      <c r="MTT2" s="341"/>
      <c r="MTU2" s="337" t="s">
        <v>179</v>
      </c>
      <c r="MTV2" s="338"/>
      <c r="MTW2" s="339"/>
      <c r="MTX2" s="340"/>
      <c r="MTY2" s="340"/>
      <c r="MTZ2" s="340"/>
      <c r="MUA2" s="340"/>
      <c r="MUB2" s="341"/>
      <c r="MUC2" s="337" t="s">
        <v>179</v>
      </c>
      <c r="MUD2" s="338"/>
      <c r="MUE2" s="339"/>
      <c r="MUF2" s="340"/>
      <c r="MUG2" s="340"/>
      <c r="MUH2" s="340"/>
      <c r="MUI2" s="340"/>
      <c r="MUJ2" s="341"/>
      <c r="MUK2" s="337" t="s">
        <v>179</v>
      </c>
      <c r="MUL2" s="338"/>
      <c r="MUM2" s="339"/>
      <c r="MUN2" s="340"/>
      <c r="MUO2" s="340"/>
      <c r="MUP2" s="340"/>
      <c r="MUQ2" s="340"/>
      <c r="MUR2" s="341"/>
      <c r="MUS2" s="337" t="s">
        <v>179</v>
      </c>
      <c r="MUT2" s="338"/>
      <c r="MUU2" s="339"/>
      <c r="MUV2" s="340"/>
      <c r="MUW2" s="340"/>
      <c r="MUX2" s="340"/>
      <c r="MUY2" s="340"/>
      <c r="MUZ2" s="341"/>
      <c r="MVA2" s="337" t="s">
        <v>179</v>
      </c>
      <c r="MVB2" s="338"/>
      <c r="MVC2" s="339"/>
      <c r="MVD2" s="340"/>
      <c r="MVE2" s="340"/>
      <c r="MVF2" s="340"/>
      <c r="MVG2" s="340"/>
      <c r="MVH2" s="341"/>
      <c r="MVI2" s="337" t="s">
        <v>179</v>
      </c>
      <c r="MVJ2" s="338"/>
      <c r="MVK2" s="339"/>
      <c r="MVL2" s="340"/>
      <c r="MVM2" s="340"/>
      <c r="MVN2" s="340"/>
      <c r="MVO2" s="340"/>
      <c r="MVP2" s="341"/>
      <c r="MVQ2" s="337" t="s">
        <v>179</v>
      </c>
      <c r="MVR2" s="338"/>
      <c r="MVS2" s="339"/>
      <c r="MVT2" s="340"/>
      <c r="MVU2" s="340"/>
      <c r="MVV2" s="340"/>
      <c r="MVW2" s="340"/>
      <c r="MVX2" s="341"/>
      <c r="MVY2" s="337" t="s">
        <v>179</v>
      </c>
      <c r="MVZ2" s="338"/>
      <c r="MWA2" s="339"/>
      <c r="MWB2" s="340"/>
      <c r="MWC2" s="340"/>
      <c r="MWD2" s="340"/>
      <c r="MWE2" s="340"/>
      <c r="MWF2" s="341"/>
      <c r="MWG2" s="337" t="s">
        <v>179</v>
      </c>
      <c r="MWH2" s="338"/>
      <c r="MWI2" s="339"/>
      <c r="MWJ2" s="340"/>
      <c r="MWK2" s="340"/>
      <c r="MWL2" s="340"/>
      <c r="MWM2" s="340"/>
      <c r="MWN2" s="341"/>
      <c r="MWO2" s="337" t="s">
        <v>179</v>
      </c>
      <c r="MWP2" s="338"/>
      <c r="MWQ2" s="339"/>
      <c r="MWR2" s="340"/>
      <c r="MWS2" s="340"/>
      <c r="MWT2" s="340"/>
      <c r="MWU2" s="340"/>
      <c r="MWV2" s="341"/>
      <c r="MWW2" s="337" t="s">
        <v>179</v>
      </c>
      <c r="MWX2" s="338"/>
      <c r="MWY2" s="339"/>
      <c r="MWZ2" s="340"/>
      <c r="MXA2" s="340"/>
      <c r="MXB2" s="340"/>
      <c r="MXC2" s="340"/>
      <c r="MXD2" s="341"/>
      <c r="MXE2" s="337" t="s">
        <v>179</v>
      </c>
      <c r="MXF2" s="338"/>
      <c r="MXG2" s="339"/>
      <c r="MXH2" s="340"/>
      <c r="MXI2" s="340"/>
      <c r="MXJ2" s="340"/>
      <c r="MXK2" s="340"/>
      <c r="MXL2" s="341"/>
      <c r="MXM2" s="337" t="s">
        <v>179</v>
      </c>
      <c r="MXN2" s="338"/>
      <c r="MXO2" s="339"/>
      <c r="MXP2" s="340"/>
      <c r="MXQ2" s="340"/>
      <c r="MXR2" s="340"/>
      <c r="MXS2" s="340"/>
      <c r="MXT2" s="341"/>
      <c r="MXU2" s="337" t="s">
        <v>179</v>
      </c>
      <c r="MXV2" s="338"/>
      <c r="MXW2" s="339"/>
      <c r="MXX2" s="340"/>
      <c r="MXY2" s="340"/>
      <c r="MXZ2" s="340"/>
      <c r="MYA2" s="340"/>
      <c r="MYB2" s="341"/>
      <c r="MYC2" s="337" t="s">
        <v>179</v>
      </c>
      <c r="MYD2" s="338"/>
      <c r="MYE2" s="339"/>
      <c r="MYF2" s="340"/>
      <c r="MYG2" s="340"/>
      <c r="MYH2" s="340"/>
      <c r="MYI2" s="340"/>
      <c r="MYJ2" s="341"/>
      <c r="MYK2" s="337" t="s">
        <v>179</v>
      </c>
      <c r="MYL2" s="338"/>
      <c r="MYM2" s="339"/>
      <c r="MYN2" s="340"/>
      <c r="MYO2" s="340"/>
      <c r="MYP2" s="340"/>
      <c r="MYQ2" s="340"/>
      <c r="MYR2" s="341"/>
      <c r="MYS2" s="337" t="s">
        <v>179</v>
      </c>
      <c r="MYT2" s="338"/>
      <c r="MYU2" s="339"/>
      <c r="MYV2" s="340"/>
      <c r="MYW2" s="340"/>
      <c r="MYX2" s="340"/>
      <c r="MYY2" s="340"/>
      <c r="MYZ2" s="341"/>
      <c r="MZA2" s="337" t="s">
        <v>179</v>
      </c>
      <c r="MZB2" s="338"/>
      <c r="MZC2" s="339"/>
      <c r="MZD2" s="340"/>
      <c r="MZE2" s="340"/>
      <c r="MZF2" s="340"/>
      <c r="MZG2" s="340"/>
      <c r="MZH2" s="341"/>
      <c r="MZI2" s="337" t="s">
        <v>179</v>
      </c>
      <c r="MZJ2" s="338"/>
      <c r="MZK2" s="339"/>
      <c r="MZL2" s="340"/>
      <c r="MZM2" s="340"/>
      <c r="MZN2" s="340"/>
      <c r="MZO2" s="340"/>
      <c r="MZP2" s="341"/>
      <c r="MZQ2" s="337" t="s">
        <v>179</v>
      </c>
      <c r="MZR2" s="338"/>
      <c r="MZS2" s="339"/>
      <c r="MZT2" s="340"/>
      <c r="MZU2" s="340"/>
      <c r="MZV2" s="340"/>
      <c r="MZW2" s="340"/>
      <c r="MZX2" s="341"/>
      <c r="MZY2" s="337" t="s">
        <v>179</v>
      </c>
      <c r="MZZ2" s="338"/>
      <c r="NAA2" s="339"/>
      <c r="NAB2" s="340"/>
      <c r="NAC2" s="340"/>
      <c r="NAD2" s="340"/>
      <c r="NAE2" s="340"/>
      <c r="NAF2" s="341"/>
      <c r="NAG2" s="337" t="s">
        <v>179</v>
      </c>
      <c r="NAH2" s="338"/>
      <c r="NAI2" s="339"/>
      <c r="NAJ2" s="340"/>
      <c r="NAK2" s="340"/>
      <c r="NAL2" s="340"/>
      <c r="NAM2" s="340"/>
      <c r="NAN2" s="341"/>
      <c r="NAO2" s="337" t="s">
        <v>179</v>
      </c>
      <c r="NAP2" s="338"/>
      <c r="NAQ2" s="339"/>
      <c r="NAR2" s="340"/>
      <c r="NAS2" s="340"/>
      <c r="NAT2" s="340"/>
      <c r="NAU2" s="340"/>
      <c r="NAV2" s="341"/>
      <c r="NAW2" s="337" t="s">
        <v>179</v>
      </c>
      <c r="NAX2" s="338"/>
      <c r="NAY2" s="339"/>
      <c r="NAZ2" s="340"/>
      <c r="NBA2" s="340"/>
      <c r="NBB2" s="340"/>
      <c r="NBC2" s="340"/>
      <c r="NBD2" s="341"/>
      <c r="NBE2" s="337" t="s">
        <v>179</v>
      </c>
      <c r="NBF2" s="338"/>
      <c r="NBG2" s="339"/>
      <c r="NBH2" s="340"/>
      <c r="NBI2" s="340"/>
      <c r="NBJ2" s="340"/>
      <c r="NBK2" s="340"/>
      <c r="NBL2" s="341"/>
      <c r="NBM2" s="337" t="s">
        <v>179</v>
      </c>
      <c r="NBN2" s="338"/>
      <c r="NBO2" s="339"/>
      <c r="NBP2" s="340"/>
      <c r="NBQ2" s="340"/>
      <c r="NBR2" s="340"/>
      <c r="NBS2" s="340"/>
      <c r="NBT2" s="341"/>
      <c r="NBU2" s="337" t="s">
        <v>179</v>
      </c>
      <c r="NBV2" s="338"/>
      <c r="NBW2" s="339"/>
      <c r="NBX2" s="340"/>
      <c r="NBY2" s="340"/>
      <c r="NBZ2" s="340"/>
      <c r="NCA2" s="340"/>
      <c r="NCB2" s="341"/>
      <c r="NCC2" s="337" t="s">
        <v>179</v>
      </c>
      <c r="NCD2" s="338"/>
      <c r="NCE2" s="339"/>
      <c r="NCF2" s="340"/>
      <c r="NCG2" s="340"/>
      <c r="NCH2" s="340"/>
      <c r="NCI2" s="340"/>
      <c r="NCJ2" s="341"/>
      <c r="NCK2" s="337" t="s">
        <v>179</v>
      </c>
      <c r="NCL2" s="338"/>
      <c r="NCM2" s="339"/>
      <c r="NCN2" s="340"/>
      <c r="NCO2" s="340"/>
      <c r="NCP2" s="340"/>
      <c r="NCQ2" s="340"/>
      <c r="NCR2" s="341"/>
      <c r="NCS2" s="337" t="s">
        <v>179</v>
      </c>
      <c r="NCT2" s="338"/>
      <c r="NCU2" s="339"/>
      <c r="NCV2" s="340"/>
      <c r="NCW2" s="340"/>
      <c r="NCX2" s="340"/>
      <c r="NCY2" s="340"/>
      <c r="NCZ2" s="341"/>
      <c r="NDA2" s="337" t="s">
        <v>179</v>
      </c>
      <c r="NDB2" s="338"/>
      <c r="NDC2" s="339"/>
      <c r="NDD2" s="340"/>
      <c r="NDE2" s="340"/>
      <c r="NDF2" s="340"/>
      <c r="NDG2" s="340"/>
      <c r="NDH2" s="341"/>
      <c r="NDI2" s="337" t="s">
        <v>179</v>
      </c>
      <c r="NDJ2" s="338"/>
      <c r="NDK2" s="339"/>
      <c r="NDL2" s="340"/>
      <c r="NDM2" s="340"/>
      <c r="NDN2" s="340"/>
      <c r="NDO2" s="340"/>
      <c r="NDP2" s="341"/>
      <c r="NDQ2" s="337" t="s">
        <v>179</v>
      </c>
      <c r="NDR2" s="338"/>
      <c r="NDS2" s="339"/>
      <c r="NDT2" s="340"/>
      <c r="NDU2" s="340"/>
      <c r="NDV2" s="340"/>
      <c r="NDW2" s="340"/>
      <c r="NDX2" s="341"/>
      <c r="NDY2" s="337" t="s">
        <v>179</v>
      </c>
      <c r="NDZ2" s="338"/>
      <c r="NEA2" s="339"/>
      <c r="NEB2" s="340"/>
      <c r="NEC2" s="340"/>
      <c r="NED2" s="340"/>
      <c r="NEE2" s="340"/>
      <c r="NEF2" s="341"/>
      <c r="NEG2" s="337" t="s">
        <v>179</v>
      </c>
      <c r="NEH2" s="338"/>
      <c r="NEI2" s="339"/>
      <c r="NEJ2" s="340"/>
      <c r="NEK2" s="340"/>
      <c r="NEL2" s="340"/>
      <c r="NEM2" s="340"/>
      <c r="NEN2" s="341"/>
      <c r="NEO2" s="337" t="s">
        <v>179</v>
      </c>
      <c r="NEP2" s="338"/>
      <c r="NEQ2" s="339"/>
      <c r="NER2" s="340"/>
      <c r="NES2" s="340"/>
      <c r="NET2" s="340"/>
      <c r="NEU2" s="340"/>
      <c r="NEV2" s="341"/>
      <c r="NEW2" s="337" t="s">
        <v>179</v>
      </c>
      <c r="NEX2" s="338"/>
      <c r="NEY2" s="339"/>
      <c r="NEZ2" s="340"/>
      <c r="NFA2" s="340"/>
      <c r="NFB2" s="340"/>
      <c r="NFC2" s="340"/>
      <c r="NFD2" s="341"/>
      <c r="NFE2" s="337" t="s">
        <v>179</v>
      </c>
      <c r="NFF2" s="338"/>
      <c r="NFG2" s="339"/>
      <c r="NFH2" s="340"/>
      <c r="NFI2" s="340"/>
      <c r="NFJ2" s="340"/>
      <c r="NFK2" s="340"/>
      <c r="NFL2" s="341"/>
      <c r="NFM2" s="337" t="s">
        <v>179</v>
      </c>
      <c r="NFN2" s="338"/>
      <c r="NFO2" s="339"/>
      <c r="NFP2" s="340"/>
      <c r="NFQ2" s="340"/>
      <c r="NFR2" s="340"/>
      <c r="NFS2" s="340"/>
      <c r="NFT2" s="341"/>
      <c r="NFU2" s="337" t="s">
        <v>179</v>
      </c>
      <c r="NFV2" s="338"/>
      <c r="NFW2" s="339"/>
      <c r="NFX2" s="340"/>
      <c r="NFY2" s="340"/>
      <c r="NFZ2" s="340"/>
      <c r="NGA2" s="340"/>
      <c r="NGB2" s="341"/>
      <c r="NGC2" s="337" t="s">
        <v>179</v>
      </c>
      <c r="NGD2" s="338"/>
      <c r="NGE2" s="339"/>
      <c r="NGF2" s="340"/>
      <c r="NGG2" s="340"/>
      <c r="NGH2" s="340"/>
      <c r="NGI2" s="340"/>
      <c r="NGJ2" s="341"/>
      <c r="NGK2" s="337" t="s">
        <v>179</v>
      </c>
      <c r="NGL2" s="338"/>
      <c r="NGM2" s="339"/>
      <c r="NGN2" s="340"/>
      <c r="NGO2" s="340"/>
      <c r="NGP2" s="340"/>
      <c r="NGQ2" s="340"/>
      <c r="NGR2" s="341"/>
      <c r="NGS2" s="337" t="s">
        <v>179</v>
      </c>
      <c r="NGT2" s="338"/>
      <c r="NGU2" s="339"/>
      <c r="NGV2" s="340"/>
      <c r="NGW2" s="340"/>
      <c r="NGX2" s="340"/>
      <c r="NGY2" s="340"/>
      <c r="NGZ2" s="341"/>
      <c r="NHA2" s="337" t="s">
        <v>179</v>
      </c>
      <c r="NHB2" s="338"/>
      <c r="NHC2" s="339"/>
      <c r="NHD2" s="340"/>
      <c r="NHE2" s="340"/>
      <c r="NHF2" s="340"/>
      <c r="NHG2" s="340"/>
      <c r="NHH2" s="341"/>
      <c r="NHI2" s="337" t="s">
        <v>179</v>
      </c>
      <c r="NHJ2" s="338"/>
      <c r="NHK2" s="339"/>
      <c r="NHL2" s="340"/>
      <c r="NHM2" s="340"/>
      <c r="NHN2" s="340"/>
      <c r="NHO2" s="340"/>
      <c r="NHP2" s="341"/>
      <c r="NHQ2" s="337" t="s">
        <v>179</v>
      </c>
      <c r="NHR2" s="338"/>
      <c r="NHS2" s="339"/>
      <c r="NHT2" s="340"/>
      <c r="NHU2" s="340"/>
      <c r="NHV2" s="340"/>
      <c r="NHW2" s="340"/>
      <c r="NHX2" s="341"/>
      <c r="NHY2" s="337" t="s">
        <v>179</v>
      </c>
      <c r="NHZ2" s="338"/>
      <c r="NIA2" s="339"/>
      <c r="NIB2" s="340"/>
      <c r="NIC2" s="340"/>
      <c r="NID2" s="340"/>
      <c r="NIE2" s="340"/>
      <c r="NIF2" s="341"/>
      <c r="NIG2" s="337" t="s">
        <v>179</v>
      </c>
      <c r="NIH2" s="338"/>
      <c r="NII2" s="339"/>
      <c r="NIJ2" s="340"/>
      <c r="NIK2" s="340"/>
      <c r="NIL2" s="340"/>
      <c r="NIM2" s="340"/>
      <c r="NIN2" s="341"/>
      <c r="NIO2" s="337" t="s">
        <v>179</v>
      </c>
      <c r="NIP2" s="338"/>
      <c r="NIQ2" s="339"/>
      <c r="NIR2" s="340"/>
      <c r="NIS2" s="340"/>
      <c r="NIT2" s="340"/>
      <c r="NIU2" s="340"/>
      <c r="NIV2" s="341"/>
      <c r="NIW2" s="337" t="s">
        <v>179</v>
      </c>
      <c r="NIX2" s="338"/>
      <c r="NIY2" s="339"/>
      <c r="NIZ2" s="340"/>
      <c r="NJA2" s="340"/>
      <c r="NJB2" s="340"/>
      <c r="NJC2" s="340"/>
      <c r="NJD2" s="341"/>
      <c r="NJE2" s="337" t="s">
        <v>179</v>
      </c>
      <c r="NJF2" s="338"/>
      <c r="NJG2" s="339"/>
      <c r="NJH2" s="340"/>
      <c r="NJI2" s="340"/>
      <c r="NJJ2" s="340"/>
      <c r="NJK2" s="340"/>
      <c r="NJL2" s="341"/>
      <c r="NJM2" s="337" t="s">
        <v>179</v>
      </c>
      <c r="NJN2" s="338"/>
      <c r="NJO2" s="339"/>
      <c r="NJP2" s="340"/>
      <c r="NJQ2" s="340"/>
      <c r="NJR2" s="340"/>
      <c r="NJS2" s="340"/>
      <c r="NJT2" s="341"/>
      <c r="NJU2" s="337" t="s">
        <v>179</v>
      </c>
      <c r="NJV2" s="338"/>
      <c r="NJW2" s="339"/>
      <c r="NJX2" s="340"/>
      <c r="NJY2" s="340"/>
      <c r="NJZ2" s="340"/>
      <c r="NKA2" s="340"/>
      <c r="NKB2" s="341"/>
      <c r="NKC2" s="337" t="s">
        <v>179</v>
      </c>
      <c r="NKD2" s="338"/>
      <c r="NKE2" s="339"/>
      <c r="NKF2" s="340"/>
      <c r="NKG2" s="340"/>
      <c r="NKH2" s="340"/>
      <c r="NKI2" s="340"/>
      <c r="NKJ2" s="341"/>
      <c r="NKK2" s="337" t="s">
        <v>179</v>
      </c>
      <c r="NKL2" s="338"/>
      <c r="NKM2" s="339"/>
      <c r="NKN2" s="340"/>
      <c r="NKO2" s="340"/>
      <c r="NKP2" s="340"/>
      <c r="NKQ2" s="340"/>
      <c r="NKR2" s="341"/>
      <c r="NKS2" s="337" t="s">
        <v>179</v>
      </c>
      <c r="NKT2" s="338"/>
      <c r="NKU2" s="339"/>
      <c r="NKV2" s="340"/>
      <c r="NKW2" s="340"/>
      <c r="NKX2" s="340"/>
      <c r="NKY2" s="340"/>
      <c r="NKZ2" s="341"/>
      <c r="NLA2" s="337" t="s">
        <v>179</v>
      </c>
      <c r="NLB2" s="338"/>
      <c r="NLC2" s="339"/>
      <c r="NLD2" s="340"/>
      <c r="NLE2" s="340"/>
      <c r="NLF2" s="340"/>
      <c r="NLG2" s="340"/>
      <c r="NLH2" s="341"/>
      <c r="NLI2" s="337" t="s">
        <v>179</v>
      </c>
      <c r="NLJ2" s="338"/>
      <c r="NLK2" s="339"/>
      <c r="NLL2" s="340"/>
      <c r="NLM2" s="340"/>
      <c r="NLN2" s="340"/>
      <c r="NLO2" s="340"/>
      <c r="NLP2" s="341"/>
      <c r="NLQ2" s="337" t="s">
        <v>179</v>
      </c>
      <c r="NLR2" s="338"/>
      <c r="NLS2" s="339"/>
      <c r="NLT2" s="340"/>
      <c r="NLU2" s="340"/>
      <c r="NLV2" s="340"/>
      <c r="NLW2" s="340"/>
      <c r="NLX2" s="341"/>
      <c r="NLY2" s="337" t="s">
        <v>179</v>
      </c>
      <c r="NLZ2" s="338"/>
      <c r="NMA2" s="339"/>
      <c r="NMB2" s="340"/>
      <c r="NMC2" s="340"/>
      <c r="NMD2" s="340"/>
      <c r="NME2" s="340"/>
      <c r="NMF2" s="341"/>
      <c r="NMG2" s="337" t="s">
        <v>179</v>
      </c>
      <c r="NMH2" s="338"/>
      <c r="NMI2" s="339"/>
      <c r="NMJ2" s="340"/>
      <c r="NMK2" s="340"/>
      <c r="NML2" s="340"/>
      <c r="NMM2" s="340"/>
      <c r="NMN2" s="341"/>
      <c r="NMO2" s="337" t="s">
        <v>179</v>
      </c>
      <c r="NMP2" s="338"/>
      <c r="NMQ2" s="339"/>
      <c r="NMR2" s="340"/>
      <c r="NMS2" s="340"/>
      <c r="NMT2" s="340"/>
      <c r="NMU2" s="340"/>
      <c r="NMV2" s="341"/>
      <c r="NMW2" s="337" t="s">
        <v>179</v>
      </c>
      <c r="NMX2" s="338"/>
      <c r="NMY2" s="339"/>
      <c r="NMZ2" s="340"/>
      <c r="NNA2" s="340"/>
      <c r="NNB2" s="340"/>
      <c r="NNC2" s="340"/>
      <c r="NND2" s="341"/>
      <c r="NNE2" s="337" t="s">
        <v>179</v>
      </c>
      <c r="NNF2" s="338"/>
      <c r="NNG2" s="339"/>
      <c r="NNH2" s="340"/>
      <c r="NNI2" s="340"/>
      <c r="NNJ2" s="340"/>
      <c r="NNK2" s="340"/>
      <c r="NNL2" s="341"/>
      <c r="NNM2" s="337" t="s">
        <v>179</v>
      </c>
      <c r="NNN2" s="338"/>
      <c r="NNO2" s="339"/>
      <c r="NNP2" s="340"/>
      <c r="NNQ2" s="340"/>
      <c r="NNR2" s="340"/>
      <c r="NNS2" s="340"/>
      <c r="NNT2" s="341"/>
      <c r="NNU2" s="337" t="s">
        <v>179</v>
      </c>
      <c r="NNV2" s="338"/>
      <c r="NNW2" s="339"/>
      <c r="NNX2" s="340"/>
      <c r="NNY2" s="340"/>
      <c r="NNZ2" s="340"/>
      <c r="NOA2" s="340"/>
      <c r="NOB2" s="341"/>
      <c r="NOC2" s="337" t="s">
        <v>179</v>
      </c>
      <c r="NOD2" s="338"/>
      <c r="NOE2" s="339"/>
      <c r="NOF2" s="340"/>
      <c r="NOG2" s="340"/>
      <c r="NOH2" s="340"/>
      <c r="NOI2" s="340"/>
      <c r="NOJ2" s="341"/>
      <c r="NOK2" s="337" t="s">
        <v>179</v>
      </c>
      <c r="NOL2" s="338"/>
      <c r="NOM2" s="339"/>
      <c r="NON2" s="340"/>
      <c r="NOO2" s="340"/>
      <c r="NOP2" s="340"/>
      <c r="NOQ2" s="340"/>
      <c r="NOR2" s="341"/>
      <c r="NOS2" s="337" t="s">
        <v>179</v>
      </c>
      <c r="NOT2" s="338"/>
      <c r="NOU2" s="339"/>
      <c r="NOV2" s="340"/>
      <c r="NOW2" s="340"/>
      <c r="NOX2" s="340"/>
      <c r="NOY2" s="340"/>
      <c r="NOZ2" s="341"/>
      <c r="NPA2" s="337" t="s">
        <v>179</v>
      </c>
      <c r="NPB2" s="338"/>
      <c r="NPC2" s="339"/>
      <c r="NPD2" s="340"/>
      <c r="NPE2" s="340"/>
      <c r="NPF2" s="340"/>
      <c r="NPG2" s="340"/>
      <c r="NPH2" s="341"/>
      <c r="NPI2" s="337" t="s">
        <v>179</v>
      </c>
      <c r="NPJ2" s="338"/>
      <c r="NPK2" s="339"/>
      <c r="NPL2" s="340"/>
      <c r="NPM2" s="340"/>
      <c r="NPN2" s="340"/>
      <c r="NPO2" s="340"/>
      <c r="NPP2" s="341"/>
      <c r="NPQ2" s="337" t="s">
        <v>179</v>
      </c>
      <c r="NPR2" s="338"/>
      <c r="NPS2" s="339"/>
      <c r="NPT2" s="340"/>
      <c r="NPU2" s="340"/>
      <c r="NPV2" s="340"/>
      <c r="NPW2" s="340"/>
      <c r="NPX2" s="341"/>
      <c r="NPY2" s="337" t="s">
        <v>179</v>
      </c>
      <c r="NPZ2" s="338"/>
      <c r="NQA2" s="339"/>
      <c r="NQB2" s="340"/>
      <c r="NQC2" s="340"/>
      <c r="NQD2" s="340"/>
      <c r="NQE2" s="340"/>
      <c r="NQF2" s="341"/>
      <c r="NQG2" s="337" t="s">
        <v>179</v>
      </c>
      <c r="NQH2" s="338"/>
      <c r="NQI2" s="339"/>
      <c r="NQJ2" s="340"/>
      <c r="NQK2" s="340"/>
      <c r="NQL2" s="340"/>
      <c r="NQM2" s="340"/>
      <c r="NQN2" s="341"/>
      <c r="NQO2" s="337" t="s">
        <v>179</v>
      </c>
      <c r="NQP2" s="338"/>
      <c r="NQQ2" s="339"/>
      <c r="NQR2" s="340"/>
      <c r="NQS2" s="340"/>
      <c r="NQT2" s="340"/>
      <c r="NQU2" s="340"/>
      <c r="NQV2" s="341"/>
      <c r="NQW2" s="337" t="s">
        <v>179</v>
      </c>
      <c r="NQX2" s="338"/>
      <c r="NQY2" s="339"/>
      <c r="NQZ2" s="340"/>
      <c r="NRA2" s="340"/>
      <c r="NRB2" s="340"/>
      <c r="NRC2" s="340"/>
      <c r="NRD2" s="341"/>
      <c r="NRE2" s="337" t="s">
        <v>179</v>
      </c>
      <c r="NRF2" s="338"/>
      <c r="NRG2" s="339"/>
      <c r="NRH2" s="340"/>
      <c r="NRI2" s="340"/>
      <c r="NRJ2" s="340"/>
      <c r="NRK2" s="340"/>
      <c r="NRL2" s="341"/>
      <c r="NRM2" s="337" t="s">
        <v>179</v>
      </c>
      <c r="NRN2" s="338"/>
      <c r="NRO2" s="339"/>
      <c r="NRP2" s="340"/>
      <c r="NRQ2" s="340"/>
      <c r="NRR2" s="340"/>
      <c r="NRS2" s="340"/>
      <c r="NRT2" s="341"/>
      <c r="NRU2" s="337" t="s">
        <v>179</v>
      </c>
      <c r="NRV2" s="338"/>
      <c r="NRW2" s="339"/>
      <c r="NRX2" s="340"/>
      <c r="NRY2" s="340"/>
      <c r="NRZ2" s="340"/>
      <c r="NSA2" s="340"/>
      <c r="NSB2" s="341"/>
      <c r="NSC2" s="337" t="s">
        <v>179</v>
      </c>
      <c r="NSD2" s="338"/>
      <c r="NSE2" s="339"/>
      <c r="NSF2" s="340"/>
      <c r="NSG2" s="340"/>
      <c r="NSH2" s="340"/>
      <c r="NSI2" s="340"/>
      <c r="NSJ2" s="341"/>
      <c r="NSK2" s="337" t="s">
        <v>179</v>
      </c>
      <c r="NSL2" s="338"/>
      <c r="NSM2" s="339"/>
      <c r="NSN2" s="340"/>
      <c r="NSO2" s="340"/>
      <c r="NSP2" s="340"/>
      <c r="NSQ2" s="340"/>
      <c r="NSR2" s="341"/>
      <c r="NSS2" s="337" t="s">
        <v>179</v>
      </c>
      <c r="NST2" s="338"/>
      <c r="NSU2" s="339"/>
      <c r="NSV2" s="340"/>
      <c r="NSW2" s="340"/>
      <c r="NSX2" s="340"/>
      <c r="NSY2" s="340"/>
      <c r="NSZ2" s="341"/>
      <c r="NTA2" s="337" t="s">
        <v>179</v>
      </c>
      <c r="NTB2" s="338"/>
      <c r="NTC2" s="339"/>
      <c r="NTD2" s="340"/>
      <c r="NTE2" s="340"/>
      <c r="NTF2" s="340"/>
      <c r="NTG2" s="340"/>
      <c r="NTH2" s="341"/>
      <c r="NTI2" s="337" t="s">
        <v>179</v>
      </c>
      <c r="NTJ2" s="338"/>
      <c r="NTK2" s="339"/>
      <c r="NTL2" s="340"/>
      <c r="NTM2" s="340"/>
      <c r="NTN2" s="340"/>
      <c r="NTO2" s="340"/>
      <c r="NTP2" s="341"/>
      <c r="NTQ2" s="337" t="s">
        <v>179</v>
      </c>
      <c r="NTR2" s="338"/>
      <c r="NTS2" s="339"/>
      <c r="NTT2" s="340"/>
      <c r="NTU2" s="340"/>
      <c r="NTV2" s="340"/>
      <c r="NTW2" s="340"/>
      <c r="NTX2" s="341"/>
      <c r="NTY2" s="337" t="s">
        <v>179</v>
      </c>
      <c r="NTZ2" s="338"/>
      <c r="NUA2" s="339"/>
      <c r="NUB2" s="340"/>
      <c r="NUC2" s="340"/>
      <c r="NUD2" s="340"/>
      <c r="NUE2" s="340"/>
      <c r="NUF2" s="341"/>
      <c r="NUG2" s="337" t="s">
        <v>179</v>
      </c>
      <c r="NUH2" s="338"/>
      <c r="NUI2" s="339"/>
      <c r="NUJ2" s="340"/>
      <c r="NUK2" s="340"/>
      <c r="NUL2" s="340"/>
      <c r="NUM2" s="340"/>
      <c r="NUN2" s="341"/>
      <c r="NUO2" s="337" t="s">
        <v>179</v>
      </c>
      <c r="NUP2" s="338"/>
      <c r="NUQ2" s="339"/>
      <c r="NUR2" s="340"/>
      <c r="NUS2" s="340"/>
      <c r="NUT2" s="340"/>
      <c r="NUU2" s="340"/>
      <c r="NUV2" s="341"/>
      <c r="NUW2" s="337" t="s">
        <v>179</v>
      </c>
      <c r="NUX2" s="338"/>
      <c r="NUY2" s="339"/>
      <c r="NUZ2" s="340"/>
      <c r="NVA2" s="340"/>
      <c r="NVB2" s="340"/>
      <c r="NVC2" s="340"/>
      <c r="NVD2" s="341"/>
      <c r="NVE2" s="337" t="s">
        <v>179</v>
      </c>
      <c r="NVF2" s="338"/>
      <c r="NVG2" s="339"/>
      <c r="NVH2" s="340"/>
      <c r="NVI2" s="340"/>
      <c r="NVJ2" s="340"/>
      <c r="NVK2" s="340"/>
      <c r="NVL2" s="341"/>
      <c r="NVM2" s="337" t="s">
        <v>179</v>
      </c>
      <c r="NVN2" s="338"/>
      <c r="NVO2" s="339"/>
      <c r="NVP2" s="340"/>
      <c r="NVQ2" s="340"/>
      <c r="NVR2" s="340"/>
      <c r="NVS2" s="340"/>
      <c r="NVT2" s="341"/>
      <c r="NVU2" s="337" t="s">
        <v>179</v>
      </c>
      <c r="NVV2" s="338"/>
      <c r="NVW2" s="339"/>
      <c r="NVX2" s="340"/>
      <c r="NVY2" s="340"/>
      <c r="NVZ2" s="340"/>
      <c r="NWA2" s="340"/>
      <c r="NWB2" s="341"/>
      <c r="NWC2" s="337" t="s">
        <v>179</v>
      </c>
      <c r="NWD2" s="338"/>
      <c r="NWE2" s="339"/>
      <c r="NWF2" s="340"/>
      <c r="NWG2" s="340"/>
      <c r="NWH2" s="340"/>
      <c r="NWI2" s="340"/>
      <c r="NWJ2" s="341"/>
      <c r="NWK2" s="337" t="s">
        <v>179</v>
      </c>
      <c r="NWL2" s="338"/>
      <c r="NWM2" s="339"/>
      <c r="NWN2" s="340"/>
      <c r="NWO2" s="340"/>
      <c r="NWP2" s="340"/>
      <c r="NWQ2" s="340"/>
      <c r="NWR2" s="341"/>
      <c r="NWS2" s="337" t="s">
        <v>179</v>
      </c>
      <c r="NWT2" s="338"/>
      <c r="NWU2" s="339"/>
      <c r="NWV2" s="340"/>
      <c r="NWW2" s="340"/>
      <c r="NWX2" s="340"/>
      <c r="NWY2" s="340"/>
      <c r="NWZ2" s="341"/>
      <c r="NXA2" s="337" t="s">
        <v>179</v>
      </c>
      <c r="NXB2" s="338"/>
      <c r="NXC2" s="339"/>
      <c r="NXD2" s="340"/>
      <c r="NXE2" s="340"/>
      <c r="NXF2" s="340"/>
      <c r="NXG2" s="340"/>
      <c r="NXH2" s="341"/>
      <c r="NXI2" s="337" t="s">
        <v>179</v>
      </c>
      <c r="NXJ2" s="338"/>
      <c r="NXK2" s="339"/>
      <c r="NXL2" s="340"/>
      <c r="NXM2" s="340"/>
      <c r="NXN2" s="340"/>
      <c r="NXO2" s="340"/>
      <c r="NXP2" s="341"/>
      <c r="NXQ2" s="337" t="s">
        <v>179</v>
      </c>
      <c r="NXR2" s="338"/>
      <c r="NXS2" s="339"/>
      <c r="NXT2" s="340"/>
      <c r="NXU2" s="340"/>
      <c r="NXV2" s="340"/>
      <c r="NXW2" s="340"/>
      <c r="NXX2" s="341"/>
      <c r="NXY2" s="337" t="s">
        <v>179</v>
      </c>
      <c r="NXZ2" s="338"/>
      <c r="NYA2" s="339"/>
      <c r="NYB2" s="340"/>
      <c r="NYC2" s="340"/>
      <c r="NYD2" s="340"/>
      <c r="NYE2" s="340"/>
      <c r="NYF2" s="341"/>
      <c r="NYG2" s="337" t="s">
        <v>179</v>
      </c>
      <c r="NYH2" s="338"/>
      <c r="NYI2" s="339"/>
      <c r="NYJ2" s="340"/>
      <c r="NYK2" s="340"/>
      <c r="NYL2" s="340"/>
      <c r="NYM2" s="340"/>
      <c r="NYN2" s="341"/>
      <c r="NYO2" s="337" t="s">
        <v>179</v>
      </c>
      <c r="NYP2" s="338"/>
      <c r="NYQ2" s="339"/>
      <c r="NYR2" s="340"/>
      <c r="NYS2" s="340"/>
      <c r="NYT2" s="340"/>
      <c r="NYU2" s="340"/>
      <c r="NYV2" s="341"/>
      <c r="NYW2" s="337" t="s">
        <v>179</v>
      </c>
      <c r="NYX2" s="338"/>
      <c r="NYY2" s="339"/>
      <c r="NYZ2" s="340"/>
      <c r="NZA2" s="340"/>
      <c r="NZB2" s="340"/>
      <c r="NZC2" s="340"/>
      <c r="NZD2" s="341"/>
      <c r="NZE2" s="337" t="s">
        <v>179</v>
      </c>
      <c r="NZF2" s="338"/>
      <c r="NZG2" s="339"/>
      <c r="NZH2" s="340"/>
      <c r="NZI2" s="340"/>
      <c r="NZJ2" s="340"/>
      <c r="NZK2" s="340"/>
      <c r="NZL2" s="341"/>
      <c r="NZM2" s="337" t="s">
        <v>179</v>
      </c>
      <c r="NZN2" s="338"/>
      <c r="NZO2" s="339"/>
      <c r="NZP2" s="340"/>
      <c r="NZQ2" s="340"/>
      <c r="NZR2" s="340"/>
      <c r="NZS2" s="340"/>
      <c r="NZT2" s="341"/>
      <c r="NZU2" s="337" t="s">
        <v>179</v>
      </c>
      <c r="NZV2" s="338"/>
      <c r="NZW2" s="339"/>
      <c r="NZX2" s="340"/>
      <c r="NZY2" s="340"/>
      <c r="NZZ2" s="340"/>
      <c r="OAA2" s="340"/>
      <c r="OAB2" s="341"/>
      <c r="OAC2" s="337" t="s">
        <v>179</v>
      </c>
      <c r="OAD2" s="338"/>
      <c r="OAE2" s="339"/>
      <c r="OAF2" s="340"/>
      <c r="OAG2" s="340"/>
      <c r="OAH2" s="340"/>
      <c r="OAI2" s="340"/>
      <c r="OAJ2" s="341"/>
      <c r="OAK2" s="337" t="s">
        <v>179</v>
      </c>
      <c r="OAL2" s="338"/>
      <c r="OAM2" s="339"/>
      <c r="OAN2" s="340"/>
      <c r="OAO2" s="340"/>
      <c r="OAP2" s="340"/>
      <c r="OAQ2" s="340"/>
      <c r="OAR2" s="341"/>
      <c r="OAS2" s="337" t="s">
        <v>179</v>
      </c>
      <c r="OAT2" s="338"/>
      <c r="OAU2" s="339"/>
      <c r="OAV2" s="340"/>
      <c r="OAW2" s="340"/>
      <c r="OAX2" s="340"/>
      <c r="OAY2" s="340"/>
      <c r="OAZ2" s="341"/>
      <c r="OBA2" s="337" t="s">
        <v>179</v>
      </c>
      <c r="OBB2" s="338"/>
      <c r="OBC2" s="339"/>
      <c r="OBD2" s="340"/>
      <c r="OBE2" s="340"/>
      <c r="OBF2" s="340"/>
      <c r="OBG2" s="340"/>
      <c r="OBH2" s="341"/>
      <c r="OBI2" s="337" t="s">
        <v>179</v>
      </c>
      <c r="OBJ2" s="338"/>
      <c r="OBK2" s="339"/>
      <c r="OBL2" s="340"/>
      <c r="OBM2" s="340"/>
      <c r="OBN2" s="340"/>
      <c r="OBO2" s="340"/>
      <c r="OBP2" s="341"/>
      <c r="OBQ2" s="337" t="s">
        <v>179</v>
      </c>
      <c r="OBR2" s="338"/>
      <c r="OBS2" s="339"/>
      <c r="OBT2" s="340"/>
      <c r="OBU2" s="340"/>
      <c r="OBV2" s="340"/>
      <c r="OBW2" s="340"/>
      <c r="OBX2" s="341"/>
      <c r="OBY2" s="337" t="s">
        <v>179</v>
      </c>
      <c r="OBZ2" s="338"/>
      <c r="OCA2" s="339"/>
      <c r="OCB2" s="340"/>
      <c r="OCC2" s="340"/>
      <c r="OCD2" s="340"/>
      <c r="OCE2" s="340"/>
      <c r="OCF2" s="341"/>
      <c r="OCG2" s="337" t="s">
        <v>179</v>
      </c>
      <c r="OCH2" s="338"/>
      <c r="OCI2" s="339"/>
      <c r="OCJ2" s="340"/>
      <c r="OCK2" s="340"/>
      <c r="OCL2" s="340"/>
      <c r="OCM2" s="340"/>
      <c r="OCN2" s="341"/>
      <c r="OCO2" s="337" t="s">
        <v>179</v>
      </c>
      <c r="OCP2" s="338"/>
      <c r="OCQ2" s="339"/>
      <c r="OCR2" s="340"/>
      <c r="OCS2" s="340"/>
      <c r="OCT2" s="340"/>
      <c r="OCU2" s="340"/>
      <c r="OCV2" s="341"/>
      <c r="OCW2" s="337" t="s">
        <v>179</v>
      </c>
      <c r="OCX2" s="338"/>
      <c r="OCY2" s="339"/>
      <c r="OCZ2" s="340"/>
      <c r="ODA2" s="340"/>
      <c r="ODB2" s="340"/>
      <c r="ODC2" s="340"/>
      <c r="ODD2" s="341"/>
      <c r="ODE2" s="337" t="s">
        <v>179</v>
      </c>
      <c r="ODF2" s="338"/>
      <c r="ODG2" s="339"/>
      <c r="ODH2" s="340"/>
      <c r="ODI2" s="340"/>
      <c r="ODJ2" s="340"/>
      <c r="ODK2" s="340"/>
      <c r="ODL2" s="341"/>
      <c r="ODM2" s="337" t="s">
        <v>179</v>
      </c>
      <c r="ODN2" s="338"/>
      <c r="ODO2" s="339"/>
      <c r="ODP2" s="340"/>
      <c r="ODQ2" s="340"/>
      <c r="ODR2" s="340"/>
      <c r="ODS2" s="340"/>
      <c r="ODT2" s="341"/>
      <c r="ODU2" s="337" t="s">
        <v>179</v>
      </c>
      <c r="ODV2" s="338"/>
      <c r="ODW2" s="339"/>
      <c r="ODX2" s="340"/>
      <c r="ODY2" s="340"/>
      <c r="ODZ2" s="340"/>
      <c r="OEA2" s="340"/>
      <c r="OEB2" s="341"/>
      <c r="OEC2" s="337" t="s">
        <v>179</v>
      </c>
      <c r="OED2" s="338"/>
      <c r="OEE2" s="339"/>
      <c r="OEF2" s="340"/>
      <c r="OEG2" s="340"/>
      <c r="OEH2" s="340"/>
      <c r="OEI2" s="340"/>
      <c r="OEJ2" s="341"/>
      <c r="OEK2" s="337" t="s">
        <v>179</v>
      </c>
      <c r="OEL2" s="338"/>
      <c r="OEM2" s="339"/>
      <c r="OEN2" s="340"/>
      <c r="OEO2" s="340"/>
      <c r="OEP2" s="340"/>
      <c r="OEQ2" s="340"/>
      <c r="OER2" s="341"/>
      <c r="OES2" s="337" t="s">
        <v>179</v>
      </c>
      <c r="OET2" s="338"/>
      <c r="OEU2" s="339"/>
      <c r="OEV2" s="340"/>
      <c r="OEW2" s="340"/>
      <c r="OEX2" s="340"/>
      <c r="OEY2" s="340"/>
      <c r="OEZ2" s="341"/>
      <c r="OFA2" s="337" t="s">
        <v>179</v>
      </c>
      <c r="OFB2" s="338"/>
      <c r="OFC2" s="339"/>
      <c r="OFD2" s="340"/>
      <c r="OFE2" s="340"/>
      <c r="OFF2" s="340"/>
      <c r="OFG2" s="340"/>
      <c r="OFH2" s="341"/>
      <c r="OFI2" s="337" t="s">
        <v>179</v>
      </c>
      <c r="OFJ2" s="338"/>
      <c r="OFK2" s="339"/>
      <c r="OFL2" s="340"/>
      <c r="OFM2" s="340"/>
      <c r="OFN2" s="340"/>
      <c r="OFO2" s="340"/>
      <c r="OFP2" s="341"/>
      <c r="OFQ2" s="337" t="s">
        <v>179</v>
      </c>
      <c r="OFR2" s="338"/>
      <c r="OFS2" s="339"/>
      <c r="OFT2" s="340"/>
      <c r="OFU2" s="340"/>
      <c r="OFV2" s="340"/>
      <c r="OFW2" s="340"/>
      <c r="OFX2" s="341"/>
      <c r="OFY2" s="337" t="s">
        <v>179</v>
      </c>
      <c r="OFZ2" s="338"/>
      <c r="OGA2" s="339"/>
      <c r="OGB2" s="340"/>
      <c r="OGC2" s="340"/>
      <c r="OGD2" s="340"/>
      <c r="OGE2" s="340"/>
      <c r="OGF2" s="341"/>
      <c r="OGG2" s="337" t="s">
        <v>179</v>
      </c>
      <c r="OGH2" s="338"/>
      <c r="OGI2" s="339"/>
      <c r="OGJ2" s="340"/>
      <c r="OGK2" s="340"/>
      <c r="OGL2" s="340"/>
      <c r="OGM2" s="340"/>
      <c r="OGN2" s="341"/>
      <c r="OGO2" s="337" t="s">
        <v>179</v>
      </c>
      <c r="OGP2" s="338"/>
      <c r="OGQ2" s="339"/>
      <c r="OGR2" s="340"/>
      <c r="OGS2" s="340"/>
      <c r="OGT2" s="340"/>
      <c r="OGU2" s="340"/>
      <c r="OGV2" s="341"/>
      <c r="OGW2" s="337" t="s">
        <v>179</v>
      </c>
      <c r="OGX2" s="338"/>
      <c r="OGY2" s="339"/>
      <c r="OGZ2" s="340"/>
      <c r="OHA2" s="340"/>
      <c r="OHB2" s="340"/>
      <c r="OHC2" s="340"/>
      <c r="OHD2" s="341"/>
      <c r="OHE2" s="337" t="s">
        <v>179</v>
      </c>
      <c r="OHF2" s="338"/>
      <c r="OHG2" s="339"/>
      <c r="OHH2" s="340"/>
      <c r="OHI2" s="340"/>
      <c r="OHJ2" s="340"/>
      <c r="OHK2" s="340"/>
      <c r="OHL2" s="341"/>
      <c r="OHM2" s="337" t="s">
        <v>179</v>
      </c>
      <c r="OHN2" s="338"/>
      <c r="OHO2" s="339"/>
      <c r="OHP2" s="340"/>
      <c r="OHQ2" s="340"/>
      <c r="OHR2" s="340"/>
      <c r="OHS2" s="340"/>
      <c r="OHT2" s="341"/>
      <c r="OHU2" s="337" t="s">
        <v>179</v>
      </c>
      <c r="OHV2" s="338"/>
      <c r="OHW2" s="339"/>
      <c r="OHX2" s="340"/>
      <c r="OHY2" s="340"/>
      <c r="OHZ2" s="340"/>
      <c r="OIA2" s="340"/>
      <c r="OIB2" s="341"/>
      <c r="OIC2" s="337" t="s">
        <v>179</v>
      </c>
      <c r="OID2" s="338"/>
      <c r="OIE2" s="339"/>
      <c r="OIF2" s="340"/>
      <c r="OIG2" s="340"/>
      <c r="OIH2" s="340"/>
      <c r="OII2" s="340"/>
      <c r="OIJ2" s="341"/>
      <c r="OIK2" s="337" t="s">
        <v>179</v>
      </c>
      <c r="OIL2" s="338"/>
      <c r="OIM2" s="339"/>
      <c r="OIN2" s="340"/>
      <c r="OIO2" s="340"/>
      <c r="OIP2" s="340"/>
      <c r="OIQ2" s="340"/>
      <c r="OIR2" s="341"/>
      <c r="OIS2" s="337" t="s">
        <v>179</v>
      </c>
      <c r="OIT2" s="338"/>
      <c r="OIU2" s="339"/>
      <c r="OIV2" s="340"/>
      <c r="OIW2" s="340"/>
      <c r="OIX2" s="340"/>
      <c r="OIY2" s="340"/>
      <c r="OIZ2" s="341"/>
      <c r="OJA2" s="337" t="s">
        <v>179</v>
      </c>
      <c r="OJB2" s="338"/>
      <c r="OJC2" s="339"/>
      <c r="OJD2" s="340"/>
      <c r="OJE2" s="340"/>
      <c r="OJF2" s="340"/>
      <c r="OJG2" s="340"/>
      <c r="OJH2" s="341"/>
      <c r="OJI2" s="337" t="s">
        <v>179</v>
      </c>
      <c r="OJJ2" s="338"/>
      <c r="OJK2" s="339"/>
      <c r="OJL2" s="340"/>
      <c r="OJM2" s="340"/>
      <c r="OJN2" s="340"/>
      <c r="OJO2" s="340"/>
      <c r="OJP2" s="341"/>
      <c r="OJQ2" s="337" t="s">
        <v>179</v>
      </c>
      <c r="OJR2" s="338"/>
      <c r="OJS2" s="339"/>
      <c r="OJT2" s="340"/>
      <c r="OJU2" s="340"/>
      <c r="OJV2" s="340"/>
      <c r="OJW2" s="340"/>
      <c r="OJX2" s="341"/>
      <c r="OJY2" s="337" t="s">
        <v>179</v>
      </c>
      <c r="OJZ2" s="338"/>
      <c r="OKA2" s="339"/>
      <c r="OKB2" s="340"/>
      <c r="OKC2" s="340"/>
      <c r="OKD2" s="340"/>
      <c r="OKE2" s="340"/>
      <c r="OKF2" s="341"/>
      <c r="OKG2" s="337" t="s">
        <v>179</v>
      </c>
      <c r="OKH2" s="338"/>
      <c r="OKI2" s="339"/>
      <c r="OKJ2" s="340"/>
      <c r="OKK2" s="340"/>
      <c r="OKL2" s="340"/>
      <c r="OKM2" s="340"/>
      <c r="OKN2" s="341"/>
      <c r="OKO2" s="337" t="s">
        <v>179</v>
      </c>
      <c r="OKP2" s="338"/>
      <c r="OKQ2" s="339"/>
      <c r="OKR2" s="340"/>
      <c r="OKS2" s="340"/>
      <c r="OKT2" s="340"/>
      <c r="OKU2" s="340"/>
      <c r="OKV2" s="341"/>
      <c r="OKW2" s="337" t="s">
        <v>179</v>
      </c>
      <c r="OKX2" s="338"/>
      <c r="OKY2" s="339"/>
      <c r="OKZ2" s="340"/>
      <c r="OLA2" s="340"/>
      <c r="OLB2" s="340"/>
      <c r="OLC2" s="340"/>
      <c r="OLD2" s="341"/>
      <c r="OLE2" s="337" t="s">
        <v>179</v>
      </c>
      <c r="OLF2" s="338"/>
      <c r="OLG2" s="339"/>
      <c r="OLH2" s="340"/>
      <c r="OLI2" s="340"/>
      <c r="OLJ2" s="340"/>
      <c r="OLK2" s="340"/>
      <c r="OLL2" s="341"/>
      <c r="OLM2" s="337" t="s">
        <v>179</v>
      </c>
      <c r="OLN2" s="338"/>
      <c r="OLO2" s="339"/>
      <c r="OLP2" s="340"/>
      <c r="OLQ2" s="340"/>
      <c r="OLR2" s="340"/>
      <c r="OLS2" s="340"/>
      <c r="OLT2" s="341"/>
      <c r="OLU2" s="337" t="s">
        <v>179</v>
      </c>
      <c r="OLV2" s="338"/>
      <c r="OLW2" s="339"/>
      <c r="OLX2" s="340"/>
      <c r="OLY2" s="340"/>
      <c r="OLZ2" s="340"/>
      <c r="OMA2" s="340"/>
      <c r="OMB2" s="341"/>
      <c r="OMC2" s="337" t="s">
        <v>179</v>
      </c>
      <c r="OMD2" s="338"/>
      <c r="OME2" s="339"/>
      <c r="OMF2" s="340"/>
      <c r="OMG2" s="340"/>
      <c r="OMH2" s="340"/>
      <c r="OMI2" s="340"/>
      <c r="OMJ2" s="341"/>
      <c r="OMK2" s="337" t="s">
        <v>179</v>
      </c>
      <c r="OML2" s="338"/>
      <c r="OMM2" s="339"/>
      <c r="OMN2" s="340"/>
      <c r="OMO2" s="340"/>
      <c r="OMP2" s="340"/>
      <c r="OMQ2" s="340"/>
      <c r="OMR2" s="341"/>
      <c r="OMS2" s="337" t="s">
        <v>179</v>
      </c>
      <c r="OMT2" s="338"/>
      <c r="OMU2" s="339"/>
      <c r="OMV2" s="340"/>
      <c r="OMW2" s="340"/>
      <c r="OMX2" s="340"/>
      <c r="OMY2" s="340"/>
      <c r="OMZ2" s="341"/>
      <c r="ONA2" s="337" t="s">
        <v>179</v>
      </c>
      <c r="ONB2" s="338"/>
      <c r="ONC2" s="339"/>
      <c r="OND2" s="340"/>
      <c r="ONE2" s="340"/>
      <c r="ONF2" s="340"/>
      <c r="ONG2" s="340"/>
      <c r="ONH2" s="341"/>
      <c r="ONI2" s="337" t="s">
        <v>179</v>
      </c>
      <c r="ONJ2" s="338"/>
      <c r="ONK2" s="339"/>
      <c r="ONL2" s="340"/>
      <c r="ONM2" s="340"/>
      <c r="ONN2" s="340"/>
      <c r="ONO2" s="340"/>
      <c r="ONP2" s="341"/>
      <c r="ONQ2" s="337" t="s">
        <v>179</v>
      </c>
      <c r="ONR2" s="338"/>
      <c r="ONS2" s="339"/>
      <c r="ONT2" s="340"/>
      <c r="ONU2" s="340"/>
      <c r="ONV2" s="340"/>
      <c r="ONW2" s="340"/>
      <c r="ONX2" s="341"/>
      <c r="ONY2" s="337" t="s">
        <v>179</v>
      </c>
      <c r="ONZ2" s="338"/>
      <c r="OOA2" s="339"/>
      <c r="OOB2" s="340"/>
      <c r="OOC2" s="340"/>
      <c r="OOD2" s="340"/>
      <c r="OOE2" s="340"/>
      <c r="OOF2" s="341"/>
      <c r="OOG2" s="337" t="s">
        <v>179</v>
      </c>
      <c r="OOH2" s="338"/>
      <c r="OOI2" s="339"/>
      <c r="OOJ2" s="340"/>
      <c r="OOK2" s="340"/>
      <c r="OOL2" s="340"/>
      <c r="OOM2" s="340"/>
      <c r="OON2" s="341"/>
      <c r="OOO2" s="337" t="s">
        <v>179</v>
      </c>
      <c r="OOP2" s="338"/>
      <c r="OOQ2" s="339"/>
      <c r="OOR2" s="340"/>
      <c r="OOS2" s="340"/>
      <c r="OOT2" s="340"/>
      <c r="OOU2" s="340"/>
      <c r="OOV2" s="341"/>
      <c r="OOW2" s="337" t="s">
        <v>179</v>
      </c>
      <c r="OOX2" s="338"/>
      <c r="OOY2" s="339"/>
      <c r="OOZ2" s="340"/>
      <c r="OPA2" s="340"/>
      <c r="OPB2" s="340"/>
      <c r="OPC2" s="340"/>
      <c r="OPD2" s="341"/>
      <c r="OPE2" s="337" t="s">
        <v>179</v>
      </c>
      <c r="OPF2" s="338"/>
      <c r="OPG2" s="339"/>
      <c r="OPH2" s="340"/>
      <c r="OPI2" s="340"/>
      <c r="OPJ2" s="340"/>
      <c r="OPK2" s="340"/>
      <c r="OPL2" s="341"/>
      <c r="OPM2" s="337" t="s">
        <v>179</v>
      </c>
      <c r="OPN2" s="338"/>
      <c r="OPO2" s="339"/>
      <c r="OPP2" s="340"/>
      <c r="OPQ2" s="340"/>
      <c r="OPR2" s="340"/>
      <c r="OPS2" s="340"/>
      <c r="OPT2" s="341"/>
      <c r="OPU2" s="337" t="s">
        <v>179</v>
      </c>
      <c r="OPV2" s="338"/>
      <c r="OPW2" s="339"/>
      <c r="OPX2" s="340"/>
      <c r="OPY2" s="340"/>
      <c r="OPZ2" s="340"/>
      <c r="OQA2" s="340"/>
      <c r="OQB2" s="341"/>
      <c r="OQC2" s="337" t="s">
        <v>179</v>
      </c>
      <c r="OQD2" s="338"/>
      <c r="OQE2" s="339"/>
      <c r="OQF2" s="340"/>
      <c r="OQG2" s="340"/>
      <c r="OQH2" s="340"/>
      <c r="OQI2" s="340"/>
      <c r="OQJ2" s="341"/>
      <c r="OQK2" s="337" t="s">
        <v>179</v>
      </c>
      <c r="OQL2" s="338"/>
      <c r="OQM2" s="339"/>
      <c r="OQN2" s="340"/>
      <c r="OQO2" s="340"/>
      <c r="OQP2" s="340"/>
      <c r="OQQ2" s="340"/>
      <c r="OQR2" s="341"/>
      <c r="OQS2" s="337" t="s">
        <v>179</v>
      </c>
      <c r="OQT2" s="338"/>
      <c r="OQU2" s="339"/>
      <c r="OQV2" s="340"/>
      <c r="OQW2" s="340"/>
      <c r="OQX2" s="340"/>
      <c r="OQY2" s="340"/>
      <c r="OQZ2" s="341"/>
      <c r="ORA2" s="337" t="s">
        <v>179</v>
      </c>
      <c r="ORB2" s="338"/>
      <c r="ORC2" s="339"/>
      <c r="ORD2" s="340"/>
      <c r="ORE2" s="340"/>
      <c r="ORF2" s="340"/>
      <c r="ORG2" s="340"/>
      <c r="ORH2" s="341"/>
      <c r="ORI2" s="337" t="s">
        <v>179</v>
      </c>
      <c r="ORJ2" s="338"/>
      <c r="ORK2" s="339"/>
      <c r="ORL2" s="340"/>
      <c r="ORM2" s="340"/>
      <c r="ORN2" s="340"/>
      <c r="ORO2" s="340"/>
      <c r="ORP2" s="341"/>
      <c r="ORQ2" s="337" t="s">
        <v>179</v>
      </c>
      <c r="ORR2" s="338"/>
      <c r="ORS2" s="339"/>
      <c r="ORT2" s="340"/>
      <c r="ORU2" s="340"/>
      <c r="ORV2" s="340"/>
      <c r="ORW2" s="340"/>
      <c r="ORX2" s="341"/>
      <c r="ORY2" s="337" t="s">
        <v>179</v>
      </c>
      <c r="ORZ2" s="338"/>
      <c r="OSA2" s="339"/>
      <c r="OSB2" s="340"/>
      <c r="OSC2" s="340"/>
      <c r="OSD2" s="340"/>
      <c r="OSE2" s="340"/>
      <c r="OSF2" s="341"/>
      <c r="OSG2" s="337" t="s">
        <v>179</v>
      </c>
      <c r="OSH2" s="338"/>
      <c r="OSI2" s="339"/>
      <c r="OSJ2" s="340"/>
      <c r="OSK2" s="340"/>
      <c r="OSL2" s="340"/>
      <c r="OSM2" s="340"/>
      <c r="OSN2" s="341"/>
      <c r="OSO2" s="337" t="s">
        <v>179</v>
      </c>
      <c r="OSP2" s="338"/>
      <c r="OSQ2" s="339"/>
      <c r="OSR2" s="340"/>
      <c r="OSS2" s="340"/>
      <c r="OST2" s="340"/>
      <c r="OSU2" s="340"/>
      <c r="OSV2" s="341"/>
      <c r="OSW2" s="337" t="s">
        <v>179</v>
      </c>
      <c r="OSX2" s="338"/>
      <c r="OSY2" s="339"/>
      <c r="OSZ2" s="340"/>
      <c r="OTA2" s="340"/>
      <c r="OTB2" s="340"/>
      <c r="OTC2" s="340"/>
      <c r="OTD2" s="341"/>
      <c r="OTE2" s="337" t="s">
        <v>179</v>
      </c>
      <c r="OTF2" s="338"/>
      <c r="OTG2" s="339"/>
      <c r="OTH2" s="340"/>
      <c r="OTI2" s="340"/>
      <c r="OTJ2" s="340"/>
      <c r="OTK2" s="340"/>
      <c r="OTL2" s="341"/>
      <c r="OTM2" s="337" t="s">
        <v>179</v>
      </c>
      <c r="OTN2" s="338"/>
      <c r="OTO2" s="339"/>
      <c r="OTP2" s="340"/>
      <c r="OTQ2" s="340"/>
      <c r="OTR2" s="340"/>
      <c r="OTS2" s="340"/>
      <c r="OTT2" s="341"/>
      <c r="OTU2" s="337" t="s">
        <v>179</v>
      </c>
      <c r="OTV2" s="338"/>
      <c r="OTW2" s="339"/>
      <c r="OTX2" s="340"/>
      <c r="OTY2" s="340"/>
      <c r="OTZ2" s="340"/>
      <c r="OUA2" s="340"/>
      <c r="OUB2" s="341"/>
      <c r="OUC2" s="337" t="s">
        <v>179</v>
      </c>
      <c r="OUD2" s="338"/>
      <c r="OUE2" s="339"/>
      <c r="OUF2" s="340"/>
      <c r="OUG2" s="340"/>
      <c r="OUH2" s="340"/>
      <c r="OUI2" s="340"/>
      <c r="OUJ2" s="341"/>
      <c r="OUK2" s="337" t="s">
        <v>179</v>
      </c>
      <c r="OUL2" s="338"/>
      <c r="OUM2" s="339"/>
      <c r="OUN2" s="340"/>
      <c r="OUO2" s="340"/>
      <c r="OUP2" s="340"/>
      <c r="OUQ2" s="340"/>
      <c r="OUR2" s="341"/>
      <c r="OUS2" s="337" t="s">
        <v>179</v>
      </c>
      <c r="OUT2" s="338"/>
      <c r="OUU2" s="339"/>
      <c r="OUV2" s="340"/>
      <c r="OUW2" s="340"/>
      <c r="OUX2" s="340"/>
      <c r="OUY2" s="340"/>
      <c r="OUZ2" s="341"/>
      <c r="OVA2" s="337" t="s">
        <v>179</v>
      </c>
      <c r="OVB2" s="338"/>
      <c r="OVC2" s="339"/>
      <c r="OVD2" s="340"/>
      <c r="OVE2" s="340"/>
      <c r="OVF2" s="340"/>
      <c r="OVG2" s="340"/>
      <c r="OVH2" s="341"/>
      <c r="OVI2" s="337" t="s">
        <v>179</v>
      </c>
      <c r="OVJ2" s="338"/>
      <c r="OVK2" s="339"/>
      <c r="OVL2" s="340"/>
      <c r="OVM2" s="340"/>
      <c r="OVN2" s="340"/>
      <c r="OVO2" s="340"/>
      <c r="OVP2" s="341"/>
      <c r="OVQ2" s="337" t="s">
        <v>179</v>
      </c>
      <c r="OVR2" s="338"/>
      <c r="OVS2" s="339"/>
      <c r="OVT2" s="340"/>
      <c r="OVU2" s="340"/>
      <c r="OVV2" s="340"/>
      <c r="OVW2" s="340"/>
      <c r="OVX2" s="341"/>
      <c r="OVY2" s="337" t="s">
        <v>179</v>
      </c>
      <c r="OVZ2" s="338"/>
      <c r="OWA2" s="339"/>
      <c r="OWB2" s="340"/>
      <c r="OWC2" s="340"/>
      <c r="OWD2" s="340"/>
      <c r="OWE2" s="340"/>
      <c r="OWF2" s="341"/>
      <c r="OWG2" s="337" t="s">
        <v>179</v>
      </c>
      <c r="OWH2" s="338"/>
      <c r="OWI2" s="339"/>
      <c r="OWJ2" s="340"/>
      <c r="OWK2" s="340"/>
      <c r="OWL2" s="340"/>
      <c r="OWM2" s="340"/>
      <c r="OWN2" s="341"/>
      <c r="OWO2" s="337" t="s">
        <v>179</v>
      </c>
      <c r="OWP2" s="338"/>
      <c r="OWQ2" s="339"/>
      <c r="OWR2" s="340"/>
      <c r="OWS2" s="340"/>
      <c r="OWT2" s="340"/>
      <c r="OWU2" s="340"/>
      <c r="OWV2" s="341"/>
      <c r="OWW2" s="337" t="s">
        <v>179</v>
      </c>
      <c r="OWX2" s="338"/>
      <c r="OWY2" s="339"/>
      <c r="OWZ2" s="340"/>
      <c r="OXA2" s="340"/>
      <c r="OXB2" s="340"/>
      <c r="OXC2" s="340"/>
      <c r="OXD2" s="341"/>
      <c r="OXE2" s="337" t="s">
        <v>179</v>
      </c>
      <c r="OXF2" s="338"/>
      <c r="OXG2" s="339"/>
      <c r="OXH2" s="340"/>
      <c r="OXI2" s="340"/>
      <c r="OXJ2" s="340"/>
      <c r="OXK2" s="340"/>
      <c r="OXL2" s="341"/>
      <c r="OXM2" s="337" t="s">
        <v>179</v>
      </c>
      <c r="OXN2" s="338"/>
      <c r="OXO2" s="339"/>
      <c r="OXP2" s="340"/>
      <c r="OXQ2" s="340"/>
      <c r="OXR2" s="340"/>
      <c r="OXS2" s="340"/>
      <c r="OXT2" s="341"/>
      <c r="OXU2" s="337" t="s">
        <v>179</v>
      </c>
      <c r="OXV2" s="338"/>
      <c r="OXW2" s="339"/>
      <c r="OXX2" s="340"/>
      <c r="OXY2" s="340"/>
      <c r="OXZ2" s="340"/>
      <c r="OYA2" s="340"/>
      <c r="OYB2" s="341"/>
      <c r="OYC2" s="337" t="s">
        <v>179</v>
      </c>
      <c r="OYD2" s="338"/>
      <c r="OYE2" s="339"/>
      <c r="OYF2" s="340"/>
      <c r="OYG2" s="340"/>
      <c r="OYH2" s="340"/>
      <c r="OYI2" s="340"/>
      <c r="OYJ2" s="341"/>
      <c r="OYK2" s="337" t="s">
        <v>179</v>
      </c>
      <c r="OYL2" s="338"/>
      <c r="OYM2" s="339"/>
      <c r="OYN2" s="340"/>
      <c r="OYO2" s="340"/>
      <c r="OYP2" s="340"/>
      <c r="OYQ2" s="340"/>
      <c r="OYR2" s="341"/>
      <c r="OYS2" s="337" t="s">
        <v>179</v>
      </c>
      <c r="OYT2" s="338"/>
      <c r="OYU2" s="339"/>
      <c r="OYV2" s="340"/>
      <c r="OYW2" s="340"/>
      <c r="OYX2" s="340"/>
      <c r="OYY2" s="340"/>
      <c r="OYZ2" s="341"/>
      <c r="OZA2" s="337" t="s">
        <v>179</v>
      </c>
      <c r="OZB2" s="338"/>
      <c r="OZC2" s="339"/>
      <c r="OZD2" s="340"/>
      <c r="OZE2" s="340"/>
      <c r="OZF2" s="340"/>
      <c r="OZG2" s="340"/>
      <c r="OZH2" s="341"/>
      <c r="OZI2" s="337" t="s">
        <v>179</v>
      </c>
      <c r="OZJ2" s="338"/>
      <c r="OZK2" s="339"/>
      <c r="OZL2" s="340"/>
      <c r="OZM2" s="340"/>
      <c r="OZN2" s="340"/>
      <c r="OZO2" s="340"/>
      <c r="OZP2" s="341"/>
      <c r="OZQ2" s="337" t="s">
        <v>179</v>
      </c>
      <c r="OZR2" s="338"/>
      <c r="OZS2" s="339"/>
      <c r="OZT2" s="340"/>
      <c r="OZU2" s="340"/>
      <c r="OZV2" s="340"/>
      <c r="OZW2" s="340"/>
      <c r="OZX2" s="341"/>
      <c r="OZY2" s="337" t="s">
        <v>179</v>
      </c>
      <c r="OZZ2" s="338"/>
      <c r="PAA2" s="339"/>
      <c r="PAB2" s="340"/>
      <c r="PAC2" s="340"/>
      <c r="PAD2" s="340"/>
      <c r="PAE2" s="340"/>
      <c r="PAF2" s="341"/>
      <c r="PAG2" s="337" t="s">
        <v>179</v>
      </c>
      <c r="PAH2" s="338"/>
      <c r="PAI2" s="339"/>
      <c r="PAJ2" s="340"/>
      <c r="PAK2" s="340"/>
      <c r="PAL2" s="340"/>
      <c r="PAM2" s="340"/>
      <c r="PAN2" s="341"/>
      <c r="PAO2" s="337" t="s">
        <v>179</v>
      </c>
      <c r="PAP2" s="338"/>
      <c r="PAQ2" s="339"/>
      <c r="PAR2" s="340"/>
      <c r="PAS2" s="340"/>
      <c r="PAT2" s="340"/>
      <c r="PAU2" s="340"/>
      <c r="PAV2" s="341"/>
      <c r="PAW2" s="337" t="s">
        <v>179</v>
      </c>
      <c r="PAX2" s="338"/>
      <c r="PAY2" s="339"/>
      <c r="PAZ2" s="340"/>
      <c r="PBA2" s="340"/>
      <c r="PBB2" s="340"/>
      <c r="PBC2" s="340"/>
      <c r="PBD2" s="341"/>
      <c r="PBE2" s="337" t="s">
        <v>179</v>
      </c>
      <c r="PBF2" s="338"/>
      <c r="PBG2" s="339"/>
      <c r="PBH2" s="340"/>
      <c r="PBI2" s="340"/>
      <c r="PBJ2" s="340"/>
      <c r="PBK2" s="340"/>
      <c r="PBL2" s="341"/>
      <c r="PBM2" s="337" t="s">
        <v>179</v>
      </c>
      <c r="PBN2" s="338"/>
      <c r="PBO2" s="339"/>
      <c r="PBP2" s="340"/>
      <c r="PBQ2" s="340"/>
      <c r="PBR2" s="340"/>
      <c r="PBS2" s="340"/>
      <c r="PBT2" s="341"/>
      <c r="PBU2" s="337" t="s">
        <v>179</v>
      </c>
      <c r="PBV2" s="338"/>
      <c r="PBW2" s="339"/>
      <c r="PBX2" s="340"/>
      <c r="PBY2" s="340"/>
      <c r="PBZ2" s="340"/>
      <c r="PCA2" s="340"/>
      <c r="PCB2" s="341"/>
      <c r="PCC2" s="337" t="s">
        <v>179</v>
      </c>
      <c r="PCD2" s="338"/>
      <c r="PCE2" s="339"/>
      <c r="PCF2" s="340"/>
      <c r="PCG2" s="340"/>
      <c r="PCH2" s="340"/>
      <c r="PCI2" s="340"/>
      <c r="PCJ2" s="341"/>
      <c r="PCK2" s="337" t="s">
        <v>179</v>
      </c>
      <c r="PCL2" s="338"/>
      <c r="PCM2" s="339"/>
      <c r="PCN2" s="340"/>
      <c r="PCO2" s="340"/>
      <c r="PCP2" s="340"/>
      <c r="PCQ2" s="340"/>
      <c r="PCR2" s="341"/>
      <c r="PCS2" s="337" t="s">
        <v>179</v>
      </c>
      <c r="PCT2" s="338"/>
      <c r="PCU2" s="339"/>
      <c r="PCV2" s="340"/>
      <c r="PCW2" s="340"/>
      <c r="PCX2" s="340"/>
      <c r="PCY2" s="340"/>
      <c r="PCZ2" s="341"/>
      <c r="PDA2" s="337" t="s">
        <v>179</v>
      </c>
      <c r="PDB2" s="338"/>
      <c r="PDC2" s="339"/>
      <c r="PDD2" s="340"/>
      <c r="PDE2" s="340"/>
      <c r="PDF2" s="340"/>
      <c r="PDG2" s="340"/>
      <c r="PDH2" s="341"/>
      <c r="PDI2" s="337" t="s">
        <v>179</v>
      </c>
      <c r="PDJ2" s="338"/>
      <c r="PDK2" s="339"/>
      <c r="PDL2" s="340"/>
      <c r="PDM2" s="340"/>
      <c r="PDN2" s="340"/>
      <c r="PDO2" s="340"/>
      <c r="PDP2" s="341"/>
      <c r="PDQ2" s="337" t="s">
        <v>179</v>
      </c>
      <c r="PDR2" s="338"/>
      <c r="PDS2" s="339"/>
      <c r="PDT2" s="340"/>
      <c r="PDU2" s="340"/>
      <c r="PDV2" s="340"/>
      <c r="PDW2" s="340"/>
      <c r="PDX2" s="341"/>
      <c r="PDY2" s="337" t="s">
        <v>179</v>
      </c>
      <c r="PDZ2" s="338"/>
      <c r="PEA2" s="339"/>
      <c r="PEB2" s="340"/>
      <c r="PEC2" s="340"/>
      <c r="PED2" s="340"/>
      <c r="PEE2" s="340"/>
      <c r="PEF2" s="341"/>
      <c r="PEG2" s="337" t="s">
        <v>179</v>
      </c>
      <c r="PEH2" s="338"/>
      <c r="PEI2" s="339"/>
      <c r="PEJ2" s="340"/>
      <c r="PEK2" s="340"/>
      <c r="PEL2" s="340"/>
      <c r="PEM2" s="340"/>
      <c r="PEN2" s="341"/>
      <c r="PEO2" s="337" t="s">
        <v>179</v>
      </c>
      <c r="PEP2" s="338"/>
      <c r="PEQ2" s="339"/>
      <c r="PER2" s="340"/>
      <c r="PES2" s="340"/>
      <c r="PET2" s="340"/>
      <c r="PEU2" s="340"/>
      <c r="PEV2" s="341"/>
      <c r="PEW2" s="337" t="s">
        <v>179</v>
      </c>
      <c r="PEX2" s="338"/>
      <c r="PEY2" s="339"/>
      <c r="PEZ2" s="340"/>
      <c r="PFA2" s="340"/>
      <c r="PFB2" s="340"/>
      <c r="PFC2" s="340"/>
      <c r="PFD2" s="341"/>
      <c r="PFE2" s="337" t="s">
        <v>179</v>
      </c>
      <c r="PFF2" s="338"/>
      <c r="PFG2" s="339"/>
      <c r="PFH2" s="340"/>
      <c r="PFI2" s="340"/>
      <c r="PFJ2" s="340"/>
      <c r="PFK2" s="340"/>
      <c r="PFL2" s="341"/>
      <c r="PFM2" s="337" t="s">
        <v>179</v>
      </c>
      <c r="PFN2" s="338"/>
      <c r="PFO2" s="339"/>
      <c r="PFP2" s="340"/>
      <c r="PFQ2" s="340"/>
      <c r="PFR2" s="340"/>
      <c r="PFS2" s="340"/>
      <c r="PFT2" s="341"/>
      <c r="PFU2" s="337" t="s">
        <v>179</v>
      </c>
      <c r="PFV2" s="338"/>
      <c r="PFW2" s="339"/>
      <c r="PFX2" s="340"/>
      <c r="PFY2" s="340"/>
      <c r="PFZ2" s="340"/>
      <c r="PGA2" s="340"/>
      <c r="PGB2" s="341"/>
      <c r="PGC2" s="337" t="s">
        <v>179</v>
      </c>
      <c r="PGD2" s="338"/>
      <c r="PGE2" s="339"/>
      <c r="PGF2" s="340"/>
      <c r="PGG2" s="340"/>
      <c r="PGH2" s="340"/>
      <c r="PGI2" s="340"/>
      <c r="PGJ2" s="341"/>
      <c r="PGK2" s="337" t="s">
        <v>179</v>
      </c>
      <c r="PGL2" s="338"/>
      <c r="PGM2" s="339"/>
      <c r="PGN2" s="340"/>
      <c r="PGO2" s="340"/>
      <c r="PGP2" s="340"/>
      <c r="PGQ2" s="340"/>
      <c r="PGR2" s="341"/>
      <c r="PGS2" s="337" t="s">
        <v>179</v>
      </c>
      <c r="PGT2" s="338"/>
      <c r="PGU2" s="339"/>
      <c r="PGV2" s="340"/>
      <c r="PGW2" s="340"/>
      <c r="PGX2" s="340"/>
      <c r="PGY2" s="340"/>
      <c r="PGZ2" s="341"/>
      <c r="PHA2" s="337" t="s">
        <v>179</v>
      </c>
      <c r="PHB2" s="338"/>
      <c r="PHC2" s="339"/>
      <c r="PHD2" s="340"/>
      <c r="PHE2" s="340"/>
      <c r="PHF2" s="340"/>
      <c r="PHG2" s="340"/>
      <c r="PHH2" s="341"/>
      <c r="PHI2" s="337" t="s">
        <v>179</v>
      </c>
      <c r="PHJ2" s="338"/>
      <c r="PHK2" s="339"/>
      <c r="PHL2" s="340"/>
      <c r="PHM2" s="340"/>
      <c r="PHN2" s="340"/>
      <c r="PHO2" s="340"/>
      <c r="PHP2" s="341"/>
      <c r="PHQ2" s="337" t="s">
        <v>179</v>
      </c>
      <c r="PHR2" s="338"/>
      <c r="PHS2" s="339"/>
      <c r="PHT2" s="340"/>
      <c r="PHU2" s="340"/>
      <c r="PHV2" s="340"/>
      <c r="PHW2" s="340"/>
      <c r="PHX2" s="341"/>
      <c r="PHY2" s="337" t="s">
        <v>179</v>
      </c>
      <c r="PHZ2" s="338"/>
      <c r="PIA2" s="339"/>
      <c r="PIB2" s="340"/>
      <c r="PIC2" s="340"/>
      <c r="PID2" s="340"/>
      <c r="PIE2" s="340"/>
      <c r="PIF2" s="341"/>
      <c r="PIG2" s="337" t="s">
        <v>179</v>
      </c>
      <c r="PIH2" s="338"/>
      <c r="PII2" s="339"/>
      <c r="PIJ2" s="340"/>
      <c r="PIK2" s="340"/>
      <c r="PIL2" s="340"/>
      <c r="PIM2" s="340"/>
      <c r="PIN2" s="341"/>
      <c r="PIO2" s="337" t="s">
        <v>179</v>
      </c>
      <c r="PIP2" s="338"/>
      <c r="PIQ2" s="339"/>
      <c r="PIR2" s="340"/>
      <c r="PIS2" s="340"/>
      <c r="PIT2" s="340"/>
      <c r="PIU2" s="340"/>
      <c r="PIV2" s="341"/>
      <c r="PIW2" s="337" t="s">
        <v>179</v>
      </c>
      <c r="PIX2" s="338"/>
      <c r="PIY2" s="339"/>
      <c r="PIZ2" s="340"/>
      <c r="PJA2" s="340"/>
      <c r="PJB2" s="340"/>
      <c r="PJC2" s="340"/>
      <c r="PJD2" s="341"/>
      <c r="PJE2" s="337" t="s">
        <v>179</v>
      </c>
      <c r="PJF2" s="338"/>
      <c r="PJG2" s="339"/>
      <c r="PJH2" s="340"/>
      <c r="PJI2" s="340"/>
      <c r="PJJ2" s="340"/>
      <c r="PJK2" s="340"/>
      <c r="PJL2" s="341"/>
      <c r="PJM2" s="337" t="s">
        <v>179</v>
      </c>
      <c r="PJN2" s="338"/>
      <c r="PJO2" s="339"/>
      <c r="PJP2" s="340"/>
      <c r="PJQ2" s="340"/>
      <c r="PJR2" s="340"/>
      <c r="PJS2" s="340"/>
      <c r="PJT2" s="341"/>
      <c r="PJU2" s="337" t="s">
        <v>179</v>
      </c>
      <c r="PJV2" s="338"/>
      <c r="PJW2" s="339"/>
      <c r="PJX2" s="340"/>
      <c r="PJY2" s="340"/>
      <c r="PJZ2" s="340"/>
      <c r="PKA2" s="340"/>
      <c r="PKB2" s="341"/>
      <c r="PKC2" s="337" t="s">
        <v>179</v>
      </c>
      <c r="PKD2" s="338"/>
      <c r="PKE2" s="339"/>
      <c r="PKF2" s="340"/>
      <c r="PKG2" s="340"/>
      <c r="PKH2" s="340"/>
      <c r="PKI2" s="340"/>
      <c r="PKJ2" s="341"/>
      <c r="PKK2" s="337" t="s">
        <v>179</v>
      </c>
      <c r="PKL2" s="338"/>
      <c r="PKM2" s="339"/>
      <c r="PKN2" s="340"/>
      <c r="PKO2" s="340"/>
      <c r="PKP2" s="340"/>
      <c r="PKQ2" s="340"/>
      <c r="PKR2" s="341"/>
      <c r="PKS2" s="337" t="s">
        <v>179</v>
      </c>
      <c r="PKT2" s="338"/>
      <c r="PKU2" s="339"/>
      <c r="PKV2" s="340"/>
      <c r="PKW2" s="340"/>
      <c r="PKX2" s="340"/>
      <c r="PKY2" s="340"/>
      <c r="PKZ2" s="341"/>
      <c r="PLA2" s="337" t="s">
        <v>179</v>
      </c>
      <c r="PLB2" s="338"/>
      <c r="PLC2" s="339"/>
      <c r="PLD2" s="340"/>
      <c r="PLE2" s="340"/>
      <c r="PLF2" s="340"/>
      <c r="PLG2" s="340"/>
      <c r="PLH2" s="341"/>
      <c r="PLI2" s="337" t="s">
        <v>179</v>
      </c>
      <c r="PLJ2" s="338"/>
      <c r="PLK2" s="339"/>
      <c r="PLL2" s="340"/>
      <c r="PLM2" s="340"/>
      <c r="PLN2" s="340"/>
      <c r="PLO2" s="340"/>
      <c r="PLP2" s="341"/>
      <c r="PLQ2" s="337" t="s">
        <v>179</v>
      </c>
      <c r="PLR2" s="338"/>
      <c r="PLS2" s="339"/>
      <c r="PLT2" s="340"/>
      <c r="PLU2" s="340"/>
      <c r="PLV2" s="340"/>
      <c r="PLW2" s="340"/>
      <c r="PLX2" s="341"/>
      <c r="PLY2" s="337" t="s">
        <v>179</v>
      </c>
      <c r="PLZ2" s="338"/>
      <c r="PMA2" s="339"/>
      <c r="PMB2" s="340"/>
      <c r="PMC2" s="340"/>
      <c r="PMD2" s="340"/>
      <c r="PME2" s="340"/>
      <c r="PMF2" s="341"/>
      <c r="PMG2" s="337" t="s">
        <v>179</v>
      </c>
      <c r="PMH2" s="338"/>
      <c r="PMI2" s="339"/>
      <c r="PMJ2" s="340"/>
      <c r="PMK2" s="340"/>
      <c r="PML2" s="340"/>
      <c r="PMM2" s="340"/>
      <c r="PMN2" s="341"/>
      <c r="PMO2" s="337" t="s">
        <v>179</v>
      </c>
      <c r="PMP2" s="338"/>
      <c r="PMQ2" s="339"/>
      <c r="PMR2" s="340"/>
      <c r="PMS2" s="340"/>
      <c r="PMT2" s="340"/>
      <c r="PMU2" s="340"/>
      <c r="PMV2" s="341"/>
      <c r="PMW2" s="337" t="s">
        <v>179</v>
      </c>
      <c r="PMX2" s="338"/>
      <c r="PMY2" s="339"/>
      <c r="PMZ2" s="340"/>
      <c r="PNA2" s="340"/>
      <c r="PNB2" s="340"/>
      <c r="PNC2" s="340"/>
      <c r="PND2" s="341"/>
      <c r="PNE2" s="337" t="s">
        <v>179</v>
      </c>
      <c r="PNF2" s="338"/>
      <c r="PNG2" s="339"/>
      <c r="PNH2" s="340"/>
      <c r="PNI2" s="340"/>
      <c r="PNJ2" s="340"/>
      <c r="PNK2" s="340"/>
      <c r="PNL2" s="341"/>
      <c r="PNM2" s="337" t="s">
        <v>179</v>
      </c>
      <c r="PNN2" s="338"/>
      <c r="PNO2" s="339"/>
      <c r="PNP2" s="340"/>
      <c r="PNQ2" s="340"/>
      <c r="PNR2" s="340"/>
      <c r="PNS2" s="340"/>
      <c r="PNT2" s="341"/>
      <c r="PNU2" s="337" t="s">
        <v>179</v>
      </c>
      <c r="PNV2" s="338"/>
      <c r="PNW2" s="339"/>
      <c r="PNX2" s="340"/>
      <c r="PNY2" s="340"/>
      <c r="PNZ2" s="340"/>
      <c r="POA2" s="340"/>
      <c r="POB2" s="341"/>
      <c r="POC2" s="337" t="s">
        <v>179</v>
      </c>
      <c r="POD2" s="338"/>
      <c r="POE2" s="339"/>
      <c r="POF2" s="340"/>
      <c r="POG2" s="340"/>
      <c r="POH2" s="340"/>
      <c r="POI2" s="340"/>
      <c r="POJ2" s="341"/>
      <c r="POK2" s="337" t="s">
        <v>179</v>
      </c>
      <c r="POL2" s="338"/>
      <c r="POM2" s="339"/>
      <c r="PON2" s="340"/>
      <c r="POO2" s="340"/>
      <c r="POP2" s="340"/>
      <c r="POQ2" s="340"/>
      <c r="POR2" s="341"/>
      <c r="POS2" s="337" t="s">
        <v>179</v>
      </c>
      <c r="POT2" s="338"/>
      <c r="POU2" s="339"/>
      <c r="POV2" s="340"/>
      <c r="POW2" s="340"/>
      <c r="POX2" s="340"/>
      <c r="POY2" s="340"/>
      <c r="POZ2" s="341"/>
      <c r="PPA2" s="337" t="s">
        <v>179</v>
      </c>
      <c r="PPB2" s="338"/>
      <c r="PPC2" s="339"/>
      <c r="PPD2" s="340"/>
      <c r="PPE2" s="340"/>
      <c r="PPF2" s="340"/>
      <c r="PPG2" s="340"/>
      <c r="PPH2" s="341"/>
      <c r="PPI2" s="337" t="s">
        <v>179</v>
      </c>
      <c r="PPJ2" s="338"/>
      <c r="PPK2" s="339"/>
      <c r="PPL2" s="340"/>
      <c r="PPM2" s="340"/>
      <c r="PPN2" s="340"/>
      <c r="PPO2" s="340"/>
      <c r="PPP2" s="341"/>
      <c r="PPQ2" s="337" t="s">
        <v>179</v>
      </c>
      <c r="PPR2" s="338"/>
      <c r="PPS2" s="339"/>
      <c r="PPT2" s="340"/>
      <c r="PPU2" s="340"/>
      <c r="PPV2" s="340"/>
      <c r="PPW2" s="340"/>
      <c r="PPX2" s="341"/>
      <c r="PPY2" s="337" t="s">
        <v>179</v>
      </c>
      <c r="PPZ2" s="338"/>
      <c r="PQA2" s="339"/>
      <c r="PQB2" s="340"/>
      <c r="PQC2" s="340"/>
      <c r="PQD2" s="340"/>
      <c r="PQE2" s="340"/>
      <c r="PQF2" s="341"/>
      <c r="PQG2" s="337" t="s">
        <v>179</v>
      </c>
      <c r="PQH2" s="338"/>
      <c r="PQI2" s="339"/>
      <c r="PQJ2" s="340"/>
      <c r="PQK2" s="340"/>
      <c r="PQL2" s="340"/>
      <c r="PQM2" s="340"/>
      <c r="PQN2" s="341"/>
      <c r="PQO2" s="337" t="s">
        <v>179</v>
      </c>
      <c r="PQP2" s="338"/>
      <c r="PQQ2" s="339"/>
      <c r="PQR2" s="340"/>
      <c r="PQS2" s="340"/>
      <c r="PQT2" s="340"/>
      <c r="PQU2" s="340"/>
      <c r="PQV2" s="341"/>
      <c r="PQW2" s="337" t="s">
        <v>179</v>
      </c>
      <c r="PQX2" s="338"/>
      <c r="PQY2" s="339"/>
      <c r="PQZ2" s="340"/>
      <c r="PRA2" s="340"/>
      <c r="PRB2" s="340"/>
      <c r="PRC2" s="340"/>
      <c r="PRD2" s="341"/>
      <c r="PRE2" s="337" t="s">
        <v>179</v>
      </c>
      <c r="PRF2" s="338"/>
      <c r="PRG2" s="339"/>
      <c r="PRH2" s="340"/>
      <c r="PRI2" s="340"/>
      <c r="PRJ2" s="340"/>
      <c r="PRK2" s="340"/>
      <c r="PRL2" s="341"/>
      <c r="PRM2" s="337" t="s">
        <v>179</v>
      </c>
      <c r="PRN2" s="338"/>
      <c r="PRO2" s="339"/>
      <c r="PRP2" s="340"/>
      <c r="PRQ2" s="340"/>
      <c r="PRR2" s="340"/>
      <c r="PRS2" s="340"/>
      <c r="PRT2" s="341"/>
      <c r="PRU2" s="337" t="s">
        <v>179</v>
      </c>
      <c r="PRV2" s="338"/>
      <c r="PRW2" s="339"/>
      <c r="PRX2" s="340"/>
      <c r="PRY2" s="340"/>
      <c r="PRZ2" s="340"/>
      <c r="PSA2" s="340"/>
      <c r="PSB2" s="341"/>
      <c r="PSC2" s="337" t="s">
        <v>179</v>
      </c>
      <c r="PSD2" s="338"/>
      <c r="PSE2" s="339"/>
      <c r="PSF2" s="340"/>
      <c r="PSG2" s="340"/>
      <c r="PSH2" s="340"/>
      <c r="PSI2" s="340"/>
      <c r="PSJ2" s="341"/>
      <c r="PSK2" s="337" t="s">
        <v>179</v>
      </c>
      <c r="PSL2" s="338"/>
      <c r="PSM2" s="339"/>
      <c r="PSN2" s="340"/>
      <c r="PSO2" s="340"/>
      <c r="PSP2" s="340"/>
      <c r="PSQ2" s="340"/>
      <c r="PSR2" s="341"/>
      <c r="PSS2" s="337" t="s">
        <v>179</v>
      </c>
      <c r="PST2" s="338"/>
      <c r="PSU2" s="339"/>
      <c r="PSV2" s="340"/>
      <c r="PSW2" s="340"/>
      <c r="PSX2" s="340"/>
      <c r="PSY2" s="340"/>
      <c r="PSZ2" s="341"/>
      <c r="PTA2" s="337" t="s">
        <v>179</v>
      </c>
      <c r="PTB2" s="338"/>
      <c r="PTC2" s="339"/>
      <c r="PTD2" s="340"/>
      <c r="PTE2" s="340"/>
      <c r="PTF2" s="340"/>
      <c r="PTG2" s="340"/>
      <c r="PTH2" s="341"/>
      <c r="PTI2" s="337" t="s">
        <v>179</v>
      </c>
      <c r="PTJ2" s="338"/>
      <c r="PTK2" s="339"/>
      <c r="PTL2" s="340"/>
      <c r="PTM2" s="340"/>
      <c r="PTN2" s="340"/>
      <c r="PTO2" s="340"/>
      <c r="PTP2" s="341"/>
      <c r="PTQ2" s="337" t="s">
        <v>179</v>
      </c>
      <c r="PTR2" s="338"/>
      <c r="PTS2" s="339"/>
      <c r="PTT2" s="340"/>
      <c r="PTU2" s="340"/>
      <c r="PTV2" s="340"/>
      <c r="PTW2" s="340"/>
      <c r="PTX2" s="341"/>
      <c r="PTY2" s="337" t="s">
        <v>179</v>
      </c>
      <c r="PTZ2" s="338"/>
      <c r="PUA2" s="339"/>
      <c r="PUB2" s="340"/>
      <c r="PUC2" s="340"/>
      <c r="PUD2" s="340"/>
      <c r="PUE2" s="340"/>
      <c r="PUF2" s="341"/>
      <c r="PUG2" s="337" t="s">
        <v>179</v>
      </c>
      <c r="PUH2" s="338"/>
      <c r="PUI2" s="339"/>
      <c r="PUJ2" s="340"/>
      <c r="PUK2" s="340"/>
      <c r="PUL2" s="340"/>
      <c r="PUM2" s="340"/>
      <c r="PUN2" s="341"/>
      <c r="PUO2" s="337" t="s">
        <v>179</v>
      </c>
      <c r="PUP2" s="338"/>
      <c r="PUQ2" s="339"/>
      <c r="PUR2" s="340"/>
      <c r="PUS2" s="340"/>
      <c r="PUT2" s="340"/>
      <c r="PUU2" s="340"/>
      <c r="PUV2" s="341"/>
      <c r="PUW2" s="337" t="s">
        <v>179</v>
      </c>
      <c r="PUX2" s="338"/>
      <c r="PUY2" s="339"/>
      <c r="PUZ2" s="340"/>
      <c r="PVA2" s="340"/>
      <c r="PVB2" s="340"/>
      <c r="PVC2" s="340"/>
      <c r="PVD2" s="341"/>
      <c r="PVE2" s="337" t="s">
        <v>179</v>
      </c>
      <c r="PVF2" s="338"/>
      <c r="PVG2" s="339"/>
      <c r="PVH2" s="340"/>
      <c r="PVI2" s="340"/>
      <c r="PVJ2" s="340"/>
      <c r="PVK2" s="340"/>
      <c r="PVL2" s="341"/>
      <c r="PVM2" s="337" t="s">
        <v>179</v>
      </c>
      <c r="PVN2" s="338"/>
      <c r="PVO2" s="339"/>
      <c r="PVP2" s="340"/>
      <c r="PVQ2" s="340"/>
      <c r="PVR2" s="340"/>
      <c r="PVS2" s="340"/>
      <c r="PVT2" s="341"/>
      <c r="PVU2" s="337" t="s">
        <v>179</v>
      </c>
      <c r="PVV2" s="338"/>
      <c r="PVW2" s="339"/>
      <c r="PVX2" s="340"/>
      <c r="PVY2" s="340"/>
      <c r="PVZ2" s="340"/>
      <c r="PWA2" s="340"/>
      <c r="PWB2" s="341"/>
      <c r="PWC2" s="337" t="s">
        <v>179</v>
      </c>
      <c r="PWD2" s="338"/>
      <c r="PWE2" s="339"/>
      <c r="PWF2" s="340"/>
      <c r="PWG2" s="340"/>
      <c r="PWH2" s="340"/>
      <c r="PWI2" s="340"/>
      <c r="PWJ2" s="341"/>
      <c r="PWK2" s="337" t="s">
        <v>179</v>
      </c>
      <c r="PWL2" s="338"/>
      <c r="PWM2" s="339"/>
      <c r="PWN2" s="340"/>
      <c r="PWO2" s="340"/>
      <c r="PWP2" s="340"/>
      <c r="PWQ2" s="340"/>
      <c r="PWR2" s="341"/>
      <c r="PWS2" s="337" t="s">
        <v>179</v>
      </c>
      <c r="PWT2" s="338"/>
      <c r="PWU2" s="339"/>
      <c r="PWV2" s="340"/>
      <c r="PWW2" s="340"/>
      <c r="PWX2" s="340"/>
      <c r="PWY2" s="340"/>
      <c r="PWZ2" s="341"/>
      <c r="PXA2" s="337" t="s">
        <v>179</v>
      </c>
      <c r="PXB2" s="338"/>
      <c r="PXC2" s="339"/>
      <c r="PXD2" s="340"/>
      <c r="PXE2" s="340"/>
      <c r="PXF2" s="340"/>
      <c r="PXG2" s="340"/>
      <c r="PXH2" s="341"/>
      <c r="PXI2" s="337" t="s">
        <v>179</v>
      </c>
      <c r="PXJ2" s="338"/>
      <c r="PXK2" s="339"/>
      <c r="PXL2" s="340"/>
      <c r="PXM2" s="340"/>
      <c r="PXN2" s="340"/>
      <c r="PXO2" s="340"/>
      <c r="PXP2" s="341"/>
      <c r="PXQ2" s="337" t="s">
        <v>179</v>
      </c>
      <c r="PXR2" s="338"/>
      <c r="PXS2" s="339"/>
      <c r="PXT2" s="340"/>
      <c r="PXU2" s="340"/>
      <c r="PXV2" s="340"/>
      <c r="PXW2" s="340"/>
      <c r="PXX2" s="341"/>
      <c r="PXY2" s="337" t="s">
        <v>179</v>
      </c>
      <c r="PXZ2" s="338"/>
      <c r="PYA2" s="339"/>
      <c r="PYB2" s="340"/>
      <c r="PYC2" s="340"/>
      <c r="PYD2" s="340"/>
      <c r="PYE2" s="340"/>
      <c r="PYF2" s="341"/>
      <c r="PYG2" s="337" t="s">
        <v>179</v>
      </c>
      <c r="PYH2" s="338"/>
      <c r="PYI2" s="339"/>
      <c r="PYJ2" s="340"/>
      <c r="PYK2" s="340"/>
      <c r="PYL2" s="340"/>
      <c r="PYM2" s="340"/>
      <c r="PYN2" s="341"/>
      <c r="PYO2" s="337" t="s">
        <v>179</v>
      </c>
      <c r="PYP2" s="338"/>
      <c r="PYQ2" s="339"/>
      <c r="PYR2" s="340"/>
      <c r="PYS2" s="340"/>
      <c r="PYT2" s="340"/>
      <c r="PYU2" s="340"/>
      <c r="PYV2" s="341"/>
      <c r="PYW2" s="337" t="s">
        <v>179</v>
      </c>
      <c r="PYX2" s="338"/>
      <c r="PYY2" s="339"/>
      <c r="PYZ2" s="340"/>
      <c r="PZA2" s="340"/>
      <c r="PZB2" s="340"/>
      <c r="PZC2" s="340"/>
      <c r="PZD2" s="341"/>
      <c r="PZE2" s="337" t="s">
        <v>179</v>
      </c>
      <c r="PZF2" s="338"/>
      <c r="PZG2" s="339"/>
      <c r="PZH2" s="340"/>
      <c r="PZI2" s="340"/>
      <c r="PZJ2" s="340"/>
      <c r="PZK2" s="340"/>
      <c r="PZL2" s="341"/>
      <c r="PZM2" s="337" t="s">
        <v>179</v>
      </c>
      <c r="PZN2" s="338"/>
      <c r="PZO2" s="339"/>
      <c r="PZP2" s="340"/>
      <c r="PZQ2" s="340"/>
      <c r="PZR2" s="340"/>
      <c r="PZS2" s="340"/>
      <c r="PZT2" s="341"/>
      <c r="PZU2" s="337" t="s">
        <v>179</v>
      </c>
      <c r="PZV2" s="338"/>
      <c r="PZW2" s="339"/>
      <c r="PZX2" s="340"/>
      <c r="PZY2" s="340"/>
      <c r="PZZ2" s="340"/>
      <c r="QAA2" s="340"/>
      <c r="QAB2" s="341"/>
      <c r="QAC2" s="337" t="s">
        <v>179</v>
      </c>
      <c r="QAD2" s="338"/>
      <c r="QAE2" s="339"/>
      <c r="QAF2" s="340"/>
      <c r="QAG2" s="340"/>
      <c r="QAH2" s="340"/>
      <c r="QAI2" s="340"/>
      <c r="QAJ2" s="341"/>
      <c r="QAK2" s="337" t="s">
        <v>179</v>
      </c>
      <c r="QAL2" s="338"/>
      <c r="QAM2" s="339"/>
      <c r="QAN2" s="340"/>
      <c r="QAO2" s="340"/>
      <c r="QAP2" s="340"/>
      <c r="QAQ2" s="340"/>
      <c r="QAR2" s="341"/>
      <c r="QAS2" s="337" t="s">
        <v>179</v>
      </c>
      <c r="QAT2" s="338"/>
      <c r="QAU2" s="339"/>
      <c r="QAV2" s="340"/>
      <c r="QAW2" s="340"/>
      <c r="QAX2" s="340"/>
      <c r="QAY2" s="340"/>
      <c r="QAZ2" s="341"/>
      <c r="QBA2" s="337" t="s">
        <v>179</v>
      </c>
      <c r="QBB2" s="338"/>
      <c r="QBC2" s="339"/>
      <c r="QBD2" s="340"/>
      <c r="QBE2" s="340"/>
      <c r="QBF2" s="340"/>
      <c r="QBG2" s="340"/>
      <c r="QBH2" s="341"/>
      <c r="QBI2" s="337" t="s">
        <v>179</v>
      </c>
      <c r="QBJ2" s="338"/>
      <c r="QBK2" s="339"/>
      <c r="QBL2" s="340"/>
      <c r="QBM2" s="340"/>
      <c r="QBN2" s="340"/>
      <c r="QBO2" s="340"/>
      <c r="QBP2" s="341"/>
      <c r="QBQ2" s="337" t="s">
        <v>179</v>
      </c>
      <c r="QBR2" s="338"/>
      <c r="QBS2" s="339"/>
      <c r="QBT2" s="340"/>
      <c r="QBU2" s="340"/>
      <c r="QBV2" s="340"/>
      <c r="QBW2" s="340"/>
      <c r="QBX2" s="341"/>
      <c r="QBY2" s="337" t="s">
        <v>179</v>
      </c>
      <c r="QBZ2" s="338"/>
      <c r="QCA2" s="339"/>
      <c r="QCB2" s="340"/>
      <c r="QCC2" s="340"/>
      <c r="QCD2" s="340"/>
      <c r="QCE2" s="340"/>
      <c r="QCF2" s="341"/>
      <c r="QCG2" s="337" t="s">
        <v>179</v>
      </c>
      <c r="QCH2" s="338"/>
      <c r="QCI2" s="339"/>
      <c r="QCJ2" s="340"/>
      <c r="QCK2" s="340"/>
      <c r="QCL2" s="340"/>
      <c r="QCM2" s="340"/>
      <c r="QCN2" s="341"/>
      <c r="QCO2" s="337" t="s">
        <v>179</v>
      </c>
      <c r="QCP2" s="338"/>
      <c r="QCQ2" s="339"/>
      <c r="QCR2" s="340"/>
      <c r="QCS2" s="340"/>
      <c r="QCT2" s="340"/>
      <c r="QCU2" s="340"/>
      <c r="QCV2" s="341"/>
      <c r="QCW2" s="337" t="s">
        <v>179</v>
      </c>
      <c r="QCX2" s="338"/>
      <c r="QCY2" s="339"/>
      <c r="QCZ2" s="340"/>
      <c r="QDA2" s="340"/>
      <c r="QDB2" s="340"/>
      <c r="QDC2" s="340"/>
      <c r="QDD2" s="341"/>
      <c r="QDE2" s="337" t="s">
        <v>179</v>
      </c>
      <c r="QDF2" s="338"/>
      <c r="QDG2" s="339"/>
      <c r="QDH2" s="340"/>
      <c r="QDI2" s="340"/>
      <c r="QDJ2" s="340"/>
      <c r="QDK2" s="340"/>
      <c r="QDL2" s="341"/>
      <c r="QDM2" s="337" t="s">
        <v>179</v>
      </c>
      <c r="QDN2" s="338"/>
      <c r="QDO2" s="339"/>
      <c r="QDP2" s="340"/>
      <c r="QDQ2" s="340"/>
      <c r="QDR2" s="340"/>
      <c r="QDS2" s="340"/>
      <c r="QDT2" s="341"/>
      <c r="QDU2" s="337" t="s">
        <v>179</v>
      </c>
      <c r="QDV2" s="338"/>
      <c r="QDW2" s="339"/>
      <c r="QDX2" s="340"/>
      <c r="QDY2" s="340"/>
      <c r="QDZ2" s="340"/>
      <c r="QEA2" s="340"/>
      <c r="QEB2" s="341"/>
      <c r="QEC2" s="337" t="s">
        <v>179</v>
      </c>
      <c r="QED2" s="338"/>
      <c r="QEE2" s="339"/>
      <c r="QEF2" s="340"/>
      <c r="QEG2" s="340"/>
      <c r="QEH2" s="340"/>
      <c r="QEI2" s="340"/>
      <c r="QEJ2" s="341"/>
      <c r="QEK2" s="337" t="s">
        <v>179</v>
      </c>
      <c r="QEL2" s="338"/>
      <c r="QEM2" s="339"/>
      <c r="QEN2" s="340"/>
      <c r="QEO2" s="340"/>
      <c r="QEP2" s="340"/>
      <c r="QEQ2" s="340"/>
      <c r="QER2" s="341"/>
      <c r="QES2" s="337" t="s">
        <v>179</v>
      </c>
      <c r="QET2" s="338"/>
      <c r="QEU2" s="339"/>
      <c r="QEV2" s="340"/>
      <c r="QEW2" s="340"/>
      <c r="QEX2" s="340"/>
      <c r="QEY2" s="340"/>
      <c r="QEZ2" s="341"/>
      <c r="QFA2" s="337" t="s">
        <v>179</v>
      </c>
      <c r="QFB2" s="338"/>
      <c r="QFC2" s="339"/>
      <c r="QFD2" s="340"/>
      <c r="QFE2" s="340"/>
      <c r="QFF2" s="340"/>
      <c r="QFG2" s="340"/>
      <c r="QFH2" s="341"/>
      <c r="QFI2" s="337" t="s">
        <v>179</v>
      </c>
      <c r="QFJ2" s="338"/>
      <c r="QFK2" s="339"/>
      <c r="QFL2" s="340"/>
      <c r="QFM2" s="340"/>
      <c r="QFN2" s="340"/>
      <c r="QFO2" s="340"/>
      <c r="QFP2" s="341"/>
      <c r="QFQ2" s="337" t="s">
        <v>179</v>
      </c>
      <c r="QFR2" s="338"/>
      <c r="QFS2" s="339"/>
      <c r="QFT2" s="340"/>
      <c r="QFU2" s="340"/>
      <c r="QFV2" s="340"/>
      <c r="QFW2" s="340"/>
      <c r="QFX2" s="341"/>
      <c r="QFY2" s="337" t="s">
        <v>179</v>
      </c>
      <c r="QFZ2" s="338"/>
      <c r="QGA2" s="339"/>
      <c r="QGB2" s="340"/>
      <c r="QGC2" s="340"/>
      <c r="QGD2" s="340"/>
      <c r="QGE2" s="340"/>
      <c r="QGF2" s="341"/>
      <c r="QGG2" s="337" t="s">
        <v>179</v>
      </c>
      <c r="QGH2" s="338"/>
      <c r="QGI2" s="339"/>
      <c r="QGJ2" s="340"/>
      <c r="QGK2" s="340"/>
      <c r="QGL2" s="340"/>
      <c r="QGM2" s="340"/>
      <c r="QGN2" s="341"/>
      <c r="QGO2" s="337" t="s">
        <v>179</v>
      </c>
      <c r="QGP2" s="338"/>
      <c r="QGQ2" s="339"/>
      <c r="QGR2" s="340"/>
      <c r="QGS2" s="340"/>
      <c r="QGT2" s="340"/>
      <c r="QGU2" s="340"/>
      <c r="QGV2" s="341"/>
      <c r="QGW2" s="337" t="s">
        <v>179</v>
      </c>
      <c r="QGX2" s="338"/>
      <c r="QGY2" s="339"/>
      <c r="QGZ2" s="340"/>
      <c r="QHA2" s="340"/>
      <c r="QHB2" s="340"/>
      <c r="QHC2" s="340"/>
      <c r="QHD2" s="341"/>
      <c r="QHE2" s="337" t="s">
        <v>179</v>
      </c>
      <c r="QHF2" s="338"/>
      <c r="QHG2" s="339"/>
      <c r="QHH2" s="340"/>
      <c r="QHI2" s="340"/>
      <c r="QHJ2" s="340"/>
      <c r="QHK2" s="340"/>
      <c r="QHL2" s="341"/>
      <c r="QHM2" s="337" t="s">
        <v>179</v>
      </c>
      <c r="QHN2" s="338"/>
      <c r="QHO2" s="339"/>
      <c r="QHP2" s="340"/>
      <c r="QHQ2" s="340"/>
      <c r="QHR2" s="340"/>
      <c r="QHS2" s="340"/>
      <c r="QHT2" s="341"/>
      <c r="QHU2" s="337" t="s">
        <v>179</v>
      </c>
      <c r="QHV2" s="338"/>
      <c r="QHW2" s="339"/>
      <c r="QHX2" s="340"/>
      <c r="QHY2" s="340"/>
      <c r="QHZ2" s="340"/>
      <c r="QIA2" s="340"/>
      <c r="QIB2" s="341"/>
      <c r="QIC2" s="337" t="s">
        <v>179</v>
      </c>
      <c r="QID2" s="338"/>
      <c r="QIE2" s="339"/>
      <c r="QIF2" s="340"/>
      <c r="QIG2" s="340"/>
      <c r="QIH2" s="340"/>
      <c r="QII2" s="340"/>
      <c r="QIJ2" s="341"/>
      <c r="QIK2" s="337" t="s">
        <v>179</v>
      </c>
      <c r="QIL2" s="338"/>
      <c r="QIM2" s="339"/>
      <c r="QIN2" s="340"/>
      <c r="QIO2" s="340"/>
      <c r="QIP2" s="340"/>
      <c r="QIQ2" s="340"/>
      <c r="QIR2" s="341"/>
      <c r="QIS2" s="337" t="s">
        <v>179</v>
      </c>
      <c r="QIT2" s="338"/>
      <c r="QIU2" s="339"/>
      <c r="QIV2" s="340"/>
      <c r="QIW2" s="340"/>
      <c r="QIX2" s="340"/>
      <c r="QIY2" s="340"/>
      <c r="QIZ2" s="341"/>
      <c r="QJA2" s="337" t="s">
        <v>179</v>
      </c>
      <c r="QJB2" s="338"/>
      <c r="QJC2" s="339"/>
      <c r="QJD2" s="340"/>
      <c r="QJE2" s="340"/>
      <c r="QJF2" s="340"/>
      <c r="QJG2" s="340"/>
      <c r="QJH2" s="341"/>
      <c r="QJI2" s="337" t="s">
        <v>179</v>
      </c>
      <c r="QJJ2" s="338"/>
      <c r="QJK2" s="339"/>
      <c r="QJL2" s="340"/>
      <c r="QJM2" s="340"/>
      <c r="QJN2" s="340"/>
      <c r="QJO2" s="340"/>
      <c r="QJP2" s="341"/>
      <c r="QJQ2" s="337" t="s">
        <v>179</v>
      </c>
      <c r="QJR2" s="338"/>
      <c r="QJS2" s="339"/>
      <c r="QJT2" s="340"/>
      <c r="QJU2" s="340"/>
      <c r="QJV2" s="340"/>
      <c r="QJW2" s="340"/>
      <c r="QJX2" s="341"/>
      <c r="QJY2" s="337" t="s">
        <v>179</v>
      </c>
      <c r="QJZ2" s="338"/>
      <c r="QKA2" s="339"/>
      <c r="QKB2" s="340"/>
      <c r="QKC2" s="340"/>
      <c r="QKD2" s="340"/>
      <c r="QKE2" s="340"/>
      <c r="QKF2" s="341"/>
      <c r="QKG2" s="337" t="s">
        <v>179</v>
      </c>
      <c r="QKH2" s="338"/>
      <c r="QKI2" s="339"/>
      <c r="QKJ2" s="340"/>
      <c r="QKK2" s="340"/>
      <c r="QKL2" s="340"/>
      <c r="QKM2" s="340"/>
      <c r="QKN2" s="341"/>
      <c r="QKO2" s="337" t="s">
        <v>179</v>
      </c>
      <c r="QKP2" s="338"/>
      <c r="QKQ2" s="339"/>
      <c r="QKR2" s="340"/>
      <c r="QKS2" s="340"/>
      <c r="QKT2" s="340"/>
      <c r="QKU2" s="340"/>
      <c r="QKV2" s="341"/>
      <c r="QKW2" s="337" t="s">
        <v>179</v>
      </c>
      <c r="QKX2" s="338"/>
      <c r="QKY2" s="339"/>
      <c r="QKZ2" s="340"/>
      <c r="QLA2" s="340"/>
      <c r="QLB2" s="340"/>
      <c r="QLC2" s="340"/>
      <c r="QLD2" s="341"/>
      <c r="QLE2" s="337" t="s">
        <v>179</v>
      </c>
      <c r="QLF2" s="338"/>
      <c r="QLG2" s="339"/>
      <c r="QLH2" s="340"/>
      <c r="QLI2" s="340"/>
      <c r="QLJ2" s="340"/>
      <c r="QLK2" s="340"/>
      <c r="QLL2" s="341"/>
      <c r="QLM2" s="337" t="s">
        <v>179</v>
      </c>
      <c r="QLN2" s="338"/>
      <c r="QLO2" s="339"/>
      <c r="QLP2" s="340"/>
      <c r="QLQ2" s="340"/>
      <c r="QLR2" s="340"/>
      <c r="QLS2" s="340"/>
      <c r="QLT2" s="341"/>
      <c r="QLU2" s="337" t="s">
        <v>179</v>
      </c>
      <c r="QLV2" s="338"/>
      <c r="QLW2" s="339"/>
      <c r="QLX2" s="340"/>
      <c r="QLY2" s="340"/>
      <c r="QLZ2" s="340"/>
      <c r="QMA2" s="340"/>
      <c r="QMB2" s="341"/>
      <c r="QMC2" s="337" t="s">
        <v>179</v>
      </c>
      <c r="QMD2" s="338"/>
      <c r="QME2" s="339"/>
      <c r="QMF2" s="340"/>
      <c r="QMG2" s="340"/>
      <c r="QMH2" s="340"/>
      <c r="QMI2" s="340"/>
      <c r="QMJ2" s="341"/>
      <c r="QMK2" s="337" t="s">
        <v>179</v>
      </c>
      <c r="QML2" s="338"/>
      <c r="QMM2" s="339"/>
      <c r="QMN2" s="340"/>
      <c r="QMO2" s="340"/>
      <c r="QMP2" s="340"/>
      <c r="QMQ2" s="340"/>
      <c r="QMR2" s="341"/>
      <c r="QMS2" s="337" t="s">
        <v>179</v>
      </c>
      <c r="QMT2" s="338"/>
      <c r="QMU2" s="339"/>
      <c r="QMV2" s="340"/>
      <c r="QMW2" s="340"/>
      <c r="QMX2" s="340"/>
      <c r="QMY2" s="340"/>
      <c r="QMZ2" s="341"/>
      <c r="QNA2" s="337" t="s">
        <v>179</v>
      </c>
      <c r="QNB2" s="338"/>
      <c r="QNC2" s="339"/>
      <c r="QND2" s="340"/>
      <c r="QNE2" s="340"/>
      <c r="QNF2" s="340"/>
      <c r="QNG2" s="340"/>
      <c r="QNH2" s="341"/>
      <c r="QNI2" s="337" t="s">
        <v>179</v>
      </c>
      <c r="QNJ2" s="338"/>
      <c r="QNK2" s="339"/>
      <c r="QNL2" s="340"/>
      <c r="QNM2" s="340"/>
      <c r="QNN2" s="340"/>
      <c r="QNO2" s="340"/>
      <c r="QNP2" s="341"/>
      <c r="QNQ2" s="337" t="s">
        <v>179</v>
      </c>
      <c r="QNR2" s="338"/>
      <c r="QNS2" s="339"/>
      <c r="QNT2" s="340"/>
      <c r="QNU2" s="340"/>
      <c r="QNV2" s="340"/>
      <c r="QNW2" s="340"/>
      <c r="QNX2" s="341"/>
      <c r="QNY2" s="337" t="s">
        <v>179</v>
      </c>
      <c r="QNZ2" s="338"/>
      <c r="QOA2" s="339"/>
      <c r="QOB2" s="340"/>
      <c r="QOC2" s="340"/>
      <c r="QOD2" s="340"/>
      <c r="QOE2" s="340"/>
      <c r="QOF2" s="341"/>
      <c r="QOG2" s="337" t="s">
        <v>179</v>
      </c>
      <c r="QOH2" s="338"/>
      <c r="QOI2" s="339"/>
      <c r="QOJ2" s="340"/>
      <c r="QOK2" s="340"/>
      <c r="QOL2" s="340"/>
      <c r="QOM2" s="340"/>
      <c r="QON2" s="341"/>
      <c r="QOO2" s="337" t="s">
        <v>179</v>
      </c>
      <c r="QOP2" s="338"/>
      <c r="QOQ2" s="339"/>
      <c r="QOR2" s="340"/>
      <c r="QOS2" s="340"/>
      <c r="QOT2" s="340"/>
      <c r="QOU2" s="340"/>
      <c r="QOV2" s="341"/>
      <c r="QOW2" s="337" t="s">
        <v>179</v>
      </c>
      <c r="QOX2" s="338"/>
      <c r="QOY2" s="339"/>
      <c r="QOZ2" s="340"/>
      <c r="QPA2" s="340"/>
      <c r="QPB2" s="340"/>
      <c r="QPC2" s="340"/>
      <c r="QPD2" s="341"/>
      <c r="QPE2" s="337" t="s">
        <v>179</v>
      </c>
      <c r="QPF2" s="338"/>
      <c r="QPG2" s="339"/>
      <c r="QPH2" s="340"/>
      <c r="QPI2" s="340"/>
      <c r="QPJ2" s="340"/>
      <c r="QPK2" s="340"/>
      <c r="QPL2" s="341"/>
      <c r="QPM2" s="337" t="s">
        <v>179</v>
      </c>
      <c r="QPN2" s="338"/>
      <c r="QPO2" s="339"/>
      <c r="QPP2" s="340"/>
      <c r="QPQ2" s="340"/>
      <c r="QPR2" s="340"/>
      <c r="QPS2" s="340"/>
      <c r="QPT2" s="341"/>
      <c r="QPU2" s="337" t="s">
        <v>179</v>
      </c>
      <c r="QPV2" s="338"/>
      <c r="QPW2" s="339"/>
      <c r="QPX2" s="340"/>
      <c r="QPY2" s="340"/>
      <c r="QPZ2" s="340"/>
      <c r="QQA2" s="340"/>
      <c r="QQB2" s="341"/>
      <c r="QQC2" s="337" t="s">
        <v>179</v>
      </c>
      <c r="QQD2" s="338"/>
      <c r="QQE2" s="339"/>
      <c r="QQF2" s="340"/>
      <c r="QQG2" s="340"/>
      <c r="QQH2" s="340"/>
      <c r="QQI2" s="340"/>
      <c r="QQJ2" s="341"/>
      <c r="QQK2" s="337" t="s">
        <v>179</v>
      </c>
      <c r="QQL2" s="338"/>
      <c r="QQM2" s="339"/>
      <c r="QQN2" s="340"/>
      <c r="QQO2" s="340"/>
      <c r="QQP2" s="340"/>
      <c r="QQQ2" s="340"/>
      <c r="QQR2" s="341"/>
      <c r="QQS2" s="337" t="s">
        <v>179</v>
      </c>
      <c r="QQT2" s="338"/>
      <c r="QQU2" s="339"/>
      <c r="QQV2" s="340"/>
      <c r="QQW2" s="340"/>
      <c r="QQX2" s="340"/>
      <c r="QQY2" s="340"/>
      <c r="QQZ2" s="341"/>
      <c r="QRA2" s="337" t="s">
        <v>179</v>
      </c>
      <c r="QRB2" s="338"/>
      <c r="QRC2" s="339"/>
      <c r="QRD2" s="340"/>
      <c r="QRE2" s="340"/>
      <c r="QRF2" s="340"/>
      <c r="QRG2" s="340"/>
      <c r="QRH2" s="341"/>
      <c r="QRI2" s="337" t="s">
        <v>179</v>
      </c>
      <c r="QRJ2" s="338"/>
      <c r="QRK2" s="339"/>
      <c r="QRL2" s="340"/>
      <c r="QRM2" s="340"/>
      <c r="QRN2" s="340"/>
      <c r="QRO2" s="340"/>
      <c r="QRP2" s="341"/>
      <c r="QRQ2" s="337" t="s">
        <v>179</v>
      </c>
      <c r="QRR2" s="338"/>
      <c r="QRS2" s="339"/>
      <c r="QRT2" s="340"/>
      <c r="QRU2" s="340"/>
      <c r="QRV2" s="340"/>
      <c r="QRW2" s="340"/>
      <c r="QRX2" s="341"/>
      <c r="QRY2" s="337" t="s">
        <v>179</v>
      </c>
      <c r="QRZ2" s="338"/>
      <c r="QSA2" s="339"/>
      <c r="QSB2" s="340"/>
      <c r="QSC2" s="340"/>
      <c r="QSD2" s="340"/>
      <c r="QSE2" s="340"/>
      <c r="QSF2" s="341"/>
      <c r="QSG2" s="337" t="s">
        <v>179</v>
      </c>
      <c r="QSH2" s="338"/>
      <c r="QSI2" s="339"/>
      <c r="QSJ2" s="340"/>
      <c r="QSK2" s="340"/>
      <c r="QSL2" s="340"/>
      <c r="QSM2" s="340"/>
      <c r="QSN2" s="341"/>
      <c r="QSO2" s="337" t="s">
        <v>179</v>
      </c>
      <c r="QSP2" s="338"/>
      <c r="QSQ2" s="339"/>
      <c r="QSR2" s="340"/>
      <c r="QSS2" s="340"/>
      <c r="QST2" s="340"/>
      <c r="QSU2" s="340"/>
      <c r="QSV2" s="341"/>
      <c r="QSW2" s="337" t="s">
        <v>179</v>
      </c>
      <c r="QSX2" s="338"/>
      <c r="QSY2" s="339"/>
      <c r="QSZ2" s="340"/>
      <c r="QTA2" s="340"/>
      <c r="QTB2" s="340"/>
      <c r="QTC2" s="340"/>
      <c r="QTD2" s="341"/>
      <c r="QTE2" s="337" t="s">
        <v>179</v>
      </c>
      <c r="QTF2" s="338"/>
      <c r="QTG2" s="339"/>
      <c r="QTH2" s="340"/>
      <c r="QTI2" s="340"/>
      <c r="QTJ2" s="340"/>
      <c r="QTK2" s="340"/>
      <c r="QTL2" s="341"/>
      <c r="QTM2" s="337" t="s">
        <v>179</v>
      </c>
      <c r="QTN2" s="338"/>
      <c r="QTO2" s="339"/>
      <c r="QTP2" s="340"/>
      <c r="QTQ2" s="340"/>
      <c r="QTR2" s="340"/>
      <c r="QTS2" s="340"/>
      <c r="QTT2" s="341"/>
      <c r="QTU2" s="337" t="s">
        <v>179</v>
      </c>
      <c r="QTV2" s="338"/>
      <c r="QTW2" s="339"/>
      <c r="QTX2" s="340"/>
      <c r="QTY2" s="340"/>
      <c r="QTZ2" s="340"/>
      <c r="QUA2" s="340"/>
      <c r="QUB2" s="341"/>
      <c r="QUC2" s="337" t="s">
        <v>179</v>
      </c>
      <c r="QUD2" s="338"/>
      <c r="QUE2" s="339"/>
      <c r="QUF2" s="340"/>
      <c r="QUG2" s="340"/>
      <c r="QUH2" s="340"/>
      <c r="QUI2" s="340"/>
      <c r="QUJ2" s="341"/>
      <c r="QUK2" s="337" t="s">
        <v>179</v>
      </c>
      <c r="QUL2" s="338"/>
      <c r="QUM2" s="339"/>
      <c r="QUN2" s="340"/>
      <c r="QUO2" s="340"/>
      <c r="QUP2" s="340"/>
      <c r="QUQ2" s="340"/>
      <c r="QUR2" s="341"/>
      <c r="QUS2" s="337" t="s">
        <v>179</v>
      </c>
      <c r="QUT2" s="338"/>
      <c r="QUU2" s="339"/>
      <c r="QUV2" s="340"/>
      <c r="QUW2" s="340"/>
      <c r="QUX2" s="340"/>
      <c r="QUY2" s="340"/>
      <c r="QUZ2" s="341"/>
      <c r="QVA2" s="337" t="s">
        <v>179</v>
      </c>
      <c r="QVB2" s="338"/>
      <c r="QVC2" s="339"/>
      <c r="QVD2" s="340"/>
      <c r="QVE2" s="340"/>
      <c r="QVF2" s="340"/>
      <c r="QVG2" s="340"/>
      <c r="QVH2" s="341"/>
      <c r="QVI2" s="337" t="s">
        <v>179</v>
      </c>
      <c r="QVJ2" s="338"/>
      <c r="QVK2" s="339"/>
      <c r="QVL2" s="340"/>
      <c r="QVM2" s="340"/>
      <c r="QVN2" s="340"/>
      <c r="QVO2" s="340"/>
      <c r="QVP2" s="341"/>
      <c r="QVQ2" s="337" t="s">
        <v>179</v>
      </c>
      <c r="QVR2" s="338"/>
      <c r="QVS2" s="339"/>
      <c r="QVT2" s="340"/>
      <c r="QVU2" s="340"/>
      <c r="QVV2" s="340"/>
      <c r="QVW2" s="340"/>
      <c r="QVX2" s="341"/>
      <c r="QVY2" s="337" t="s">
        <v>179</v>
      </c>
      <c r="QVZ2" s="338"/>
      <c r="QWA2" s="339"/>
      <c r="QWB2" s="340"/>
      <c r="QWC2" s="340"/>
      <c r="QWD2" s="340"/>
      <c r="QWE2" s="340"/>
      <c r="QWF2" s="341"/>
      <c r="QWG2" s="337" t="s">
        <v>179</v>
      </c>
      <c r="QWH2" s="338"/>
      <c r="QWI2" s="339"/>
      <c r="QWJ2" s="340"/>
      <c r="QWK2" s="340"/>
      <c r="QWL2" s="340"/>
      <c r="QWM2" s="340"/>
      <c r="QWN2" s="341"/>
      <c r="QWO2" s="337" t="s">
        <v>179</v>
      </c>
      <c r="QWP2" s="338"/>
      <c r="QWQ2" s="339"/>
      <c r="QWR2" s="340"/>
      <c r="QWS2" s="340"/>
      <c r="QWT2" s="340"/>
      <c r="QWU2" s="340"/>
      <c r="QWV2" s="341"/>
      <c r="QWW2" s="337" t="s">
        <v>179</v>
      </c>
      <c r="QWX2" s="338"/>
      <c r="QWY2" s="339"/>
      <c r="QWZ2" s="340"/>
      <c r="QXA2" s="340"/>
      <c r="QXB2" s="340"/>
      <c r="QXC2" s="340"/>
      <c r="QXD2" s="341"/>
      <c r="QXE2" s="337" t="s">
        <v>179</v>
      </c>
      <c r="QXF2" s="338"/>
      <c r="QXG2" s="339"/>
      <c r="QXH2" s="340"/>
      <c r="QXI2" s="340"/>
      <c r="QXJ2" s="340"/>
      <c r="QXK2" s="340"/>
      <c r="QXL2" s="341"/>
      <c r="QXM2" s="337" t="s">
        <v>179</v>
      </c>
      <c r="QXN2" s="338"/>
      <c r="QXO2" s="339"/>
      <c r="QXP2" s="340"/>
      <c r="QXQ2" s="340"/>
      <c r="QXR2" s="340"/>
      <c r="QXS2" s="340"/>
      <c r="QXT2" s="341"/>
      <c r="QXU2" s="337" t="s">
        <v>179</v>
      </c>
      <c r="QXV2" s="338"/>
      <c r="QXW2" s="339"/>
      <c r="QXX2" s="340"/>
      <c r="QXY2" s="340"/>
      <c r="QXZ2" s="340"/>
      <c r="QYA2" s="340"/>
      <c r="QYB2" s="341"/>
      <c r="QYC2" s="337" t="s">
        <v>179</v>
      </c>
      <c r="QYD2" s="338"/>
      <c r="QYE2" s="339"/>
      <c r="QYF2" s="340"/>
      <c r="QYG2" s="340"/>
      <c r="QYH2" s="340"/>
      <c r="QYI2" s="340"/>
      <c r="QYJ2" s="341"/>
      <c r="QYK2" s="337" t="s">
        <v>179</v>
      </c>
      <c r="QYL2" s="338"/>
      <c r="QYM2" s="339"/>
      <c r="QYN2" s="340"/>
      <c r="QYO2" s="340"/>
      <c r="QYP2" s="340"/>
      <c r="QYQ2" s="340"/>
      <c r="QYR2" s="341"/>
      <c r="QYS2" s="337" t="s">
        <v>179</v>
      </c>
      <c r="QYT2" s="338"/>
      <c r="QYU2" s="339"/>
      <c r="QYV2" s="340"/>
      <c r="QYW2" s="340"/>
      <c r="QYX2" s="340"/>
      <c r="QYY2" s="340"/>
      <c r="QYZ2" s="341"/>
      <c r="QZA2" s="337" t="s">
        <v>179</v>
      </c>
      <c r="QZB2" s="338"/>
      <c r="QZC2" s="339"/>
      <c r="QZD2" s="340"/>
      <c r="QZE2" s="340"/>
      <c r="QZF2" s="340"/>
      <c r="QZG2" s="340"/>
      <c r="QZH2" s="341"/>
      <c r="QZI2" s="337" t="s">
        <v>179</v>
      </c>
      <c r="QZJ2" s="338"/>
      <c r="QZK2" s="339"/>
      <c r="QZL2" s="340"/>
      <c r="QZM2" s="340"/>
      <c r="QZN2" s="340"/>
      <c r="QZO2" s="340"/>
      <c r="QZP2" s="341"/>
      <c r="QZQ2" s="337" t="s">
        <v>179</v>
      </c>
      <c r="QZR2" s="338"/>
      <c r="QZS2" s="339"/>
      <c r="QZT2" s="340"/>
      <c r="QZU2" s="340"/>
      <c r="QZV2" s="340"/>
      <c r="QZW2" s="340"/>
      <c r="QZX2" s="341"/>
      <c r="QZY2" s="337" t="s">
        <v>179</v>
      </c>
      <c r="QZZ2" s="338"/>
      <c r="RAA2" s="339"/>
      <c r="RAB2" s="340"/>
      <c r="RAC2" s="340"/>
      <c r="RAD2" s="340"/>
      <c r="RAE2" s="340"/>
      <c r="RAF2" s="341"/>
      <c r="RAG2" s="337" t="s">
        <v>179</v>
      </c>
      <c r="RAH2" s="338"/>
      <c r="RAI2" s="339"/>
      <c r="RAJ2" s="340"/>
      <c r="RAK2" s="340"/>
      <c r="RAL2" s="340"/>
      <c r="RAM2" s="340"/>
      <c r="RAN2" s="341"/>
      <c r="RAO2" s="337" t="s">
        <v>179</v>
      </c>
      <c r="RAP2" s="338"/>
      <c r="RAQ2" s="339"/>
      <c r="RAR2" s="340"/>
      <c r="RAS2" s="340"/>
      <c r="RAT2" s="340"/>
      <c r="RAU2" s="340"/>
      <c r="RAV2" s="341"/>
      <c r="RAW2" s="337" t="s">
        <v>179</v>
      </c>
      <c r="RAX2" s="338"/>
      <c r="RAY2" s="339"/>
      <c r="RAZ2" s="340"/>
      <c r="RBA2" s="340"/>
      <c r="RBB2" s="340"/>
      <c r="RBC2" s="340"/>
      <c r="RBD2" s="341"/>
      <c r="RBE2" s="337" t="s">
        <v>179</v>
      </c>
      <c r="RBF2" s="338"/>
      <c r="RBG2" s="339"/>
      <c r="RBH2" s="340"/>
      <c r="RBI2" s="340"/>
      <c r="RBJ2" s="340"/>
      <c r="RBK2" s="340"/>
      <c r="RBL2" s="341"/>
      <c r="RBM2" s="337" t="s">
        <v>179</v>
      </c>
      <c r="RBN2" s="338"/>
      <c r="RBO2" s="339"/>
      <c r="RBP2" s="340"/>
      <c r="RBQ2" s="340"/>
      <c r="RBR2" s="340"/>
      <c r="RBS2" s="340"/>
      <c r="RBT2" s="341"/>
      <c r="RBU2" s="337" t="s">
        <v>179</v>
      </c>
      <c r="RBV2" s="338"/>
      <c r="RBW2" s="339"/>
      <c r="RBX2" s="340"/>
      <c r="RBY2" s="340"/>
      <c r="RBZ2" s="340"/>
      <c r="RCA2" s="340"/>
      <c r="RCB2" s="341"/>
      <c r="RCC2" s="337" t="s">
        <v>179</v>
      </c>
      <c r="RCD2" s="338"/>
      <c r="RCE2" s="339"/>
      <c r="RCF2" s="340"/>
      <c r="RCG2" s="340"/>
      <c r="RCH2" s="340"/>
      <c r="RCI2" s="340"/>
      <c r="RCJ2" s="341"/>
      <c r="RCK2" s="337" t="s">
        <v>179</v>
      </c>
      <c r="RCL2" s="338"/>
      <c r="RCM2" s="339"/>
      <c r="RCN2" s="340"/>
      <c r="RCO2" s="340"/>
      <c r="RCP2" s="340"/>
      <c r="RCQ2" s="340"/>
      <c r="RCR2" s="341"/>
      <c r="RCS2" s="337" t="s">
        <v>179</v>
      </c>
      <c r="RCT2" s="338"/>
      <c r="RCU2" s="339"/>
      <c r="RCV2" s="340"/>
      <c r="RCW2" s="340"/>
      <c r="RCX2" s="340"/>
      <c r="RCY2" s="340"/>
      <c r="RCZ2" s="341"/>
      <c r="RDA2" s="337" t="s">
        <v>179</v>
      </c>
      <c r="RDB2" s="338"/>
      <c r="RDC2" s="339"/>
      <c r="RDD2" s="340"/>
      <c r="RDE2" s="340"/>
      <c r="RDF2" s="340"/>
      <c r="RDG2" s="340"/>
      <c r="RDH2" s="341"/>
      <c r="RDI2" s="337" t="s">
        <v>179</v>
      </c>
      <c r="RDJ2" s="338"/>
      <c r="RDK2" s="339"/>
      <c r="RDL2" s="340"/>
      <c r="RDM2" s="340"/>
      <c r="RDN2" s="340"/>
      <c r="RDO2" s="340"/>
      <c r="RDP2" s="341"/>
      <c r="RDQ2" s="337" t="s">
        <v>179</v>
      </c>
      <c r="RDR2" s="338"/>
      <c r="RDS2" s="339"/>
      <c r="RDT2" s="340"/>
      <c r="RDU2" s="340"/>
      <c r="RDV2" s="340"/>
      <c r="RDW2" s="340"/>
      <c r="RDX2" s="341"/>
      <c r="RDY2" s="337" t="s">
        <v>179</v>
      </c>
      <c r="RDZ2" s="338"/>
      <c r="REA2" s="339"/>
      <c r="REB2" s="340"/>
      <c r="REC2" s="340"/>
      <c r="RED2" s="340"/>
      <c r="REE2" s="340"/>
      <c r="REF2" s="341"/>
      <c r="REG2" s="337" t="s">
        <v>179</v>
      </c>
      <c r="REH2" s="338"/>
      <c r="REI2" s="339"/>
      <c r="REJ2" s="340"/>
      <c r="REK2" s="340"/>
      <c r="REL2" s="340"/>
      <c r="REM2" s="340"/>
      <c r="REN2" s="341"/>
      <c r="REO2" s="337" t="s">
        <v>179</v>
      </c>
      <c r="REP2" s="338"/>
      <c r="REQ2" s="339"/>
      <c r="RER2" s="340"/>
      <c r="RES2" s="340"/>
      <c r="RET2" s="340"/>
      <c r="REU2" s="340"/>
      <c r="REV2" s="341"/>
      <c r="REW2" s="337" t="s">
        <v>179</v>
      </c>
      <c r="REX2" s="338"/>
      <c r="REY2" s="339"/>
      <c r="REZ2" s="340"/>
      <c r="RFA2" s="340"/>
      <c r="RFB2" s="340"/>
      <c r="RFC2" s="340"/>
      <c r="RFD2" s="341"/>
      <c r="RFE2" s="337" t="s">
        <v>179</v>
      </c>
      <c r="RFF2" s="338"/>
      <c r="RFG2" s="339"/>
      <c r="RFH2" s="340"/>
      <c r="RFI2" s="340"/>
      <c r="RFJ2" s="340"/>
      <c r="RFK2" s="340"/>
      <c r="RFL2" s="341"/>
      <c r="RFM2" s="337" t="s">
        <v>179</v>
      </c>
      <c r="RFN2" s="338"/>
      <c r="RFO2" s="339"/>
      <c r="RFP2" s="340"/>
      <c r="RFQ2" s="340"/>
      <c r="RFR2" s="340"/>
      <c r="RFS2" s="340"/>
      <c r="RFT2" s="341"/>
      <c r="RFU2" s="337" t="s">
        <v>179</v>
      </c>
      <c r="RFV2" s="338"/>
      <c r="RFW2" s="339"/>
      <c r="RFX2" s="340"/>
      <c r="RFY2" s="340"/>
      <c r="RFZ2" s="340"/>
      <c r="RGA2" s="340"/>
      <c r="RGB2" s="341"/>
      <c r="RGC2" s="337" t="s">
        <v>179</v>
      </c>
      <c r="RGD2" s="338"/>
      <c r="RGE2" s="339"/>
      <c r="RGF2" s="340"/>
      <c r="RGG2" s="340"/>
      <c r="RGH2" s="340"/>
      <c r="RGI2" s="340"/>
      <c r="RGJ2" s="341"/>
      <c r="RGK2" s="337" t="s">
        <v>179</v>
      </c>
      <c r="RGL2" s="338"/>
      <c r="RGM2" s="339"/>
      <c r="RGN2" s="340"/>
      <c r="RGO2" s="340"/>
      <c r="RGP2" s="340"/>
      <c r="RGQ2" s="340"/>
      <c r="RGR2" s="341"/>
      <c r="RGS2" s="337" t="s">
        <v>179</v>
      </c>
      <c r="RGT2" s="338"/>
      <c r="RGU2" s="339"/>
      <c r="RGV2" s="340"/>
      <c r="RGW2" s="340"/>
      <c r="RGX2" s="340"/>
      <c r="RGY2" s="340"/>
      <c r="RGZ2" s="341"/>
      <c r="RHA2" s="337" t="s">
        <v>179</v>
      </c>
      <c r="RHB2" s="338"/>
      <c r="RHC2" s="339"/>
      <c r="RHD2" s="340"/>
      <c r="RHE2" s="340"/>
      <c r="RHF2" s="340"/>
      <c r="RHG2" s="340"/>
      <c r="RHH2" s="341"/>
      <c r="RHI2" s="337" t="s">
        <v>179</v>
      </c>
      <c r="RHJ2" s="338"/>
      <c r="RHK2" s="339"/>
      <c r="RHL2" s="340"/>
      <c r="RHM2" s="340"/>
      <c r="RHN2" s="340"/>
      <c r="RHO2" s="340"/>
      <c r="RHP2" s="341"/>
      <c r="RHQ2" s="337" t="s">
        <v>179</v>
      </c>
      <c r="RHR2" s="338"/>
      <c r="RHS2" s="339"/>
      <c r="RHT2" s="340"/>
      <c r="RHU2" s="340"/>
      <c r="RHV2" s="340"/>
      <c r="RHW2" s="340"/>
      <c r="RHX2" s="341"/>
      <c r="RHY2" s="337" t="s">
        <v>179</v>
      </c>
      <c r="RHZ2" s="338"/>
      <c r="RIA2" s="339"/>
      <c r="RIB2" s="340"/>
      <c r="RIC2" s="340"/>
      <c r="RID2" s="340"/>
      <c r="RIE2" s="340"/>
      <c r="RIF2" s="341"/>
      <c r="RIG2" s="337" t="s">
        <v>179</v>
      </c>
      <c r="RIH2" s="338"/>
      <c r="RII2" s="339"/>
      <c r="RIJ2" s="340"/>
      <c r="RIK2" s="340"/>
      <c r="RIL2" s="340"/>
      <c r="RIM2" s="340"/>
      <c r="RIN2" s="341"/>
      <c r="RIO2" s="337" t="s">
        <v>179</v>
      </c>
      <c r="RIP2" s="338"/>
      <c r="RIQ2" s="339"/>
      <c r="RIR2" s="340"/>
      <c r="RIS2" s="340"/>
      <c r="RIT2" s="340"/>
      <c r="RIU2" s="340"/>
      <c r="RIV2" s="341"/>
      <c r="RIW2" s="337" t="s">
        <v>179</v>
      </c>
      <c r="RIX2" s="338"/>
      <c r="RIY2" s="339"/>
      <c r="RIZ2" s="340"/>
      <c r="RJA2" s="340"/>
      <c r="RJB2" s="340"/>
      <c r="RJC2" s="340"/>
      <c r="RJD2" s="341"/>
      <c r="RJE2" s="337" t="s">
        <v>179</v>
      </c>
      <c r="RJF2" s="338"/>
      <c r="RJG2" s="339"/>
      <c r="RJH2" s="340"/>
      <c r="RJI2" s="340"/>
      <c r="RJJ2" s="340"/>
      <c r="RJK2" s="340"/>
      <c r="RJL2" s="341"/>
      <c r="RJM2" s="337" t="s">
        <v>179</v>
      </c>
      <c r="RJN2" s="338"/>
      <c r="RJO2" s="339"/>
      <c r="RJP2" s="340"/>
      <c r="RJQ2" s="340"/>
      <c r="RJR2" s="340"/>
      <c r="RJS2" s="340"/>
      <c r="RJT2" s="341"/>
      <c r="RJU2" s="337" t="s">
        <v>179</v>
      </c>
      <c r="RJV2" s="338"/>
      <c r="RJW2" s="339"/>
      <c r="RJX2" s="340"/>
      <c r="RJY2" s="340"/>
      <c r="RJZ2" s="340"/>
      <c r="RKA2" s="340"/>
      <c r="RKB2" s="341"/>
      <c r="RKC2" s="337" t="s">
        <v>179</v>
      </c>
      <c r="RKD2" s="338"/>
      <c r="RKE2" s="339"/>
      <c r="RKF2" s="340"/>
      <c r="RKG2" s="340"/>
      <c r="RKH2" s="340"/>
      <c r="RKI2" s="340"/>
      <c r="RKJ2" s="341"/>
      <c r="RKK2" s="337" t="s">
        <v>179</v>
      </c>
      <c r="RKL2" s="338"/>
      <c r="RKM2" s="339"/>
      <c r="RKN2" s="340"/>
      <c r="RKO2" s="340"/>
      <c r="RKP2" s="340"/>
      <c r="RKQ2" s="340"/>
      <c r="RKR2" s="341"/>
      <c r="RKS2" s="337" t="s">
        <v>179</v>
      </c>
      <c r="RKT2" s="338"/>
      <c r="RKU2" s="339"/>
      <c r="RKV2" s="340"/>
      <c r="RKW2" s="340"/>
      <c r="RKX2" s="340"/>
      <c r="RKY2" s="340"/>
      <c r="RKZ2" s="341"/>
      <c r="RLA2" s="337" t="s">
        <v>179</v>
      </c>
      <c r="RLB2" s="338"/>
      <c r="RLC2" s="339"/>
      <c r="RLD2" s="340"/>
      <c r="RLE2" s="340"/>
      <c r="RLF2" s="340"/>
      <c r="RLG2" s="340"/>
      <c r="RLH2" s="341"/>
      <c r="RLI2" s="337" t="s">
        <v>179</v>
      </c>
      <c r="RLJ2" s="338"/>
      <c r="RLK2" s="339"/>
      <c r="RLL2" s="340"/>
      <c r="RLM2" s="340"/>
      <c r="RLN2" s="340"/>
      <c r="RLO2" s="340"/>
      <c r="RLP2" s="341"/>
      <c r="RLQ2" s="337" t="s">
        <v>179</v>
      </c>
      <c r="RLR2" s="338"/>
      <c r="RLS2" s="339"/>
      <c r="RLT2" s="340"/>
      <c r="RLU2" s="340"/>
      <c r="RLV2" s="340"/>
      <c r="RLW2" s="340"/>
      <c r="RLX2" s="341"/>
      <c r="RLY2" s="337" t="s">
        <v>179</v>
      </c>
      <c r="RLZ2" s="338"/>
      <c r="RMA2" s="339"/>
      <c r="RMB2" s="340"/>
      <c r="RMC2" s="340"/>
      <c r="RMD2" s="340"/>
      <c r="RME2" s="340"/>
      <c r="RMF2" s="341"/>
      <c r="RMG2" s="337" t="s">
        <v>179</v>
      </c>
      <c r="RMH2" s="338"/>
      <c r="RMI2" s="339"/>
      <c r="RMJ2" s="340"/>
      <c r="RMK2" s="340"/>
      <c r="RML2" s="340"/>
      <c r="RMM2" s="340"/>
      <c r="RMN2" s="341"/>
      <c r="RMO2" s="337" t="s">
        <v>179</v>
      </c>
      <c r="RMP2" s="338"/>
      <c r="RMQ2" s="339"/>
      <c r="RMR2" s="340"/>
      <c r="RMS2" s="340"/>
      <c r="RMT2" s="340"/>
      <c r="RMU2" s="340"/>
      <c r="RMV2" s="341"/>
      <c r="RMW2" s="337" t="s">
        <v>179</v>
      </c>
      <c r="RMX2" s="338"/>
      <c r="RMY2" s="339"/>
      <c r="RMZ2" s="340"/>
      <c r="RNA2" s="340"/>
      <c r="RNB2" s="340"/>
      <c r="RNC2" s="340"/>
      <c r="RND2" s="341"/>
      <c r="RNE2" s="337" t="s">
        <v>179</v>
      </c>
      <c r="RNF2" s="338"/>
      <c r="RNG2" s="339"/>
      <c r="RNH2" s="340"/>
      <c r="RNI2" s="340"/>
      <c r="RNJ2" s="340"/>
      <c r="RNK2" s="340"/>
      <c r="RNL2" s="341"/>
      <c r="RNM2" s="337" t="s">
        <v>179</v>
      </c>
      <c r="RNN2" s="338"/>
      <c r="RNO2" s="339"/>
      <c r="RNP2" s="340"/>
      <c r="RNQ2" s="340"/>
      <c r="RNR2" s="340"/>
      <c r="RNS2" s="340"/>
      <c r="RNT2" s="341"/>
      <c r="RNU2" s="337" t="s">
        <v>179</v>
      </c>
      <c r="RNV2" s="338"/>
      <c r="RNW2" s="339"/>
      <c r="RNX2" s="340"/>
      <c r="RNY2" s="340"/>
      <c r="RNZ2" s="340"/>
      <c r="ROA2" s="340"/>
      <c r="ROB2" s="341"/>
      <c r="ROC2" s="337" t="s">
        <v>179</v>
      </c>
      <c r="ROD2" s="338"/>
      <c r="ROE2" s="339"/>
      <c r="ROF2" s="340"/>
      <c r="ROG2" s="340"/>
      <c r="ROH2" s="340"/>
      <c r="ROI2" s="340"/>
      <c r="ROJ2" s="341"/>
      <c r="ROK2" s="337" t="s">
        <v>179</v>
      </c>
      <c r="ROL2" s="338"/>
      <c r="ROM2" s="339"/>
      <c r="RON2" s="340"/>
      <c r="ROO2" s="340"/>
      <c r="ROP2" s="340"/>
      <c r="ROQ2" s="340"/>
      <c r="ROR2" s="341"/>
      <c r="ROS2" s="337" t="s">
        <v>179</v>
      </c>
      <c r="ROT2" s="338"/>
      <c r="ROU2" s="339"/>
      <c r="ROV2" s="340"/>
      <c r="ROW2" s="340"/>
      <c r="ROX2" s="340"/>
      <c r="ROY2" s="340"/>
      <c r="ROZ2" s="341"/>
      <c r="RPA2" s="337" t="s">
        <v>179</v>
      </c>
      <c r="RPB2" s="338"/>
      <c r="RPC2" s="339"/>
      <c r="RPD2" s="340"/>
      <c r="RPE2" s="340"/>
      <c r="RPF2" s="340"/>
      <c r="RPG2" s="340"/>
      <c r="RPH2" s="341"/>
      <c r="RPI2" s="337" t="s">
        <v>179</v>
      </c>
      <c r="RPJ2" s="338"/>
      <c r="RPK2" s="339"/>
      <c r="RPL2" s="340"/>
      <c r="RPM2" s="340"/>
      <c r="RPN2" s="340"/>
      <c r="RPO2" s="340"/>
      <c r="RPP2" s="341"/>
      <c r="RPQ2" s="337" t="s">
        <v>179</v>
      </c>
      <c r="RPR2" s="338"/>
      <c r="RPS2" s="339"/>
      <c r="RPT2" s="340"/>
      <c r="RPU2" s="340"/>
      <c r="RPV2" s="340"/>
      <c r="RPW2" s="340"/>
      <c r="RPX2" s="341"/>
      <c r="RPY2" s="337" t="s">
        <v>179</v>
      </c>
      <c r="RPZ2" s="338"/>
      <c r="RQA2" s="339"/>
      <c r="RQB2" s="340"/>
      <c r="RQC2" s="340"/>
      <c r="RQD2" s="340"/>
      <c r="RQE2" s="340"/>
      <c r="RQF2" s="341"/>
      <c r="RQG2" s="337" t="s">
        <v>179</v>
      </c>
      <c r="RQH2" s="338"/>
      <c r="RQI2" s="339"/>
      <c r="RQJ2" s="340"/>
      <c r="RQK2" s="340"/>
      <c r="RQL2" s="340"/>
      <c r="RQM2" s="340"/>
      <c r="RQN2" s="341"/>
      <c r="RQO2" s="337" t="s">
        <v>179</v>
      </c>
      <c r="RQP2" s="338"/>
      <c r="RQQ2" s="339"/>
      <c r="RQR2" s="340"/>
      <c r="RQS2" s="340"/>
      <c r="RQT2" s="340"/>
      <c r="RQU2" s="340"/>
      <c r="RQV2" s="341"/>
      <c r="RQW2" s="337" t="s">
        <v>179</v>
      </c>
      <c r="RQX2" s="338"/>
      <c r="RQY2" s="339"/>
      <c r="RQZ2" s="340"/>
      <c r="RRA2" s="340"/>
      <c r="RRB2" s="340"/>
      <c r="RRC2" s="340"/>
      <c r="RRD2" s="341"/>
      <c r="RRE2" s="337" t="s">
        <v>179</v>
      </c>
      <c r="RRF2" s="338"/>
      <c r="RRG2" s="339"/>
      <c r="RRH2" s="340"/>
      <c r="RRI2" s="340"/>
      <c r="RRJ2" s="340"/>
      <c r="RRK2" s="340"/>
      <c r="RRL2" s="341"/>
      <c r="RRM2" s="337" t="s">
        <v>179</v>
      </c>
      <c r="RRN2" s="338"/>
      <c r="RRO2" s="339"/>
      <c r="RRP2" s="340"/>
      <c r="RRQ2" s="340"/>
      <c r="RRR2" s="340"/>
      <c r="RRS2" s="340"/>
      <c r="RRT2" s="341"/>
      <c r="RRU2" s="337" t="s">
        <v>179</v>
      </c>
      <c r="RRV2" s="338"/>
      <c r="RRW2" s="339"/>
      <c r="RRX2" s="340"/>
      <c r="RRY2" s="340"/>
      <c r="RRZ2" s="340"/>
      <c r="RSA2" s="340"/>
      <c r="RSB2" s="341"/>
      <c r="RSC2" s="337" t="s">
        <v>179</v>
      </c>
      <c r="RSD2" s="338"/>
      <c r="RSE2" s="339"/>
      <c r="RSF2" s="340"/>
      <c r="RSG2" s="340"/>
      <c r="RSH2" s="340"/>
      <c r="RSI2" s="340"/>
      <c r="RSJ2" s="341"/>
      <c r="RSK2" s="337" t="s">
        <v>179</v>
      </c>
      <c r="RSL2" s="338"/>
      <c r="RSM2" s="339"/>
      <c r="RSN2" s="340"/>
      <c r="RSO2" s="340"/>
      <c r="RSP2" s="340"/>
      <c r="RSQ2" s="340"/>
      <c r="RSR2" s="341"/>
      <c r="RSS2" s="337" t="s">
        <v>179</v>
      </c>
      <c r="RST2" s="338"/>
      <c r="RSU2" s="339"/>
      <c r="RSV2" s="340"/>
      <c r="RSW2" s="340"/>
      <c r="RSX2" s="340"/>
      <c r="RSY2" s="340"/>
      <c r="RSZ2" s="341"/>
      <c r="RTA2" s="337" t="s">
        <v>179</v>
      </c>
      <c r="RTB2" s="338"/>
      <c r="RTC2" s="339"/>
      <c r="RTD2" s="340"/>
      <c r="RTE2" s="340"/>
      <c r="RTF2" s="340"/>
      <c r="RTG2" s="340"/>
      <c r="RTH2" s="341"/>
      <c r="RTI2" s="337" t="s">
        <v>179</v>
      </c>
      <c r="RTJ2" s="338"/>
      <c r="RTK2" s="339"/>
      <c r="RTL2" s="340"/>
      <c r="RTM2" s="340"/>
      <c r="RTN2" s="340"/>
      <c r="RTO2" s="340"/>
      <c r="RTP2" s="341"/>
      <c r="RTQ2" s="337" t="s">
        <v>179</v>
      </c>
      <c r="RTR2" s="338"/>
      <c r="RTS2" s="339"/>
      <c r="RTT2" s="340"/>
      <c r="RTU2" s="340"/>
      <c r="RTV2" s="340"/>
      <c r="RTW2" s="340"/>
      <c r="RTX2" s="341"/>
      <c r="RTY2" s="337" t="s">
        <v>179</v>
      </c>
      <c r="RTZ2" s="338"/>
      <c r="RUA2" s="339"/>
      <c r="RUB2" s="340"/>
      <c r="RUC2" s="340"/>
      <c r="RUD2" s="340"/>
      <c r="RUE2" s="340"/>
      <c r="RUF2" s="341"/>
      <c r="RUG2" s="337" t="s">
        <v>179</v>
      </c>
      <c r="RUH2" s="338"/>
      <c r="RUI2" s="339"/>
      <c r="RUJ2" s="340"/>
      <c r="RUK2" s="340"/>
      <c r="RUL2" s="340"/>
      <c r="RUM2" s="340"/>
      <c r="RUN2" s="341"/>
      <c r="RUO2" s="337" t="s">
        <v>179</v>
      </c>
      <c r="RUP2" s="338"/>
      <c r="RUQ2" s="339"/>
      <c r="RUR2" s="340"/>
      <c r="RUS2" s="340"/>
      <c r="RUT2" s="340"/>
      <c r="RUU2" s="340"/>
      <c r="RUV2" s="341"/>
      <c r="RUW2" s="337" t="s">
        <v>179</v>
      </c>
      <c r="RUX2" s="338"/>
      <c r="RUY2" s="339"/>
      <c r="RUZ2" s="340"/>
      <c r="RVA2" s="340"/>
      <c r="RVB2" s="340"/>
      <c r="RVC2" s="340"/>
      <c r="RVD2" s="341"/>
      <c r="RVE2" s="337" t="s">
        <v>179</v>
      </c>
      <c r="RVF2" s="338"/>
      <c r="RVG2" s="339"/>
      <c r="RVH2" s="340"/>
      <c r="RVI2" s="340"/>
      <c r="RVJ2" s="340"/>
      <c r="RVK2" s="340"/>
      <c r="RVL2" s="341"/>
      <c r="RVM2" s="337" t="s">
        <v>179</v>
      </c>
      <c r="RVN2" s="338"/>
      <c r="RVO2" s="339"/>
      <c r="RVP2" s="340"/>
      <c r="RVQ2" s="340"/>
      <c r="RVR2" s="340"/>
      <c r="RVS2" s="340"/>
      <c r="RVT2" s="341"/>
      <c r="RVU2" s="337" t="s">
        <v>179</v>
      </c>
      <c r="RVV2" s="338"/>
      <c r="RVW2" s="339"/>
      <c r="RVX2" s="340"/>
      <c r="RVY2" s="340"/>
      <c r="RVZ2" s="340"/>
      <c r="RWA2" s="340"/>
      <c r="RWB2" s="341"/>
      <c r="RWC2" s="337" t="s">
        <v>179</v>
      </c>
      <c r="RWD2" s="338"/>
      <c r="RWE2" s="339"/>
      <c r="RWF2" s="340"/>
      <c r="RWG2" s="340"/>
      <c r="RWH2" s="340"/>
      <c r="RWI2" s="340"/>
      <c r="RWJ2" s="341"/>
      <c r="RWK2" s="337" t="s">
        <v>179</v>
      </c>
      <c r="RWL2" s="338"/>
      <c r="RWM2" s="339"/>
      <c r="RWN2" s="340"/>
      <c r="RWO2" s="340"/>
      <c r="RWP2" s="340"/>
      <c r="RWQ2" s="340"/>
      <c r="RWR2" s="341"/>
      <c r="RWS2" s="337" t="s">
        <v>179</v>
      </c>
      <c r="RWT2" s="338"/>
      <c r="RWU2" s="339"/>
      <c r="RWV2" s="340"/>
      <c r="RWW2" s="340"/>
      <c r="RWX2" s="340"/>
      <c r="RWY2" s="340"/>
      <c r="RWZ2" s="341"/>
      <c r="RXA2" s="337" t="s">
        <v>179</v>
      </c>
      <c r="RXB2" s="338"/>
      <c r="RXC2" s="339"/>
      <c r="RXD2" s="340"/>
      <c r="RXE2" s="340"/>
      <c r="RXF2" s="340"/>
      <c r="RXG2" s="340"/>
      <c r="RXH2" s="341"/>
      <c r="RXI2" s="337" t="s">
        <v>179</v>
      </c>
      <c r="RXJ2" s="338"/>
      <c r="RXK2" s="339"/>
      <c r="RXL2" s="340"/>
      <c r="RXM2" s="340"/>
      <c r="RXN2" s="340"/>
      <c r="RXO2" s="340"/>
      <c r="RXP2" s="341"/>
      <c r="RXQ2" s="337" t="s">
        <v>179</v>
      </c>
      <c r="RXR2" s="338"/>
      <c r="RXS2" s="339"/>
      <c r="RXT2" s="340"/>
      <c r="RXU2" s="340"/>
      <c r="RXV2" s="340"/>
      <c r="RXW2" s="340"/>
      <c r="RXX2" s="341"/>
      <c r="RXY2" s="337" t="s">
        <v>179</v>
      </c>
      <c r="RXZ2" s="338"/>
      <c r="RYA2" s="339"/>
      <c r="RYB2" s="340"/>
      <c r="RYC2" s="340"/>
      <c r="RYD2" s="340"/>
      <c r="RYE2" s="340"/>
      <c r="RYF2" s="341"/>
      <c r="RYG2" s="337" t="s">
        <v>179</v>
      </c>
      <c r="RYH2" s="338"/>
      <c r="RYI2" s="339"/>
      <c r="RYJ2" s="340"/>
      <c r="RYK2" s="340"/>
      <c r="RYL2" s="340"/>
      <c r="RYM2" s="340"/>
      <c r="RYN2" s="341"/>
      <c r="RYO2" s="337" t="s">
        <v>179</v>
      </c>
      <c r="RYP2" s="338"/>
      <c r="RYQ2" s="339"/>
      <c r="RYR2" s="340"/>
      <c r="RYS2" s="340"/>
      <c r="RYT2" s="340"/>
      <c r="RYU2" s="340"/>
      <c r="RYV2" s="341"/>
      <c r="RYW2" s="337" t="s">
        <v>179</v>
      </c>
      <c r="RYX2" s="338"/>
      <c r="RYY2" s="339"/>
      <c r="RYZ2" s="340"/>
      <c r="RZA2" s="340"/>
      <c r="RZB2" s="340"/>
      <c r="RZC2" s="340"/>
      <c r="RZD2" s="341"/>
      <c r="RZE2" s="337" t="s">
        <v>179</v>
      </c>
      <c r="RZF2" s="338"/>
      <c r="RZG2" s="339"/>
      <c r="RZH2" s="340"/>
      <c r="RZI2" s="340"/>
      <c r="RZJ2" s="340"/>
      <c r="RZK2" s="340"/>
      <c r="RZL2" s="341"/>
      <c r="RZM2" s="337" t="s">
        <v>179</v>
      </c>
      <c r="RZN2" s="338"/>
      <c r="RZO2" s="339"/>
      <c r="RZP2" s="340"/>
      <c r="RZQ2" s="340"/>
      <c r="RZR2" s="340"/>
      <c r="RZS2" s="340"/>
      <c r="RZT2" s="341"/>
      <c r="RZU2" s="337" t="s">
        <v>179</v>
      </c>
      <c r="RZV2" s="338"/>
      <c r="RZW2" s="339"/>
      <c r="RZX2" s="340"/>
      <c r="RZY2" s="340"/>
      <c r="RZZ2" s="340"/>
      <c r="SAA2" s="340"/>
      <c r="SAB2" s="341"/>
      <c r="SAC2" s="337" t="s">
        <v>179</v>
      </c>
      <c r="SAD2" s="338"/>
      <c r="SAE2" s="339"/>
      <c r="SAF2" s="340"/>
      <c r="SAG2" s="340"/>
      <c r="SAH2" s="340"/>
      <c r="SAI2" s="340"/>
      <c r="SAJ2" s="341"/>
      <c r="SAK2" s="337" t="s">
        <v>179</v>
      </c>
      <c r="SAL2" s="338"/>
      <c r="SAM2" s="339"/>
      <c r="SAN2" s="340"/>
      <c r="SAO2" s="340"/>
      <c r="SAP2" s="340"/>
      <c r="SAQ2" s="340"/>
      <c r="SAR2" s="341"/>
      <c r="SAS2" s="337" t="s">
        <v>179</v>
      </c>
      <c r="SAT2" s="338"/>
      <c r="SAU2" s="339"/>
      <c r="SAV2" s="340"/>
      <c r="SAW2" s="340"/>
      <c r="SAX2" s="340"/>
      <c r="SAY2" s="340"/>
      <c r="SAZ2" s="341"/>
      <c r="SBA2" s="337" t="s">
        <v>179</v>
      </c>
      <c r="SBB2" s="338"/>
      <c r="SBC2" s="339"/>
      <c r="SBD2" s="340"/>
      <c r="SBE2" s="340"/>
      <c r="SBF2" s="340"/>
      <c r="SBG2" s="340"/>
      <c r="SBH2" s="341"/>
      <c r="SBI2" s="337" t="s">
        <v>179</v>
      </c>
      <c r="SBJ2" s="338"/>
      <c r="SBK2" s="339"/>
      <c r="SBL2" s="340"/>
      <c r="SBM2" s="340"/>
      <c r="SBN2" s="340"/>
      <c r="SBO2" s="340"/>
      <c r="SBP2" s="341"/>
      <c r="SBQ2" s="337" t="s">
        <v>179</v>
      </c>
      <c r="SBR2" s="338"/>
      <c r="SBS2" s="339"/>
      <c r="SBT2" s="340"/>
      <c r="SBU2" s="340"/>
      <c r="SBV2" s="340"/>
      <c r="SBW2" s="340"/>
      <c r="SBX2" s="341"/>
      <c r="SBY2" s="337" t="s">
        <v>179</v>
      </c>
      <c r="SBZ2" s="338"/>
      <c r="SCA2" s="339"/>
      <c r="SCB2" s="340"/>
      <c r="SCC2" s="340"/>
      <c r="SCD2" s="340"/>
      <c r="SCE2" s="340"/>
      <c r="SCF2" s="341"/>
      <c r="SCG2" s="337" t="s">
        <v>179</v>
      </c>
      <c r="SCH2" s="338"/>
      <c r="SCI2" s="339"/>
      <c r="SCJ2" s="340"/>
      <c r="SCK2" s="340"/>
      <c r="SCL2" s="340"/>
      <c r="SCM2" s="340"/>
      <c r="SCN2" s="341"/>
      <c r="SCO2" s="337" t="s">
        <v>179</v>
      </c>
      <c r="SCP2" s="338"/>
      <c r="SCQ2" s="339"/>
      <c r="SCR2" s="340"/>
      <c r="SCS2" s="340"/>
      <c r="SCT2" s="340"/>
      <c r="SCU2" s="340"/>
      <c r="SCV2" s="341"/>
      <c r="SCW2" s="337" t="s">
        <v>179</v>
      </c>
      <c r="SCX2" s="338"/>
      <c r="SCY2" s="339"/>
      <c r="SCZ2" s="340"/>
      <c r="SDA2" s="340"/>
      <c r="SDB2" s="340"/>
      <c r="SDC2" s="340"/>
      <c r="SDD2" s="341"/>
      <c r="SDE2" s="337" t="s">
        <v>179</v>
      </c>
      <c r="SDF2" s="338"/>
      <c r="SDG2" s="339"/>
      <c r="SDH2" s="340"/>
      <c r="SDI2" s="340"/>
      <c r="SDJ2" s="340"/>
      <c r="SDK2" s="340"/>
      <c r="SDL2" s="341"/>
      <c r="SDM2" s="337" t="s">
        <v>179</v>
      </c>
      <c r="SDN2" s="338"/>
      <c r="SDO2" s="339"/>
      <c r="SDP2" s="340"/>
      <c r="SDQ2" s="340"/>
      <c r="SDR2" s="340"/>
      <c r="SDS2" s="340"/>
      <c r="SDT2" s="341"/>
      <c r="SDU2" s="337" t="s">
        <v>179</v>
      </c>
      <c r="SDV2" s="338"/>
      <c r="SDW2" s="339"/>
      <c r="SDX2" s="340"/>
      <c r="SDY2" s="340"/>
      <c r="SDZ2" s="340"/>
      <c r="SEA2" s="340"/>
      <c r="SEB2" s="341"/>
      <c r="SEC2" s="337" t="s">
        <v>179</v>
      </c>
      <c r="SED2" s="338"/>
      <c r="SEE2" s="339"/>
      <c r="SEF2" s="340"/>
      <c r="SEG2" s="340"/>
      <c r="SEH2" s="340"/>
      <c r="SEI2" s="340"/>
      <c r="SEJ2" s="341"/>
      <c r="SEK2" s="337" t="s">
        <v>179</v>
      </c>
      <c r="SEL2" s="338"/>
      <c r="SEM2" s="339"/>
      <c r="SEN2" s="340"/>
      <c r="SEO2" s="340"/>
      <c r="SEP2" s="340"/>
      <c r="SEQ2" s="340"/>
      <c r="SER2" s="341"/>
      <c r="SES2" s="337" t="s">
        <v>179</v>
      </c>
      <c r="SET2" s="338"/>
      <c r="SEU2" s="339"/>
      <c r="SEV2" s="340"/>
      <c r="SEW2" s="340"/>
      <c r="SEX2" s="340"/>
      <c r="SEY2" s="340"/>
      <c r="SEZ2" s="341"/>
      <c r="SFA2" s="337" t="s">
        <v>179</v>
      </c>
      <c r="SFB2" s="338"/>
      <c r="SFC2" s="339"/>
      <c r="SFD2" s="340"/>
      <c r="SFE2" s="340"/>
      <c r="SFF2" s="340"/>
      <c r="SFG2" s="340"/>
      <c r="SFH2" s="341"/>
      <c r="SFI2" s="337" t="s">
        <v>179</v>
      </c>
      <c r="SFJ2" s="338"/>
      <c r="SFK2" s="339"/>
      <c r="SFL2" s="340"/>
      <c r="SFM2" s="340"/>
      <c r="SFN2" s="340"/>
      <c r="SFO2" s="340"/>
      <c r="SFP2" s="341"/>
      <c r="SFQ2" s="337" t="s">
        <v>179</v>
      </c>
      <c r="SFR2" s="338"/>
      <c r="SFS2" s="339"/>
      <c r="SFT2" s="340"/>
      <c r="SFU2" s="340"/>
      <c r="SFV2" s="340"/>
      <c r="SFW2" s="340"/>
      <c r="SFX2" s="341"/>
      <c r="SFY2" s="337" t="s">
        <v>179</v>
      </c>
      <c r="SFZ2" s="338"/>
      <c r="SGA2" s="339"/>
      <c r="SGB2" s="340"/>
      <c r="SGC2" s="340"/>
      <c r="SGD2" s="340"/>
      <c r="SGE2" s="340"/>
      <c r="SGF2" s="341"/>
      <c r="SGG2" s="337" t="s">
        <v>179</v>
      </c>
      <c r="SGH2" s="338"/>
      <c r="SGI2" s="339"/>
      <c r="SGJ2" s="340"/>
      <c r="SGK2" s="340"/>
      <c r="SGL2" s="340"/>
      <c r="SGM2" s="340"/>
      <c r="SGN2" s="341"/>
      <c r="SGO2" s="337" t="s">
        <v>179</v>
      </c>
      <c r="SGP2" s="338"/>
      <c r="SGQ2" s="339"/>
      <c r="SGR2" s="340"/>
      <c r="SGS2" s="340"/>
      <c r="SGT2" s="340"/>
      <c r="SGU2" s="340"/>
      <c r="SGV2" s="341"/>
      <c r="SGW2" s="337" t="s">
        <v>179</v>
      </c>
      <c r="SGX2" s="338"/>
      <c r="SGY2" s="339"/>
      <c r="SGZ2" s="340"/>
      <c r="SHA2" s="340"/>
      <c r="SHB2" s="340"/>
      <c r="SHC2" s="340"/>
      <c r="SHD2" s="341"/>
      <c r="SHE2" s="337" t="s">
        <v>179</v>
      </c>
      <c r="SHF2" s="338"/>
      <c r="SHG2" s="339"/>
      <c r="SHH2" s="340"/>
      <c r="SHI2" s="340"/>
      <c r="SHJ2" s="340"/>
      <c r="SHK2" s="340"/>
      <c r="SHL2" s="341"/>
      <c r="SHM2" s="337" t="s">
        <v>179</v>
      </c>
      <c r="SHN2" s="338"/>
      <c r="SHO2" s="339"/>
      <c r="SHP2" s="340"/>
      <c r="SHQ2" s="340"/>
      <c r="SHR2" s="340"/>
      <c r="SHS2" s="340"/>
      <c r="SHT2" s="341"/>
      <c r="SHU2" s="337" t="s">
        <v>179</v>
      </c>
      <c r="SHV2" s="338"/>
      <c r="SHW2" s="339"/>
      <c r="SHX2" s="340"/>
      <c r="SHY2" s="340"/>
      <c r="SHZ2" s="340"/>
      <c r="SIA2" s="340"/>
      <c r="SIB2" s="341"/>
      <c r="SIC2" s="337" t="s">
        <v>179</v>
      </c>
      <c r="SID2" s="338"/>
      <c r="SIE2" s="339"/>
      <c r="SIF2" s="340"/>
      <c r="SIG2" s="340"/>
      <c r="SIH2" s="340"/>
      <c r="SII2" s="340"/>
      <c r="SIJ2" s="341"/>
      <c r="SIK2" s="337" t="s">
        <v>179</v>
      </c>
      <c r="SIL2" s="338"/>
      <c r="SIM2" s="339"/>
      <c r="SIN2" s="340"/>
      <c r="SIO2" s="340"/>
      <c r="SIP2" s="340"/>
      <c r="SIQ2" s="340"/>
      <c r="SIR2" s="341"/>
      <c r="SIS2" s="337" t="s">
        <v>179</v>
      </c>
      <c r="SIT2" s="338"/>
      <c r="SIU2" s="339"/>
      <c r="SIV2" s="340"/>
      <c r="SIW2" s="340"/>
      <c r="SIX2" s="340"/>
      <c r="SIY2" s="340"/>
      <c r="SIZ2" s="341"/>
      <c r="SJA2" s="337" t="s">
        <v>179</v>
      </c>
      <c r="SJB2" s="338"/>
      <c r="SJC2" s="339"/>
      <c r="SJD2" s="340"/>
      <c r="SJE2" s="340"/>
      <c r="SJF2" s="340"/>
      <c r="SJG2" s="340"/>
      <c r="SJH2" s="341"/>
      <c r="SJI2" s="337" t="s">
        <v>179</v>
      </c>
      <c r="SJJ2" s="338"/>
      <c r="SJK2" s="339"/>
      <c r="SJL2" s="340"/>
      <c r="SJM2" s="340"/>
      <c r="SJN2" s="340"/>
      <c r="SJO2" s="340"/>
      <c r="SJP2" s="341"/>
      <c r="SJQ2" s="337" t="s">
        <v>179</v>
      </c>
      <c r="SJR2" s="338"/>
      <c r="SJS2" s="339"/>
      <c r="SJT2" s="340"/>
      <c r="SJU2" s="340"/>
      <c r="SJV2" s="340"/>
      <c r="SJW2" s="340"/>
      <c r="SJX2" s="341"/>
      <c r="SJY2" s="337" t="s">
        <v>179</v>
      </c>
      <c r="SJZ2" s="338"/>
      <c r="SKA2" s="339"/>
      <c r="SKB2" s="340"/>
      <c r="SKC2" s="340"/>
      <c r="SKD2" s="340"/>
      <c r="SKE2" s="340"/>
      <c r="SKF2" s="341"/>
      <c r="SKG2" s="337" t="s">
        <v>179</v>
      </c>
      <c r="SKH2" s="338"/>
      <c r="SKI2" s="339"/>
      <c r="SKJ2" s="340"/>
      <c r="SKK2" s="340"/>
      <c r="SKL2" s="340"/>
      <c r="SKM2" s="340"/>
      <c r="SKN2" s="341"/>
      <c r="SKO2" s="337" t="s">
        <v>179</v>
      </c>
      <c r="SKP2" s="338"/>
      <c r="SKQ2" s="339"/>
      <c r="SKR2" s="340"/>
      <c r="SKS2" s="340"/>
      <c r="SKT2" s="340"/>
      <c r="SKU2" s="340"/>
      <c r="SKV2" s="341"/>
      <c r="SKW2" s="337" t="s">
        <v>179</v>
      </c>
      <c r="SKX2" s="338"/>
      <c r="SKY2" s="339"/>
      <c r="SKZ2" s="340"/>
      <c r="SLA2" s="340"/>
      <c r="SLB2" s="340"/>
      <c r="SLC2" s="340"/>
      <c r="SLD2" s="341"/>
      <c r="SLE2" s="337" t="s">
        <v>179</v>
      </c>
      <c r="SLF2" s="338"/>
      <c r="SLG2" s="339"/>
      <c r="SLH2" s="340"/>
      <c r="SLI2" s="340"/>
      <c r="SLJ2" s="340"/>
      <c r="SLK2" s="340"/>
      <c r="SLL2" s="341"/>
      <c r="SLM2" s="337" t="s">
        <v>179</v>
      </c>
      <c r="SLN2" s="338"/>
      <c r="SLO2" s="339"/>
      <c r="SLP2" s="340"/>
      <c r="SLQ2" s="340"/>
      <c r="SLR2" s="340"/>
      <c r="SLS2" s="340"/>
      <c r="SLT2" s="341"/>
      <c r="SLU2" s="337" t="s">
        <v>179</v>
      </c>
      <c r="SLV2" s="338"/>
      <c r="SLW2" s="339"/>
      <c r="SLX2" s="340"/>
      <c r="SLY2" s="340"/>
      <c r="SLZ2" s="340"/>
      <c r="SMA2" s="340"/>
      <c r="SMB2" s="341"/>
      <c r="SMC2" s="337" t="s">
        <v>179</v>
      </c>
      <c r="SMD2" s="338"/>
      <c r="SME2" s="339"/>
      <c r="SMF2" s="340"/>
      <c r="SMG2" s="340"/>
      <c r="SMH2" s="340"/>
      <c r="SMI2" s="340"/>
      <c r="SMJ2" s="341"/>
      <c r="SMK2" s="337" t="s">
        <v>179</v>
      </c>
      <c r="SML2" s="338"/>
      <c r="SMM2" s="339"/>
      <c r="SMN2" s="340"/>
      <c r="SMO2" s="340"/>
      <c r="SMP2" s="340"/>
      <c r="SMQ2" s="340"/>
      <c r="SMR2" s="341"/>
      <c r="SMS2" s="337" t="s">
        <v>179</v>
      </c>
      <c r="SMT2" s="338"/>
      <c r="SMU2" s="339"/>
      <c r="SMV2" s="340"/>
      <c r="SMW2" s="340"/>
      <c r="SMX2" s="340"/>
      <c r="SMY2" s="340"/>
      <c r="SMZ2" s="341"/>
      <c r="SNA2" s="337" t="s">
        <v>179</v>
      </c>
      <c r="SNB2" s="338"/>
      <c r="SNC2" s="339"/>
      <c r="SND2" s="340"/>
      <c r="SNE2" s="340"/>
      <c r="SNF2" s="340"/>
      <c r="SNG2" s="340"/>
      <c r="SNH2" s="341"/>
      <c r="SNI2" s="337" t="s">
        <v>179</v>
      </c>
      <c r="SNJ2" s="338"/>
      <c r="SNK2" s="339"/>
      <c r="SNL2" s="340"/>
      <c r="SNM2" s="340"/>
      <c r="SNN2" s="340"/>
      <c r="SNO2" s="340"/>
      <c r="SNP2" s="341"/>
      <c r="SNQ2" s="337" t="s">
        <v>179</v>
      </c>
      <c r="SNR2" s="338"/>
      <c r="SNS2" s="339"/>
      <c r="SNT2" s="340"/>
      <c r="SNU2" s="340"/>
      <c r="SNV2" s="340"/>
      <c r="SNW2" s="340"/>
      <c r="SNX2" s="341"/>
      <c r="SNY2" s="337" t="s">
        <v>179</v>
      </c>
      <c r="SNZ2" s="338"/>
      <c r="SOA2" s="339"/>
      <c r="SOB2" s="340"/>
      <c r="SOC2" s="340"/>
      <c r="SOD2" s="340"/>
      <c r="SOE2" s="340"/>
      <c r="SOF2" s="341"/>
      <c r="SOG2" s="337" t="s">
        <v>179</v>
      </c>
      <c r="SOH2" s="338"/>
      <c r="SOI2" s="339"/>
      <c r="SOJ2" s="340"/>
      <c r="SOK2" s="340"/>
      <c r="SOL2" s="340"/>
      <c r="SOM2" s="340"/>
      <c r="SON2" s="341"/>
      <c r="SOO2" s="337" t="s">
        <v>179</v>
      </c>
      <c r="SOP2" s="338"/>
      <c r="SOQ2" s="339"/>
      <c r="SOR2" s="340"/>
      <c r="SOS2" s="340"/>
      <c r="SOT2" s="340"/>
      <c r="SOU2" s="340"/>
      <c r="SOV2" s="341"/>
      <c r="SOW2" s="337" t="s">
        <v>179</v>
      </c>
      <c r="SOX2" s="338"/>
      <c r="SOY2" s="339"/>
      <c r="SOZ2" s="340"/>
      <c r="SPA2" s="340"/>
      <c r="SPB2" s="340"/>
      <c r="SPC2" s="340"/>
      <c r="SPD2" s="341"/>
      <c r="SPE2" s="337" t="s">
        <v>179</v>
      </c>
      <c r="SPF2" s="338"/>
      <c r="SPG2" s="339"/>
      <c r="SPH2" s="340"/>
      <c r="SPI2" s="340"/>
      <c r="SPJ2" s="340"/>
      <c r="SPK2" s="340"/>
      <c r="SPL2" s="341"/>
      <c r="SPM2" s="337" t="s">
        <v>179</v>
      </c>
      <c r="SPN2" s="338"/>
      <c r="SPO2" s="339"/>
      <c r="SPP2" s="340"/>
      <c r="SPQ2" s="340"/>
      <c r="SPR2" s="340"/>
      <c r="SPS2" s="340"/>
      <c r="SPT2" s="341"/>
      <c r="SPU2" s="337" t="s">
        <v>179</v>
      </c>
      <c r="SPV2" s="338"/>
      <c r="SPW2" s="339"/>
      <c r="SPX2" s="340"/>
      <c r="SPY2" s="340"/>
      <c r="SPZ2" s="340"/>
      <c r="SQA2" s="340"/>
      <c r="SQB2" s="341"/>
      <c r="SQC2" s="337" t="s">
        <v>179</v>
      </c>
      <c r="SQD2" s="338"/>
      <c r="SQE2" s="339"/>
      <c r="SQF2" s="340"/>
      <c r="SQG2" s="340"/>
      <c r="SQH2" s="340"/>
      <c r="SQI2" s="340"/>
      <c r="SQJ2" s="341"/>
      <c r="SQK2" s="337" t="s">
        <v>179</v>
      </c>
      <c r="SQL2" s="338"/>
      <c r="SQM2" s="339"/>
      <c r="SQN2" s="340"/>
      <c r="SQO2" s="340"/>
      <c r="SQP2" s="340"/>
      <c r="SQQ2" s="340"/>
      <c r="SQR2" s="341"/>
      <c r="SQS2" s="337" t="s">
        <v>179</v>
      </c>
      <c r="SQT2" s="338"/>
      <c r="SQU2" s="339"/>
      <c r="SQV2" s="340"/>
      <c r="SQW2" s="340"/>
      <c r="SQX2" s="340"/>
      <c r="SQY2" s="340"/>
      <c r="SQZ2" s="341"/>
      <c r="SRA2" s="337" t="s">
        <v>179</v>
      </c>
      <c r="SRB2" s="338"/>
      <c r="SRC2" s="339"/>
      <c r="SRD2" s="340"/>
      <c r="SRE2" s="340"/>
      <c r="SRF2" s="340"/>
      <c r="SRG2" s="340"/>
      <c r="SRH2" s="341"/>
      <c r="SRI2" s="337" t="s">
        <v>179</v>
      </c>
      <c r="SRJ2" s="338"/>
      <c r="SRK2" s="339"/>
      <c r="SRL2" s="340"/>
      <c r="SRM2" s="340"/>
      <c r="SRN2" s="340"/>
      <c r="SRO2" s="340"/>
      <c r="SRP2" s="341"/>
      <c r="SRQ2" s="337" t="s">
        <v>179</v>
      </c>
      <c r="SRR2" s="338"/>
      <c r="SRS2" s="339"/>
      <c r="SRT2" s="340"/>
      <c r="SRU2" s="340"/>
      <c r="SRV2" s="340"/>
      <c r="SRW2" s="340"/>
      <c r="SRX2" s="341"/>
      <c r="SRY2" s="337" t="s">
        <v>179</v>
      </c>
      <c r="SRZ2" s="338"/>
      <c r="SSA2" s="339"/>
      <c r="SSB2" s="340"/>
      <c r="SSC2" s="340"/>
      <c r="SSD2" s="340"/>
      <c r="SSE2" s="340"/>
      <c r="SSF2" s="341"/>
      <c r="SSG2" s="337" t="s">
        <v>179</v>
      </c>
      <c r="SSH2" s="338"/>
      <c r="SSI2" s="339"/>
      <c r="SSJ2" s="340"/>
      <c r="SSK2" s="340"/>
      <c r="SSL2" s="340"/>
      <c r="SSM2" s="340"/>
      <c r="SSN2" s="341"/>
      <c r="SSO2" s="337" t="s">
        <v>179</v>
      </c>
      <c r="SSP2" s="338"/>
      <c r="SSQ2" s="339"/>
      <c r="SSR2" s="340"/>
      <c r="SSS2" s="340"/>
      <c r="SST2" s="340"/>
      <c r="SSU2" s="340"/>
      <c r="SSV2" s="341"/>
      <c r="SSW2" s="337" t="s">
        <v>179</v>
      </c>
      <c r="SSX2" s="338"/>
      <c r="SSY2" s="339"/>
      <c r="SSZ2" s="340"/>
      <c r="STA2" s="340"/>
      <c r="STB2" s="340"/>
      <c r="STC2" s="340"/>
      <c r="STD2" s="341"/>
      <c r="STE2" s="337" t="s">
        <v>179</v>
      </c>
      <c r="STF2" s="338"/>
      <c r="STG2" s="339"/>
      <c r="STH2" s="340"/>
      <c r="STI2" s="340"/>
      <c r="STJ2" s="340"/>
      <c r="STK2" s="340"/>
      <c r="STL2" s="341"/>
      <c r="STM2" s="337" t="s">
        <v>179</v>
      </c>
      <c r="STN2" s="338"/>
      <c r="STO2" s="339"/>
      <c r="STP2" s="340"/>
      <c r="STQ2" s="340"/>
      <c r="STR2" s="340"/>
      <c r="STS2" s="340"/>
      <c r="STT2" s="341"/>
      <c r="STU2" s="337" t="s">
        <v>179</v>
      </c>
      <c r="STV2" s="338"/>
      <c r="STW2" s="339"/>
      <c r="STX2" s="340"/>
      <c r="STY2" s="340"/>
      <c r="STZ2" s="340"/>
      <c r="SUA2" s="340"/>
      <c r="SUB2" s="341"/>
      <c r="SUC2" s="337" t="s">
        <v>179</v>
      </c>
      <c r="SUD2" s="338"/>
      <c r="SUE2" s="339"/>
      <c r="SUF2" s="340"/>
      <c r="SUG2" s="340"/>
      <c r="SUH2" s="340"/>
      <c r="SUI2" s="340"/>
      <c r="SUJ2" s="341"/>
      <c r="SUK2" s="337" t="s">
        <v>179</v>
      </c>
      <c r="SUL2" s="338"/>
      <c r="SUM2" s="339"/>
      <c r="SUN2" s="340"/>
      <c r="SUO2" s="340"/>
      <c r="SUP2" s="340"/>
      <c r="SUQ2" s="340"/>
      <c r="SUR2" s="341"/>
      <c r="SUS2" s="337" t="s">
        <v>179</v>
      </c>
      <c r="SUT2" s="338"/>
      <c r="SUU2" s="339"/>
      <c r="SUV2" s="340"/>
      <c r="SUW2" s="340"/>
      <c r="SUX2" s="340"/>
      <c r="SUY2" s="340"/>
      <c r="SUZ2" s="341"/>
      <c r="SVA2" s="337" t="s">
        <v>179</v>
      </c>
      <c r="SVB2" s="338"/>
      <c r="SVC2" s="339"/>
      <c r="SVD2" s="340"/>
      <c r="SVE2" s="340"/>
      <c r="SVF2" s="340"/>
      <c r="SVG2" s="340"/>
      <c r="SVH2" s="341"/>
      <c r="SVI2" s="337" t="s">
        <v>179</v>
      </c>
      <c r="SVJ2" s="338"/>
      <c r="SVK2" s="339"/>
      <c r="SVL2" s="340"/>
      <c r="SVM2" s="340"/>
      <c r="SVN2" s="340"/>
      <c r="SVO2" s="340"/>
      <c r="SVP2" s="341"/>
      <c r="SVQ2" s="337" t="s">
        <v>179</v>
      </c>
      <c r="SVR2" s="338"/>
      <c r="SVS2" s="339"/>
      <c r="SVT2" s="340"/>
      <c r="SVU2" s="340"/>
      <c r="SVV2" s="340"/>
      <c r="SVW2" s="340"/>
      <c r="SVX2" s="341"/>
      <c r="SVY2" s="337" t="s">
        <v>179</v>
      </c>
      <c r="SVZ2" s="338"/>
      <c r="SWA2" s="339"/>
      <c r="SWB2" s="340"/>
      <c r="SWC2" s="340"/>
      <c r="SWD2" s="340"/>
      <c r="SWE2" s="340"/>
      <c r="SWF2" s="341"/>
      <c r="SWG2" s="337" t="s">
        <v>179</v>
      </c>
      <c r="SWH2" s="338"/>
      <c r="SWI2" s="339"/>
      <c r="SWJ2" s="340"/>
      <c r="SWK2" s="340"/>
      <c r="SWL2" s="340"/>
      <c r="SWM2" s="340"/>
      <c r="SWN2" s="341"/>
      <c r="SWO2" s="337" t="s">
        <v>179</v>
      </c>
      <c r="SWP2" s="338"/>
      <c r="SWQ2" s="339"/>
      <c r="SWR2" s="340"/>
      <c r="SWS2" s="340"/>
      <c r="SWT2" s="340"/>
      <c r="SWU2" s="340"/>
      <c r="SWV2" s="341"/>
      <c r="SWW2" s="337" t="s">
        <v>179</v>
      </c>
      <c r="SWX2" s="338"/>
      <c r="SWY2" s="339"/>
      <c r="SWZ2" s="340"/>
      <c r="SXA2" s="340"/>
      <c r="SXB2" s="340"/>
      <c r="SXC2" s="340"/>
      <c r="SXD2" s="341"/>
      <c r="SXE2" s="337" t="s">
        <v>179</v>
      </c>
      <c r="SXF2" s="338"/>
      <c r="SXG2" s="339"/>
      <c r="SXH2" s="340"/>
      <c r="SXI2" s="340"/>
      <c r="SXJ2" s="340"/>
      <c r="SXK2" s="340"/>
      <c r="SXL2" s="341"/>
      <c r="SXM2" s="337" t="s">
        <v>179</v>
      </c>
      <c r="SXN2" s="338"/>
      <c r="SXO2" s="339"/>
      <c r="SXP2" s="340"/>
      <c r="SXQ2" s="340"/>
      <c r="SXR2" s="340"/>
      <c r="SXS2" s="340"/>
      <c r="SXT2" s="341"/>
      <c r="SXU2" s="337" t="s">
        <v>179</v>
      </c>
      <c r="SXV2" s="338"/>
      <c r="SXW2" s="339"/>
      <c r="SXX2" s="340"/>
      <c r="SXY2" s="340"/>
      <c r="SXZ2" s="340"/>
      <c r="SYA2" s="340"/>
      <c r="SYB2" s="341"/>
      <c r="SYC2" s="337" t="s">
        <v>179</v>
      </c>
      <c r="SYD2" s="338"/>
      <c r="SYE2" s="339"/>
      <c r="SYF2" s="340"/>
      <c r="SYG2" s="340"/>
      <c r="SYH2" s="340"/>
      <c r="SYI2" s="340"/>
      <c r="SYJ2" s="341"/>
      <c r="SYK2" s="337" t="s">
        <v>179</v>
      </c>
      <c r="SYL2" s="338"/>
      <c r="SYM2" s="339"/>
      <c r="SYN2" s="340"/>
      <c r="SYO2" s="340"/>
      <c r="SYP2" s="340"/>
      <c r="SYQ2" s="340"/>
      <c r="SYR2" s="341"/>
      <c r="SYS2" s="337" t="s">
        <v>179</v>
      </c>
      <c r="SYT2" s="338"/>
      <c r="SYU2" s="339"/>
      <c r="SYV2" s="340"/>
      <c r="SYW2" s="340"/>
      <c r="SYX2" s="340"/>
      <c r="SYY2" s="340"/>
      <c r="SYZ2" s="341"/>
      <c r="SZA2" s="337" t="s">
        <v>179</v>
      </c>
      <c r="SZB2" s="338"/>
      <c r="SZC2" s="339"/>
      <c r="SZD2" s="340"/>
      <c r="SZE2" s="340"/>
      <c r="SZF2" s="340"/>
      <c r="SZG2" s="340"/>
      <c r="SZH2" s="341"/>
      <c r="SZI2" s="337" t="s">
        <v>179</v>
      </c>
      <c r="SZJ2" s="338"/>
      <c r="SZK2" s="339"/>
      <c r="SZL2" s="340"/>
      <c r="SZM2" s="340"/>
      <c r="SZN2" s="340"/>
      <c r="SZO2" s="340"/>
      <c r="SZP2" s="341"/>
      <c r="SZQ2" s="337" t="s">
        <v>179</v>
      </c>
      <c r="SZR2" s="338"/>
      <c r="SZS2" s="339"/>
      <c r="SZT2" s="340"/>
      <c r="SZU2" s="340"/>
      <c r="SZV2" s="340"/>
      <c r="SZW2" s="340"/>
      <c r="SZX2" s="341"/>
      <c r="SZY2" s="337" t="s">
        <v>179</v>
      </c>
      <c r="SZZ2" s="338"/>
      <c r="TAA2" s="339"/>
      <c r="TAB2" s="340"/>
      <c r="TAC2" s="340"/>
      <c r="TAD2" s="340"/>
      <c r="TAE2" s="340"/>
      <c r="TAF2" s="341"/>
      <c r="TAG2" s="337" t="s">
        <v>179</v>
      </c>
      <c r="TAH2" s="338"/>
      <c r="TAI2" s="339"/>
      <c r="TAJ2" s="340"/>
      <c r="TAK2" s="340"/>
      <c r="TAL2" s="340"/>
      <c r="TAM2" s="340"/>
      <c r="TAN2" s="341"/>
      <c r="TAO2" s="337" t="s">
        <v>179</v>
      </c>
      <c r="TAP2" s="338"/>
      <c r="TAQ2" s="339"/>
      <c r="TAR2" s="340"/>
      <c r="TAS2" s="340"/>
      <c r="TAT2" s="340"/>
      <c r="TAU2" s="340"/>
      <c r="TAV2" s="341"/>
      <c r="TAW2" s="337" t="s">
        <v>179</v>
      </c>
      <c r="TAX2" s="338"/>
      <c r="TAY2" s="339"/>
      <c r="TAZ2" s="340"/>
      <c r="TBA2" s="340"/>
      <c r="TBB2" s="340"/>
      <c r="TBC2" s="340"/>
      <c r="TBD2" s="341"/>
      <c r="TBE2" s="337" t="s">
        <v>179</v>
      </c>
      <c r="TBF2" s="338"/>
      <c r="TBG2" s="339"/>
      <c r="TBH2" s="340"/>
      <c r="TBI2" s="340"/>
      <c r="TBJ2" s="340"/>
      <c r="TBK2" s="340"/>
      <c r="TBL2" s="341"/>
      <c r="TBM2" s="337" t="s">
        <v>179</v>
      </c>
      <c r="TBN2" s="338"/>
      <c r="TBO2" s="339"/>
      <c r="TBP2" s="340"/>
      <c r="TBQ2" s="340"/>
      <c r="TBR2" s="340"/>
      <c r="TBS2" s="340"/>
      <c r="TBT2" s="341"/>
      <c r="TBU2" s="337" t="s">
        <v>179</v>
      </c>
      <c r="TBV2" s="338"/>
      <c r="TBW2" s="339"/>
      <c r="TBX2" s="340"/>
      <c r="TBY2" s="340"/>
      <c r="TBZ2" s="340"/>
      <c r="TCA2" s="340"/>
      <c r="TCB2" s="341"/>
      <c r="TCC2" s="337" t="s">
        <v>179</v>
      </c>
      <c r="TCD2" s="338"/>
      <c r="TCE2" s="339"/>
      <c r="TCF2" s="340"/>
      <c r="TCG2" s="340"/>
      <c r="TCH2" s="340"/>
      <c r="TCI2" s="340"/>
      <c r="TCJ2" s="341"/>
      <c r="TCK2" s="337" t="s">
        <v>179</v>
      </c>
      <c r="TCL2" s="338"/>
      <c r="TCM2" s="339"/>
      <c r="TCN2" s="340"/>
      <c r="TCO2" s="340"/>
      <c r="TCP2" s="340"/>
      <c r="TCQ2" s="340"/>
      <c r="TCR2" s="341"/>
      <c r="TCS2" s="337" t="s">
        <v>179</v>
      </c>
      <c r="TCT2" s="338"/>
      <c r="TCU2" s="339"/>
      <c r="TCV2" s="340"/>
      <c r="TCW2" s="340"/>
      <c r="TCX2" s="340"/>
      <c r="TCY2" s="340"/>
      <c r="TCZ2" s="341"/>
      <c r="TDA2" s="337" t="s">
        <v>179</v>
      </c>
      <c r="TDB2" s="338"/>
      <c r="TDC2" s="339"/>
      <c r="TDD2" s="340"/>
      <c r="TDE2" s="340"/>
      <c r="TDF2" s="340"/>
      <c r="TDG2" s="340"/>
      <c r="TDH2" s="341"/>
      <c r="TDI2" s="337" t="s">
        <v>179</v>
      </c>
      <c r="TDJ2" s="338"/>
      <c r="TDK2" s="339"/>
      <c r="TDL2" s="340"/>
      <c r="TDM2" s="340"/>
      <c r="TDN2" s="340"/>
      <c r="TDO2" s="340"/>
      <c r="TDP2" s="341"/>
      <c r="TDQ2" s="337" t="s">
        <v>179</v>
      </c>
      <c r="TDR2" s="338"/>
      <c r="TDS2" s="339"/>
      <c r="TDT2" s="340"/>
      <c r="TDU2" s="340"/>
      <c r="TDV2" s="340"/>
      <c r="TDW2" s="340"/>
      <c r="TDX2" s="341"/>
      <c r="TDY2" s="337" t="s">
        <v>179</v>
      </c>
      <c r="TDZ2" s="338"/>
      <c r="TEA2" s="339"/>
      <c r="TEB2" s="340"/>
      <c r="TEC2" s="340"/>
      <c r="TED2" s="340"/>
      <c r="TEE2" s="340"/>
      <c r="TEF2" s="341"/>
      <c r="TEG2" s="337" t="s">
        <v>179</v>
      </c>
      <c r="TEH2" s="338"/>
      <c r="TEI2" s="339"/>
      <c r="TEJ2" s="340"/>
      <c r="TEK2" s="340"/>
      <c r="TEL2" s="340"/>
      <c r="TEM2" s="340"/>
      <c r="TEN2" s="341"/>
      <c r="TEO2" s="337" t="s">
        <v>179</v>
      </c>
      <c r="TEP2" s="338"/>
      <c r="TEQ2" s="339"/>
      <c r="TER2" s="340"/>
      <c r="TES2" s="340"/>
      <c r="TET2" s="340"/>
      <c r="TEU2" s="340"/>
      <c r="TEV2" s="341"/>
      <c r="TEW2" s="337" t="s">
        <v>179</v>
      </c>
      <c r="TEX2" s="338"/>
      <c r="TEY2" s="339"/>
      <c r="TEZ2" s="340"/>
      <c r="TFA2" s="340"/>
      <c r="TFB2" s="340"/>
      <c r="TFC2" s="340"/>
      <c r="TFD2" s="341"/>
      <c r="TFE2" s="337" t="s">
        <v>179</v>
      </c>
      <c r="TFF2" s="338"/>
      <c r="TFG2" s="339"/>
      <c r="TFH2" s="340"/>
      <c r="TFI2" s="340"/>
      <c r="TFJ2" s="340"/>
      <c r="TFK2" s="340"/>
      <c r="TFL2" s="341"/>
      <c r="TFM2" s="337" t="s">
        <v>179</v>
      </c>
      <c r="TFN2" s="338"/>
      <c r="TFO2" s="339"/>
      <c r="TFP2" s="340"/>
      <c r="TFQ2" s="340"/>
      <c r="TFR2" s="340"/>
      <c r="TFS2" s="340"/>
      <c r="TFT2" s="341"/>
      <c r="TFU2" s="337" t="s">
        <v>179</v>
      </c>
      <c r="TFV2" s="338"/>
      <c r="TFW2" s="339"/>
      <c r="TFX2" s="340"/>
      <c r="TFY2" s="340"/>
      <c r="TFZ2" s="340"/>
      <c r="TGA2" s="340"/>
      <c r="TGB2" s="341"/>
      <c r="TGC2" s="337" t="s">
        <v>179</v>
      </c>
      <c r="TGD2" s="338"/>
      <c r="TGE2" s="339"/>
      <c r="TGF2" s="340"/>
      <c r="TGG2" s="340"/>
      <c r="TGH2" s="340"/>
      <c r="TGI2" s="340"/>
      <c r="TGJ2" s="341"/>
      <c r="TGK2" s="337" t="s">
        <v>179</v>
      </c>
      <c r="TGL2" s="338"/>
      <c r="TGM2" s="339"/>
      <c r="TGN2" s="340"/>
      <c r="TGO2" s="340"/>
      <c r="TGP2" s="340"/>
      <c r="TGQ2" s="340"/>
      <c r="TGR2" s="341"/>
      <c r="TGS2" s="337" t="s">
        <v>179</v>
      </c>
      <c r="TGT2" s="338"/>
      <c r="TGU2" s="339"/>
      <c r="TGV2" s="340"/>
      <c r="TGW2" s="340"/>
      <c r="TGX2" s="340"/>
      <c r="TGY2" s="340"/>
      <c r="TGZ2" s="341"/>
      <c r="THA2" s="337" t="s">
        <v>179</v>
      </c>
      <c r="THB2" s="338"/>
      <c r="THC2" s="339"/>
      <c r="THD2" s="340"/>
      <c r="THE2" s="340"/>
      <c r="THF2" s="340"/>
      <c r="THG2" s="340"/>
      <c r="THH2" s="341"/>
      <c r="THI2" s="337" t="s">
        <v>179</v>
      </c>
      <c r="THJ2" s="338"/>
      <c r="THK2" s="339"/>
      <c r="THL2" s="340"/>
      <c r="THM2" s="340"/>
      <c r="THN2" s="340"/>
      <c r="THO2" s="340"/>
      <c r="THP2" s="341"/>
      <c r="THQ2" s="337" t="s">
        <v>179</v>
      </c>
      <c r="THR2" s="338"/>
      <c r="THS2" s="339"/>
      <c r="THT2" s="340"/>
      <c r="THU2" s="340"/>
      <c r="THV2" s="340"/>
      <c r="THW2" s="340"/>
      <c r="THX2" s="341"/>
      <c r="THY2" s="337" t="s">
        <v>179</v>
      </c>
      <c r="THZ2" s="338"/>
      <c r="TIA2" s="339"/>
      <c r="TIB2" s="340"/>
      <c r="TIC2" s="340"/>
      <c r="TID2" s="340"/>
      <c r="TIE2" s="340"/>
      <c r="TIF2" s="341"/>
      <c r="TIG2" s="337" t="s">
        <v>179</v>
      </c>
      <c r="TIH2" s="338"/>
      <c r="TII2" s="339"/>
      <c r="TIJ2" s="340"/>
      <c r="TIK2" s="340"/>
      <c r="TIL2" s="340"/>
      <c r="TIM2" s="340"/>
      <c r="TIN2" s="341"/>
      <c r="TIO2" s="337" t="s">
        <v>179</v>
      </c>
      <c r="TIP2" s="338"/>
      <c r="TIQ2" s="339"/>
      <c r="TIR2" s="340"/>
      <c r="TIS2" s="340"/>
      <c r="TIT2" s="340"/>
      <c r="TIU2" s="340"/>
      <c r="TIV2" s="341"/>
      <c r="TIW2" s="337" t="s">
        <v>179</v>
      </c>
      <c r="TIX2" s="338"/>
      <c r="TIY2" s="339"/>
      <c r="TIZ2" s="340"/>
      <c r="TJA2" s="340"/>
      <c r="TJB2" s="340"/>
      <c r="TJC2" s="340"/>
      <c r="TJD2" s="341"/>
      <c r="TJE2" s="337" t="s">
        <v>179</v>
      </c>
      <c r="TJF2" s="338"/>
      <c r="TJG2" s="339"/>
      <c r="TJH2" s="340"/>
      <c r="TJI2" s="340"/>
      <c r="TJJ2" s="340"/>
      <c r="TJK2" s="340"/>
      <c r="TJL2" s="341"/>
      <c r="TJM2" s="337" t="s">
        <v>179</v>
      </c>
      <c r="TJN2" s="338"/>
      <c r="TJO2" s="339"/>
      <c r="TJP2" s="340"/>
      <c r="TJQ2" s="340"/>
      <c r="TJR2" s="340"/>
      <c r="TJS2" s="340"/>
      <c r="TJT2" s="341"/>
      <c r="TJU2" s="337" t="s">
        <v>179</v>
      </c>
      <c r="TJV2" s="338"/>
      <c r="TJW2" s="339"/>
      <c r="TJX2" s="340"/>
      <c r="TJY2" s="340"/>
      <c r="TJZ2" s="340"/>
      <c r="TKA2" s="340"/>
      <c r="TKB2" s="341"/>
      <c r="TKC2" s="337" t="s">
        <v>179</v>
      </c>
      <c r="TKD2" s="338"/>
      <c r="TKE2" s="339"/>
      <c r="TKF2" s="340"/>
      <c r="TKG2" s="340"/>
      <c r="TKH2" s="340"/>
      <c r="TKI2" s="340"/>
      <c r="TKJ2" s="341"/>
      <c r="TKK2" s="337" t="s">
        <v>179</v>
      </c>
      <c r="TKL2" s="338"/>
      <c r="TKM2" s="339"/>
      <c r="TKN2" s="340"/>
      <c r="TKO2" s="340"/>
      <c r="TKP2" s="340"/>
      <c r="TKQ2" s="340"/>
      <c r="TKR2" s="341"/>
      <c r="TKS2" s="337" t="s">
        <v>179</v>
      </c>
      <c r="TKT2" s="338"/>
      <c r="TKU2" s="339"/>
      <c r="TKV2" s="340"/>
      <c r="TKW2" s="340"/>
      <c r="TKX2" s="340"/>
      <c r="TKY2" s="340"/>
      <c r="TKZ2" s="341"/>
      <c r="TLA2" s="337" t="s">
        <v>179</v>
      </c>
      <c r="TLB2" s="338"/>
      <c r="TLC2" s="339"/>
      <c r="TLD2" s="340"/>
      <c r="TLE2" s="340"/>
      <c r="TLF2" s="340"/>
      <c r="TLG2" s="340"/>
      <c r="TLH2" s="341"/>
      <c r="TLI2" s="337" t="s">
        <v>179</v>
      </c>
      <c r="TLJ2" s="338"/>
      <c r="TLK2" s="339"/>
      <c r="TLL2" s="340"/>
      <c r="TLM2" s="340"/>
      <c r="TLN2" s="340"/>
      <c r="TLO2" s="340"/>
      <c r="TLP2" s="341"/>
      <c r="TLQ2" s="337" t="s">
        <v>179</v>
      </c>
      <c r="TLR2" s="338"/>
      <c r="TLS2" s="339"/>
      <c r="TLT2" s="340"/>
      <c r="TLU2" s="340"/>
      <c r="TLV2" s="340"/>
      <c r="TLW2" s="340"/>
      <c r="TLX2" s="341"/>
      <c r="TLY2" s="337" t="s">
        <v>179</v>
      </c>
      <c r="TLZ2" s="338"/>
      <c r="TMA2" s="339"/>
      <c r="TMB2" s="340"/>
      <c r="TMC2" s="340"/>
      <c r="TMD2" s="340"/>
      <c r="TME2" s="340"/>
      <c r="TMF2" s="341"/>
      <c r="TMG2" s="337" t="s">
        <v>179</v>
      </c>
      <c r="TMH2" s="338"/>
      <c r="TMI2" s="339"/>
      <c r="TMJ2" s="340"/>
      <c r="TMK2" s="340"/>
      <c r="TML2" s="340"/>
      <c r="TMM2" s="340"/>
      <c r="TMN2" s="341"/>
      <c r="TMO2" s="337" t="s">
        <v>179</v>
      </c>
      <c r="TMP2" s="338"/>
      <c r="TMQ2" s="339"/>
      <c r="TMR2" s="340"/>
      <c r="TMS2" s="340"/>
      <c r="TMT2" s="340"/>
      <c r="TMU2" s="340"/>
      <c r="TMV2" s="341"/>
      <c r="TMW2" s="337" t="s">
        <v>179</v>
      </c>
      <c r="TMX2" s="338"/>
      <c r="TMY2" s="339"/>
      <c r="TMZ2" s="340"/>
      <c r="TNA2" s="340"/>
      <c r="TNB2" s="340"/>
      <c r="TNC2" s="340"/>
      <c r="TND2" s="341"/>
      <c r="TNE2" s="337" t="s">
        <v>179</v>
      </c>
      <c r="TNF2" s="338"/>
      <c r="TNG2" s="339"/>
      <c r="TNH2" s="340"/>
      <c r="TNI2" s="340"/>
      <c r="TNJ2" s="340"/>
      <c r="TNK2" s="340"/>
      <c r="TNL2" s="341"/>
      <c r="TNM2" s="337" t="s">
        <v>179</v>
      </c>
      <c r="TNN2" s="338"/>
      <c r="TNO2" s="339"/>
      <c r="TNP2" s="340"/>
      <c r="TNQ2" s="340"/>
      <c r="TNR2" s="340"/>
      <c r="TNS2" s="340"/>
      <c r="TNT2" s="341"/>
      <c r="TNU2" s="337" t="s">
        <v>179</v>
      </c>
      <c r="TNV2" s="338"/>
      <c r="TNW2" s="339"/>
      <c r="TNX2" s="340"/>
      <c r="TNY2" s="340"/>
      <c r="TNZ2" s="340"/>
      <c r="TOA2" s="340"/>
      <c r="TOB2" s="341"/>
      <c r="TOC2" s="337" t="s">
        <v>179</v>
      </c>
      <c r="TOD2" s="338"/>
      <c r="TOE2" s="339"/>
      <c r="TOF2" s="340"/>
      <c r="TOG2" s="340"/>
      <c r="TOH2" s="340"/>
      <c r="TOI2" s="340"/>
      <c r="TOJ2" s="341"/>
      <c r="TOK2" s="337" t="s">
        <v>179</v>
      </c>
      <c r="TOL2" s="338"/>
      <c r="TOM2" s="339"/>
      <c r="TON2" s="340"/>
      <c r="TOO2" s="340"/>
      <c r="TOP2" s="340"/>
      <c r="TOQ2" s="340"/>
      <c r="TOR2" s="341"/>
      <c r="TOS2" s="337" t="s">
        <v>179</v>
      </c>
      <c r="TOT2" s="338"/>
      <c r="TOU2" s="339"/>
      <c r="TOV2" s="340"/>
      <c r="TOW2" s="340"/>
      <c r="TOX2" s="340"/>
      <c r="TOY2" s="340"/>
      <c r="TOZ2" s="341"/>
      <c r="TPA2" s="337" t="s">
        <v>179</v>
      </c>
      <c r="TPB2" s="338"/>
      <c r="TPC2" s="339"/>
      <c r="TPD2" s="340"/>
      <c r="TPE2" s="340"/>
      <c r="TPF2" s="340"/>
      <c r="TPG2" s="340"/>
      <c r="TPH2" s="341"/>
      <c r="TPI2" s="337" t="s">
        <v>179</v>
      </c>
      <c r="TPJ2" s="338"/>
      <c r="TPK2" s="339"/>
      <c r="TPL2" s="340"/>
      <c r="TPM2" s="340"/>
      <c r="TPN2" s="340"/>
      <c r="TPO2" s="340"/>
      <c r="TPP2" s="341"/>
      <c r="TPQ2" s="337" t="s">
        <v>179</v>
      </c>
      <c r="TPR2" s="338"/>
      <c r="TPS2" s="339"/>
      <c r="TPT2" s="340"/>
      <c r="TPU2" s="340"/>
      <c r="TPV2" s="340"/>
      <c r="TPW2" s="340"/>
      <c r="TPX2" s="341"/>
      <c r="TPY2" s="337" t="s">
        <v>179</v>
      </c>
      <c r="TPZ2" s="338"/>
      <c r="TQA2" s="339"/>
      <c r="TQB2" s="340"/>
      <c r="TQC2" s="340"/>
      <c r="TQD2" s="340"/>
      <c r="TQE2" s="340"/>
      <c r="TQF2" s="341"/>
      <c r="TQG2" s="337" t="s">
        <v>179</v>
      </c>
      <c r="TQH2" s="338"/>
      <c r="TQI2" s="339"/>
      <c r="TQJ2" s="340"/>
      <c r="TQK2" s="340"/>
      <c r="TQL2" s="340"/>
      <c r="TQM2" s="340"/>
      <c r="TQN2" s="341"/>
      <c r="TQO2" s="337" t="s">
        <v>179</v>
      </c>
      <c r="TQP2" s="338"/>
      <c r="TQQ2" s="339"/>
      <c r="TQR2" s="340"/>
      <c r="TQS2" s="340"/>
      <c r="TQT2" s="340"/>
      <c r="TQU2" s="340"/>
      <c r="TQV2" s="341"/>
      <c r="TQW2" s="337" t="s">
        <v>179</v>
      </c>
      <c r="TQX2" s="338"/>
      <c r="TQY2" s="339"/>
      <c r="TQZ2" s="340"/>
      <c r="TRA2" s="340"/>
      <c r="TRB2" s="340"/>
      <c r="TRC2" s="340"/>
      <c r="TRD2" s="341"/>
      <c r="TRE2" s="337" t="s">
        <v>179</v>
      </c>
      <c r="TRF2" s="338"/>
      <c r="TRG2" s="339"/>
      <c r="TRH2" s="340"/>
      <c r="TRI2" s="340"/>
      <c r="TRJ2" s="340"/>
      <c r="TRK2" s="340"/>
      <c r="TRL2" s="341"/>
      <c r="TRM2" s="337" t="s">
        <v>179</v>
      </c>
      <c r="TRN2" s="338"/>
      <c r="TRO2" s="339"/>
      <c r="TRP2" s="340"/>
      <c r="TRQ2" s="340"/>
      <c r="TRR2" s="340"/>
      <c r="TRS2" s="340"/>
      <c r="TRT2" s="341"/>
      <c r="TRU2" s="337" t="s">
        <v>179</v>
      </c>
      <c r="TRV2" s="338"/>
      <c r="TRW2" s="339"/>
      <c r="TRX2" s="340"/>
      <c r="TRY2" s="340"/>
      <c r="TRZ2" s="340"/>
      <c r="TSA2" s="340"/>
      <c r="TSB2" s="341"/>
      <c r="TSC2" s="337" t="s">
        <v>179</v>
      </c>
      <c r="TSD2" s="338"/>
      <c r="TSE2" s="339"/>
      <c r="TSF2" s="340"/>
      <c r="TSG2" s="340"/>
      <c r="TSH2" s="340"/>
      <c r="TSI2" s="340"/>
      <c r="TSJ2" s="341"/>
      <c r="TSK2" s="337" t="s">
        <v>179</v>
      </c>
      <c r="TSL2" s="338"/>
      <c r="TSM2" s="339"/>
      <c r="TSN2" s="340"/>
      <c r="TSO2" s="340"/>
      <c r="TSP2" s="340"/>
      <c r="TSQ2" s="340"/>
      <c r="TSR2" s="341"/>
      <c r="TSS2" s="337" t="s">
        <v>179</v>
      </c>
      <c r="TST2" s="338"/>
      <c r="TSU2" s="339"/>
      <c r="TSV2" s="340"/>
      <c r="TSW2" s="340"/>
      <c r="TSX2" s="340"/>
      <c r="TSY2" s="340"/>
      <c r="TSZ2" s="341"/>
      <c r="TTA2" s="337" t="s">
        <v>179</v>
      </c>
      <c r="TTB2" s="338"/>
      <c r="TTC2" s="339"/>
      <c r="TTD2" s="340"/>
      <c r="TTE2" s="340"/>
      <c r="TTF2" s="340"/>
      <c r="TTG2" s="340"/>
      <c r="TTH2" s="341"/>
      <c r="TTI2" s="337" t="s">
        <v>179</v>
      </c>
      <c r="TTJ2" s="338"/>
      <c r="TTK2" s="339"/>
      <c r="TTL2" s="340"/>
      <c r="TTM2" s="340"/>
      <c r="TTN2" s="340"/>
      <c r="TTO2" s="340"/>
      <c r="TTP2" s="341"/>
      <c r="TTQ2" s="337" t="s">
        <v>179</v>
      </c>
      <c r="TTR2" s="338"/>
      <c r="TTS2" s="339"/>
      <c r="TTT2" s="340"/>
      <c r="TTU2" s="340"/>
      <c r="TTV2" s="340"/>
      <c r="TTW2" s="340"/>
      <c r="TTX2" s="341"/>
      <c r="TTY2" s="337" t="s">
        <v>179</v>
      </c>
      <c r="TTZ2" s="338"/>
      <c r="TUA2" s="339"/>
      <c r="TUB2" s="340"/>
      <c r="TUC2" s="340"/>
      <c r="TUD2" s="340"/>
      <c r="TUE2" s="340"/>
      <c r="TUF2" s="341"/>
      <c r="TUG2" s="337" t="s">
        <v>179</v>
      </c>
      <c r="TUH2" s="338"/>
      <c r="TUI2" s="339"/>
      <c r="TUJ2" s="340"/>
      <c r="TUK2" s="340"/>
      <c r="TUL2" s="340"/>
      <c r="TUM2" s="340"/>
      <c r="TUN2" s="341"/>
      <c r="TUO2" s="337" t="s">
        <v>179</v>
      </c>
      <c r="TUP2" s="338"/>
      <c r="TUQ2" s="339"/>
      <c r="TUR2" s="340"/>
      <c r="TUS2" s="340"/>
      <c r="TUT2" s="340"/>
      <c r="TUU2" s="340"/>
      <c r="TUV2" s="341"/>
      <c r="TUW2" s="337" t="s">
        <v>179</v>
      </c>
      <c r="TUX2" s="338"/>
      <c r="TUY2" s="339"/>
      <c r="TUZ2" s="340"/>
      <c r="TVA2" s="340"/>
      <c r="TVB2" s="340"/>
      <c r="TVC2" s="340"/>
      <c r="TVD2" s="341"/>
      <c r="TVE2" s="337" t="s">
        <v>179</v>
      </c>
      <c r="TVF2" s="338"/>
      <c r="TVG2" s="339"/>
      <c r="TVH2" s="340"/>
      <c r="TVI2" s="340"/>
      <c r="TVJ2" s="340"/>
      <c r="TVK2" s="340"/>
      <c r="TVL2" s="341"/>
      <c r="TVM2" s="337" t="s">
        <v>179</v>
      </c>
      <c r="TVN2" s="338"/>
      <c r="TVO2" s="339"/>
      <c r="TVP2" s="340"/>
      <c r="TVQ2" s="340"/>
      <c r="TVR2" s="340"/>
      <c r="TVS2" s="340"/>
      <c r="TVT2" s="341"/>
      <c r="TVU2" s="337" t="s">
        <v>179</v>
      </c>
      <c r="TVV2" s="338"/>
      <c r="TVW2" s="339"/>
      <c r="TVX2" s="340"/>
      <c r="TVY2" s="340"/>
      <c r="TVZ2" s="340"/>
      <c r="TWA2" s="340"/>
      <c r="TWB2" s="341"/>
      <c r="TWC2" s="337" t="s">
        <v>179</v>
      </c>
      <c r="TWD2" s="338"/>
      <c r="TWE2" s="339"/>
      <c r="TWF2" s="340"/>
      <c r="TWG2" s="340"/>
      <c r="TWH2" s="340"/>
      <c r="TWI2" s="340"/>
      <c r="TWJ2" s="341"/>
      <c r="TWK2" s="337" t="s">
        <v>179</v>
      </c>
      <c r="TWL2" s="338"/>
      <c r="TWM2" s="339"/>
      <c r="TWN2" s="340"/>
      <c r="TWO2" s="340"/>
      <c r="TWP2" s="340"/>
      <c r="TWQ2" s="340"/>
      <c r="TWR2" s="341"/>
      <c r="TWS2" s="337" t="s">
        <v>179</v>
      </c>
      <c r="TWT2" s="338"/>
      <c r="TWU2" s="339"/>
      <c r="TWV2" s="340"/>
      <c r="TWW2" s="340"/>
      <c r="TWX2" s="340"/>
      <c r="TWY2" s="340"/>
      <c r="TWZ2" s="341"/>
      <c r="TXA2" s="337" t="s">
        <v>179</v>
      </c>
      <c r="TXB2" s="338"/>
      <c r="TXC2" s="339"/>
      <c r="TXD2" s="340"/>
      <c r="TXE2" s="340"/>
      <c r="TXF2" s="340"/>
      <c r="TXG2" s="340"/>
      <c r="TXH2" s="341"/>
      <c r="TXI2" s="337" t="s">
        <v>179</v>
      </c>
      <c r="TXJ2" s="338"/>
      <c r="TXK2" s="339"/>
      <c r="TXL2" s="340"/>
      <c r="TXM2" s="340"/>
      <c r="TXN2" s="340"/>
      <c r="TXO2" s="340"/>
      <c r="TXP2" s="341"/>
      <c r="TXQ2" s="337" t="s">
        <v>179</v>
      </c>
      <c r="TXR2" s="338"/>
      <c r="TXS2" s="339"/>
      <c r="TXT2" s="340"/>
      <c r="TXU2" s="340"/>
      <c r="TXV2" s="340"/>
      <c r="TXW2" s="340"/>
      <c r="TXX2" s="341"/>
      <c r="TXY2" s="337" t="s">
        <v>179</v>
      </c>
      <c r="TXZ2" s="338"/>
      <c r="TYA2" s="339"/>
      <c r="TYB2" s="340"/>
      <c r="TYC2" s="340"/>
      <c r="TYD2" s="340"/>
      <c r="TYE2" s="340"/>
      <c r="TYF2" s="341"/>
      <c r="TYG2" s="337" t="s">
        <v>179</v>
      </c>
      <c r="TYH2" s="338"/>
      <c r="TYI2" s="339"/>
      <c r="TYJ2" s="340"/>
      <c r="TYK2" s="340"/>
      <c r="TYL2" s="340"/>
      <c r="TYM2" s="340"/>
      <c r="TYN2" s="341"/>
      <c r="TYO2" s="337" t="s">
        <v>179</v>
      </c>
      <c r="TYP2" s="338"/>
      <c r="TYQ2" s="339"/>
      <c r="TYR2" s="340"/>
      <c r="TYS2" s="340"/>
      <c r="TYT2" s="340"/>
      <c r="TYU2" s="340"/>
      <c r="TYV2" s="341"/>
      <c r="TYW2" s="337" t="s">
        <v>179</v>
      </c>
      <c r="TYX2" s="338"/>
      <c r="TYY2" s="339"/>
      <c r="TYZ2" s="340"/>
      <c r="TZA2" s="340"/>
      <c r="TZB2" s="340"/>
      <c r="TZC2" s="340"/>
      <c r="TZD2" s="341"/>
      <c r="TZE2" s="337" t="s">
        <v>179</v>
      </c>
      <c r="TZF2" s="338"/>
      <c r="TZG2" s="339"/>
      <c r="TZH2" s="340"/>
      <c r="TZI2" s="340"/>
      <c r="TZJ2" s="340"/>
      <c r="TZK2" s="340"/>
      <c r="TZL2" s="341"/>
      <c r="TZM2" s="337" t="s">
        <v>179</v>
      </c>
      <c r="TZN2" s="338"/>
      <c r="TZO2" s="339"/>
      <c r="TZP2" s="340"/>
      <c r="TZQ2" s="340"/>
      <c r="TZR2" s="340"/>
      <c r="TZS2" s="340"/>
      <c r="TZT2" s="341"/>
      <c r="TZU2" s="337" t="s">
        <v>179</v>
      </c>
      <c r="TZV2" s="338"/>
      <c r="TZW2" s="339"/>
      <c r="TZX2" s="340"/>
      <c r="TZY2" s="340"/>
      <c r="TZZ2" s="340"/>
      <c r="UAA2" s="340"/>
      <c r="UAB2" s="341"/>
      <c r="UAC2" s="337" t="s">
        <v>179</v>
      </c>
      <c r="UAD2" s="338"/>
      <c r="UAE2" s="339"/>
      <c r="UAF2" s="340"/>
      <c r="UAG2" s="340"/>
      <c r="UAH2" s="340"/>
      <c r="UAI2" s="340"/>
      <c r="UAJ2" s="341"/>
      <c r="UAK2" s="337" t="s">
        <v>179</v>
      </c>
      <c r="UAL2" s="338"/>
      <c r="UAM2" s="339"/>
      <c r="UAN2" s="340"/>
      <c r="UAO2" s="340"/>
      <c r="UAP2" s="340"/>
      <c r="UAQ2" s="340"/>
      <c r="UAR2" s="341"/>
      <c r="UAS2" s="337" t="s">
        <v>179</v>
      </c>
      <c r="UAT2" s="338"/>
      <c r="UAU2" s="339"/>
      <c r="UAV2" s="340"/>
      <c r="UAW2" s="340"/>
      <c r="UAX2" s="340"/>
      <c r="UAY2" s="340"/>
      <c r="UAZ2" s="341"/>
      <c r="UBA2" s="337" t="s">
        <v>179</v>
      </c>
      <c r="UBB2" s="338"/>
      <c r="UBC2" s="339"/>
      <c r="UBD2" s="340"/>
      <c r="UBE2" s="340"/>
      <c r="UBF2" s="340"/>
      <c r="UBG2" s="340"/>
      <c r="UBH2" s="341"/>
      <c r="UBI2" s="337" t="s">
        <v>179</v>
      </c>
      <c r="UBJ2" s="338"/>
      <c r="UBK2" s="339"/>
      <c r="UBL2" s="340"/>
      <c r="UBM2" s="340"/>
      <c r="UBN2" s="340"/>
      <c r="UBO2" s="340"/>
      <c r="UBP2" s="341"/>
      <c r="UBQ2" s="337" t="s">
        <v>179</v>
      </c>
      <c r="UBR2" s="338"/>
      <c r="UBS2" s="339"/>
      <c r="UBT2" s="340"/>
      <c r="UBU2" s="340"/>
      <c r="UBV2" s="340"/>
      <c r="UBW2" s="340"/>
      <c r="UBX2" s="341"/>
      <c r="UBY2" s="337" t="s">
        <v>179</v>
      </c>
      <c r="UBZ2" s="338"/>
      <c r="UCA2" s="339"/>
      <c r="UCB2" s="340"/>
      <c r="UCC2" s="340"/>
      <c r="UCD2" s="340"/>
      <c r="UCE2" s="340"/>
      <c r="UCF2" s="341"/>
      <c r="UCG2" s="337" t="s">
        <v>179</v>
      </c>
      <c r="UCH2" s="338"/>
      <c r="UCI2" s="339"/>
      <c r="UCJ2" s="340"/>
      <c r="UCK2" s="340"/>
      <c r="UCL2" s="340"/>
      <c r="UCM2" s="340"/>
      <c r="UCN2" s="341"/>
      <c r="UCO2" s="337" t="s">
        <v>179</v>
      </c>
      <c r="UCP2" s="338"/>
      <c r="UCQ2" s="339"/>
      <c r="UCR2" s="340"/>
      <c r="UCS2" s="340"/>
      <c r="UCT2" s="340"/>
      <c r="UCU2" s="340"/>
      <c r="UCV2" s="341"/>
      <c r="UCW2" s="337" t="s">
        <v>179</v>
      </c>
      <c r="UCX2" s="338"/>
      <c r="UCY2" s="339"/>
      <c r="UCZ2" s="340"/>
      <c r="UDA2" s="340"/>
      <c r="UDB2" s="340"/>
      <c r="UDC2" s="340"/>
      <c r="UDD2" s="341"/>
      <c r="UDE2" s="337" t="s">
        <v>179</v>
      </c>
      <c r="UDF2" s="338"/>
      <c r="UDG2" s="339"/>
      <c r="UDH2" s="340"/>
      <c r="UDI2" s="340"/>
      <c r="UDJ2" s="340"/>
      <c r="UDK2" s="340"/>
      <c r="UDL2" s="341"/>
      <c r="UDM2" s="337" t="s">
        <v>179</v>
      </c>
      <c r="UDN2" s="338"/>
      <c r="UDO2" s="339"/>
      <c r="UDP2" s="340"/>
      <c r="UDQ2" s="340"/>
      <c r="UDR2" s="340"/>
      <c r="UDS2" s="340"/>
      <c r="UDT2" s="341"/>
      <c r="UDU2" s="337" t="s">
        <v>179</v>
      </c>
      <c r="UDV2" s="338"/>
      <c r="UDW2" s="339"/>
      <c r="UDX2" s="340"/>
      <c r="UDY2" s="340"/>
      <c r="UDZ2" s="340"/>
      <c r="UEA2" s="340"/>
      <c r="UEB2" s="341"/>
      <c r="UEC2" s="337" t="s">
        <v>179</v>
      </c>
      <c r="UED2" s="338"/>
      <c r="UEE2" s="339"/>
      <c r="UEF2" s="340"/>
      <c r="UEG2" s="340"/>
      <c r="UEH2" s="340"/>
      <c r="UEI2" s="340"/>
      <c r="UEJ2" s="341"/>
      <c r="UEK2" s="337" t="s">
        <v>179</v>
      </c>
      <c r="UEL2" s="338"/>
      <c r="UEM2" s="339"/>
      <c r="UEN2" s="340"/>
      <c r="UEO2" s="340"/>
      <c r="UEP2" s="340"/>
      <c r="UEQ2" s="340"/>
      <c r="UER2" s="341"/>
      <c r="UES2" s="337" t="s">
        <v>179</v>
      </c>
      <c r="UET2" s="338"/>
      <c r="UEU2" s="339"/>
      <c r="UEV2" s="340"/>
      <c r="UEW2" s="340"/>
      <c r="UEX2" s="340"/>
      <c r="UEY2" s="340"/>
      <c r="UEZ2" s="341"/>
      <c r="UFA2" s="337" t="s">
        <v>179</v>
      </c>
      <c r="UFB2" s="338"/>
      <c r="UFC2" s="339"/>
      <c r="UFD2" s="340"/>
      <c r="UFE2" s="340"/>
      <c r="UFF2" s="340"/>
      <c r="UFG2" s="340"/>
      <c r="UFH2" s="341"/>
      <c r="UFI2" s="337" t="s">
        <v>179</v>
      </c>
      <c r="UFJ2" s="338"/>
      <c r="UFK2" s="339"/>
      <c r="UFL2" s="340"/>
      <c r="UFM2" s="340"/>
      <c r="UFN2" s="340"/>
      <c r="UFO2" s="340"/>
      <c r="UFP2" s="341"/>
      <c r="UFQ2" s="337" t="s">
        <v>179</v>
      </c>
      <c r="UFR2" s="338"/>
      <c r="UFS2" s="339"/>
      <c r="UFT2" s="340"/>
      <c r="UFU2" s="340"/>
      <c r="UFV2" s="340"/>
      <c r="UFW2" s="340"/>
      <c r="UFX2" s="341"/>
      <c r="UFY2" s="337" t="s">
        <v>179</v>
      </c>
      <c r="UFZ2" s="338"/>
      <c r="UGA2" s="339"/>
      <c r="UGB2" s="340"/>
      <c r="UGC2" s="340"/>
      <c r="UGD2" s="340"/>
      <c r="UGE2" s="340"/>
      <c r="UGF2" s="341"/>
      <c r="UGG2" s="337" t="s">
        <v>179</v>
      </c>
      <c r="UGH2" s="338"/>
      <c r="UGI2" s="339"/>
      <c r="UGJ2" s="340"/>
      <c r="UGK2" s="340"/>
      <c r="UGL2" s="340"/>
      <c r="UGM2" s="340"/>
      <c r="UGN2" s="341"/>
      <c r="UGO2" s="337" t="s">
        <v>179</v>
      </c>
      <c r="UGP2" s="338"/>
      <c r="UGQ2" s="339"/>
      <c r="UGR2" s="340"/>
      <c r="UGS2" s="340"/>
      <c r="UGT2" s="340"/>
      <c r="UGU2" s="340"/>
      <c r="UGV2" s="341"/>
      <c r="UGW2" s="337" t="s">
        <v>179</v>
      </c>
      <c r="UGX2" s="338"/>
      <c r="UGY2" s="339"/>
      <c r="UGZ2" s="340"/>
      <c r="UHA2" s="340"/>
      <c r="UHB2" s="340"/>
      <c r="UHC2" s="340"/>
      <c r="UHD2" s="341"/>
      <c r="UHE2" s="337" t="s">
        <v>179</v>
      </c>
      <c r="UHF2" s="338"/>
      <c r="UHG2" s="339"/>
      <c r="UHH2" s="340"/>
      <c r="UHI2" s="340"/>
      <c r="UHJ2" s="340"/>
      <c r="UHK2" s="340"/>
      <c r="UHL2" s="341"/>
      <c r="UHM2" s="337" t="s">
        <v>179</v>
      </c>
      <c r="UHN2" s="338"/>
      <c r="UHO2" s="339"/>
      <c r="UHP2" s="340"/>
      <c r="UHQ2" s="340"/>
      <c r="UHR2" s="340"/>
      <c r="UHS2" s="340"/>
      <c r="UHT2" s="341"/>
      <c r="UHU2" s="337" t="s">
        <v>179</v>
      </c>
      <c r="UHV2" s="338"/>
      <c r="UHW2" s="339"/>
      <c r="UHX2" s="340"/>
      <c r="UHY2" s="340"/>
      <c r="UHZ2" s="340"/>
      <c r="UIA2" s="340"/>
      <c r="UIB2" s="341"/>
      <c r="UIC2" s="337" t="s">
        <v>179</v>
      </c>
      <c r="UID2" s="338"/>
      <c r="UIE2" s="339"/>
      <c r="UIF2" s="340"/>
      <c r="UIG2" s="340"/>
      <c r="UIH2" s="340"/>
      <c r="UII2" s="340"/>
      <c r="UIJ2" s="341"/>
      <c r="UIK2" s="337" t="s">
        <v>179</v>
      </c>
      <c r="UIL2" s="338"/>
      <c r="UIM2" s="339"/>
      <c r="UIN2" s="340"/>
      <c r="UIO2" s="340"/>
      <c r="UIP2" s="340"/>
      <c r="UIQ2" s="340"/>
      <c r="UIR2" s="341"/>
      <c r="UIS2" s="337" t="s">
        <v>179</v>
      </c>
      <c r="UIT2" s="338"/>
      <c r="UIU2" s="339"/>
      <c r="UIV2" s="340"/>
      <c r="UIW2" s="340"/>
      <c r="UIX2" s="340"/>
      <c r="UIY2" s="340"/>
      <c r="UIZ2" s="341"/>
      <c r="UJA2" s="337" t="s">
        <v>179</v>
      </c>
      <c r="UJB2" s="338"/>
      <c r="UJC2" s="339"/>
      <c r="UJD2" s="340"/>
      <c r="UJE2" s="340"/>
      <c r="UJF2" s="340"/>
      <c r="UJG2" s="340"/>
      <c r="UJH2" s="341"/>
      <c r="UJI2" s="337" t="s">
        <v>179</v>
      </c>
      <c r="UJJ2" s="338"/>
      <c r="UJK2" s="339"/>
      <c r="UJL2" s="340"/>
      <c r="UJM2" s="340"/>
      <c r="UJN2" s="340"/>
      <c r="UJO2" s="340"/>
      <c r="UJP2" s="341"/>
      <c r="UJQ2" s="337" t="s">
        <v>179</v>
      </c>
      <c r="UJR2" s="338"/>
      <c r="UJS2" s="339"/>
      <c r="UJT2" s="340"/>
      <c r="UJU2" s="340"/>
      <c r="UJV2" s="340"/>
      <c r="UJW2" s="340"/>
      <c r="UJX2" s="341"/>
      <c r="UJY2" s="337" t="s">
        <v>179</v>
      </c>
      <c r="UJZ2" s="338"/>
      <c r="UKA2" s="339"/>
      <c r="UKB2" s="340"/>
      <c r="UKC2" s="340"/>
      <c r="UKD2" s="340"/>
      <c r="UKE2" s="340"/>
      <c r="UKF2" s="341"/>
      <c r="UKG2" s="337" t="s">
        <v>179</v>
      </c>
      <c r="UKH2" s="338"/>
      <c r="UKI2" s="339"/>
      <c r="UKJ2" s="340"/>
      <c r="UKK2" s="340"/>
      <c r="UKL2" s="340"/>
      <c r="UKM2" s="340"/>
      <c r="UKN2" s="341"/>
      <c r="UKO2" s="337" t="s">
        <v>179</v>
      </c>
      <c r="UKP2" s="338"/>
      <c r="UKQ2" s="339"/>
      <c r="UKR2" s="340"/>
      <c r="UKS2" s="340"/>
      <c r="UKT2" s="340"/>
      <c r="UKU2" s="340"/>
      <c r="UKV2" s="341"/>
      <c r="UKW2" s="337" t="s">
        <v>179</v>
      </c>
      <c r="UKX2" s="338"/>
      <c r="UKY2" s="339"/>
      <c r="UKZ2" s="340"/>
      <c r="ULA2" s="340"/>
      <c r="ULB2" s="340"/>
      <c r="ULC2" s="340"/>
      <c r="ULD2" s="341"/>
      <c r="ULE2" s="337" t="s">
        <v>179</v>
      </c>
      <c r="ULF2" s="338"/>
      <c r="ULG2" s="339"/>
      <c r="ULH2" s="340"/>
      <c r="ULI2" s="340"/>
      <c r="ULJ2" s="340"/>
      <c r="ULK2" s="340"/>
      <c r="ULL2" s="341"/>
      <c r="ULM2" s="337" t="s">
        <v>179</v>
      </c>
      <c r="ULN2" s="338"/>
      <c r="ULO2" s="339"/>
      <c r="ULP2" s="340"/>
      <c r="ULQ2" s="340"/>
      <c r="ULR2" s="340"/>
      <c r="ULS2" s="340"/>
      <c r="ULT2" s="341"/>
      <c r="ULU2" s="337" t="s">
        <v>179</v>
      </c>
      <c r="ULV2" s="338"/>
      <c r="ULW2" s="339"/>
      <c r="ULX2" s="340"/>
      <c r="ULY2" s="340"/>
      <c r="ULZ2" s="340"/>
      <c r="UMA2" s="340"/>
      <c r="UMB2" s="341"/>
      <c r="UMC2" s="337" t="s">
        <v>179</v>
      </c>
      <c r="UMD2" s="338"/>
      <c r="UME2" s="339"/>
      <c r="UMF2" s="340"/>
      <c r="UMG2" s="340"/>
      <c r="UMH2" s="340"/>
      <c r="UMI2" s="340"/>
      <c r="UMJ2" s="341"/>
      <c r="UMK2" s="337" t="s">
        <v>179</v>
      </c>
      <c r="UML2" s="338"/>
      <c r="UMM2" s="339"/>
      <c r="UMN2" s="340"/>
      <c r="UMO2" s="340"/>
      <c r="UMP2" s="340"/>
      <c r="UMQ2" s="340"/>
      <c r="UMR2" s="341"/>
      <c r="UMS2" s="337" t="s">
        <v>179</v>
      </c>
      <c r="UMT2" s="338"/>
      <c r="UMU2" s="339"/>
      <c r="UMV2" s="340"/>
      <c r="UMW2" s="340"/>
      <c r="UMX2" s="340"/>
      <c r="UMY2" s="340"/>
      <c r="UMZ2" s="341"/>
      <c r="UNA2" s="337" t="s">
        <v>179</v>
      </c>
      <c r="UNB2" s="338"/>
      <c r="UNC2" s="339"/>
      <c r="UND2" s="340"/>
      <c r="UNE2" s="340"/>
      <c r="UNF2" s="340"/>
      <c r="UNG2" s="340"/>
      <c r="UNH2" s="341"/>
      <c r="UNI2" s="337" t="s">
        <v>179</v>
      </c>
      <c r="UNJ2" s="338"/>
      <c r="UNK2" s="339"/>
      <c r="UNL2" s="340"/>
      <c r="UNM2" s="340"/>
      <c r="UNN2" s="340"/>
      <c r="UNO2" s="340"/>
      <c r="UNP2" s="341"/>
      <c r="UNQ2" s="337" t="s">
        <v>179</v>
      </c>
      <c r="UNR2" s="338"/>
      <c r="UNS2" s="339"/>
      <c r="UNT2" s="340"/>
      <c r="UNU2" s="340"/>
      <c r="UNV2" s="340"/>
      <c r="UNW2" s="340"/>
      <c r="UNX2" s="341"/>
      <c r="UNY2" s="337" t="s">
        <v>179</v>
      </c>
      <c r="UNZ2" s="338"/>
      <c r="UOA2" s="339"/>
      <c r="UOB2" s="340"/>
      <c r="UOC2" s="340"/>
      <c r="UOD2" s="340"/>
      <c r="UOE2" s="340"/>
      <c r="UOF2" s="341"/>
      <c r="UOG2" s="337" t="s">
        <v>179</v>
      </c>
      <c r="UOH2" s="338"/>
      <c r="UOI2" s="339"/>
      <c r="UOJ2" s="340"/>
      <c r="UOK2" s="340"/>
      <c r="UOL2" s="340"/>
      <c r="UOM2" s="340"/>
      <c r="UON2" s="341"/>
      <c r="UOO2" s="337" t="s">
        <v>179</v>
      </c>
      <c r="UOP2" s="338"/>
      <c r="UOQ2" s="339"/>
      <c r="UOR2" s="340"/>
      <c r="UOS2" s="340"/>
      <c r="UOT2" s="340"/>
      <c r="UOU2" s="340"/>
      <c r="UOV2" s="341"/>
      <c r="UOW2" s="337" t="s">
        <v>179</v>
      </c>
      <c r="UOX2" s="338"/>
      <c r="UOY2" s="339"/>
      <c r="UOZ2" s="340"/>
      <c r="UPA2" s="340"/>
      <c r="UPB2" s="340"/>
      <c r="UPC2" s="340"/>
      <c r="UPD2" s="341"/>
      <c r="UPE2" s="337" t="s">
        <v>179</v>
      </c>
      <c r="UPF2" s="338"/>
      <c r="UPG2" s="339"/>
      <c r="UPH2" s="340"/>
      <c r="UPI2" s="340"/>
      <c r="UPJ2" s="340"/>
      <c r="UPK2" s="340"/>
      <c r="UPL2" s="341"/>
      <c r="UPM2" s="337" t="s">
        <v>179</v>
      </c>
      <c r="UPN2" s="338"/>
      <c r="UPO2" s="339"/>
      <c r="UPP2" s="340"/>
      <c r="UPQ2" s="340"/>
      <c r="UPR2" s="340"/>
      <c r="UPS2" s="340"/>
      <c r="UPT2" s="341"/>
      <c r="UPU2" s="337" t="s">
        <v>179</v>
      </c>
      <c r="UPV2" s="338"/>
      <c r="UPW2" s="339"/>
      <c r="UPX2" s="340"/>
      <c r="UPY2" s="340"/>
      <c r="UPZ2" s="340"/>
      <c r="UQA2" s="340"/>
      <c r="UQB2" s="341"/>
      <c r="UQC2" s="337" t="s">
        <v>179</v>
      </c>
      <c r="UQD2" s="338"/>
      <c r="UQE2" s="339"/>
      <c r="UQF2" s="340"/>
      <c r="UQG2" s="340"/>
      <c r="UQH2" s="340"/>
      <c r="UQI2" s="340"/>
      <c r="UQJ2" s="341"/>
      <c r="UQK2" s="337" t="s">
        <v>179</v>
      </c>
      <c r="UQL2" s="338"/>
      <c r="UQM2" s="339"/>
      <c r="UQN2" s="340"/>
      <c r="UQO2" s="340"/>
      <c r="UQP2" s="340"/>
      <c r="UQQ2" s="340"/>
      <c r="UQR2" s="341"/>
      <c r="UQS2" s="337" t="s">
        <v>179</v>
      </c>
      <c r="UQT2" s="338"/>
      <c r="UQU2" s="339"/>
      <c r="UQV2" s="340"/>
      <c r="UQW2" s="340"/>
      <c r="UQX2" s="340"/>
      <c r="UQY2" s="340"/>
      <c r="UQZ2" s="341"/>
      <c r="URA2" s="337" t="s">
        <v>179</v>
      </c>
      <c r="URB2" s="338"/>
      <c r="URC2" s="339"/>
      <c r="URD2" s="340"/>
      <c r="URE2" s="340"/>
      <c r="URF2" s="340"/>
      <c r="URG2" s="340"/>
      <c r="URH2" s="341"/>
      <c r="URI2" s="337" t="s">
        <v>179</v>
      </c>
      <c r="URJ2" s="338"/>
      <c r="URK2" s="339"/>
      <c r="URL2" s="340"/>
      <c r="URM2" s="340"/>
      <c r="URN2" s="340"/>
      <c r="URO2" s="340"/>
      <c r="URP2" s="341"/>
      <c r="URQ2" s="337" t="s">
        <v>179</v>
      </c>
      <c r="URR2" s="338"/>
      <c r="URS2" s="339"/>
      <c r="URT2" s="340"/>
      <c r="URU2" s="340"/>
      <c r="URV2" s="340"/>
      <c r="URW2" s="340"/>
      <c r="URX2" s="341"/>
      <c r="URY2" s="337" t="s">
        <v>179</v>
      </c>
      <c r="URZ2" s="338"/>
      <c r="USA2" s="339"/>
      <c r="USB2" s="340"/>
      <c r="USC2" s="340"/>
      <c r="USD2" s="340"/>
      <c r="USE2" s="340"/>
      <c r="USF2" s="341"/>
      <c r="USG2" s="337" t="s">
        <v>179</v>
      </c>
      <c r="USH2" s="338"/>
      <c r="USI2" s="339"/>
      <c r="USJ2" s="340"/>
      <c r="USK2" s="340"/>
      <c r="USL2" s="340"/>
      <c r="USM2" s="340"/>
      <c r="USN2" s="341"/>
      <c r="USO2" s="337" t="s">
        <v>179</v>
      </c>
      <c r="USP2" s="338"/>
      <c r="USQ2" s="339"/>
      <c r="USR2" s="340"/>
      <c r="USS2" s="340"/>
      <c r="UST2" s="340"/>
      <c r="USU2" s="340"/>
      <c r="USV2" s="341"/>
      <c r="USW2" s="337" t="s">
        <v>179</v>
      </c>
      <c r="USX2" s="338"/>
      <c r="USY2" s="339"/>
      <c r="USZ2" s="340"/>
      <c r="UTA2" s="340"/>
      <c r="UTB2" s="340"/>
      <c r="UTC2" s="340"/>
      <c r="UTD2" s="341"/>
      <c r="UTE2" s="337" t="s">
        <v>179</v>
      </c>
      <c r="UTF2" s="338"/>
      <c r="UTG2" s="339"/>
      <c r="UTH2" s="340"/>
      <c r="UTI2" s="340"/>
      <c r="UTJ2" s="340"/>
      <c r="UTK2" s="340"/>
      <c r="UTL2" s="341"/>
      <c r="UTM2" s="337" t="s">
        <v>179</v>
      </c>
      <c r="UTN2" s="338"/>
      <c r="UTO2" s="339"/>
      <c r="UTP2" s="340"/>
      <c r="UTQ2" s="340"/>
      <c r="UTR2" s="340"/>
      <c r="UTS2" s="340"/>
      <c r="UTT2" s="341"/>
      <c r="UTU2" s="337" t="s">
        <v>179</v>
      </c>
      <c r="UTV2" s="338"/>
      <c r="UTW2" s="339"/>
      <c r="UTX2" s="340"/>
      <c r="UTY2" s="340"/>
      <c r="UTZ2" s="340"/>
      <c r="UUA2" s="340"/>
      <c r="UUB2" s="341"/>
      <c r="UUC2" s="337" t="s">
        <v>179</v>
      </c>
      <c r="UUD2" s="338"/>
      <c r="UUE2" s="339"/>
      <c r="UUF2" s="340"/>
      <c r="UUG2" s="340"/>
      <c r="UUH2" s="340"/>
      <c r="UUI2" s="340"/>
      <c r="UUJ2" s="341"/>
      <c r="UUK2" s="337" t="s">
        <v>179</v>
      </c>
      <c r="UUL2" s="338"/>
      <c r="UUM2" s="339"/>
      <c r="UUN2" s="340"/>
      <c r="UUO2" s="340"/>
      <c r="UUP2" s="340"/>
      <c r="UUQ2" s="340"/>
      <c r="UUR2" s="341"/>
      <c r="UUS2" s="337" t="s">
        <v>179</v>
      </c>
      <c r="UUT2" s="338"/>
      <c r="UUU2" s="339"/>
      <c r="UUV2" s="340"/>
      <c r="UUW2" s="340"/>
      <c r="UUX2" s="340"/>
      <c r="UUY2" s="340"/>
      <c r="UUZ2" s="341"/>
      <c r="UVA2" s="337" t="s">
        <v>179</v>
      </c>
      <c r="UVB2" s="338"/>
      <c r="UVC2" s="339"/>
      <c r="UVD2" s="340"/>
      <c r="UVE2" s="340"/>
      <c r="UVF2" s="340"/>
      <c r="UVG2" s="340"/>
      <c r="UVH2" s="341"/>
      <c r="UVI2" s="337" t="s">
        <v>179</v>
      </c>
      <c r="UVJ2" s="338"/>
      <c r="UVK2" s="339"/>
      <c r="UVL2" s="340"/>
      <c r="UVM2" s="340"/>
      <c r="UVN2" s="340"/>
      <c r="UVO2" s="340"/>
      <c r="UVP2" s="341"/>
      <c r="UVQ2" s="337" t="s">
        <v>179</v>
      </c>
      <c r="UVR2" s="338"/>
      <c r="UVS2" s="339"/>
      <c r="UVT2" s="340"/>
      <c r="UVU2" s="340"/>
      <c r="UVV2" s="340"/>
      <c r="UVW2" s="340"/>
      <c r="UVX2" s="341"/>
      <c r="UVY2" s="337" t="s">
        <v>179</v>
      </c>
      <c r="UVZ2" s="338"/>
      <c r="UWA2" s="339"/>
      <c r="UWB2" s="340"/>
      <c r="UWC2" s="340"/>
      <c r="UWD2" s="340"/>
      <c r="UWE2" s="340"/>
      <c r="UWF2" s="341"/>
      <c r="UWG2" s="337" t="s">
        <v>179</v>
      </c>
      <c r="UWH2" s="338"/>
      <c r="UWI2" s="339"/>
      <c r="UWJ2" s="340"/>
      <c r="UWK2" s="340"/>
      <c r="UWL2" s="340"/>
      <c r="UWM2" s="340"/>
      <c r="UWN2" s="341"/>
      <c r="UWO2" s="337" t="s">
        <v>179</v>
      </c>
      <c r="UWP2" s="338"/>
      <c r="UWQ2" s="339"/>
      <c r="UWR2" s="340"/>
      <c r="UWS2" s="340"/>
      <c r="UWT2" s="340"/>
      <c r="UWU2" s="340"/>
      <c r="UWV2" s="341"/>
      <c r="UWW2" s="337" t="s">
        <v>179</v>
      </c>
      <c r="UWX2" s="338"/>
      <c r="UWY2" s="339"/>
      <c r="UWZ2" s="340"/>
      <c r="UXA2" s="340"/>
      <c r="UXB2" s="340"/>
      <c r="UXC2" s="340"/>
      <c r="UXD2" s="341"/>
      <c r="UXE2" s="337" t="s">
        <v>179</v>
      </c>
      <c r="UXF2" s="338"/>
      <c r="UXG2" s="339"/>
      <c r="UXH2" s="340"/>
      <c r="UXI2" s="340"/>
      <c r="UXJ2" s="340"/>
      <c r="UXK2" s="340"/>
      <c r="UXL2" s="341"/>
      <c r="UXM2" s="337" t="s">
        <v>179</v>
      </c>
      <c r="UXN2" s="338"/>
      <c r="UXO2" s="339"/>
      <c r="UXP2" s="340"/>
      <c r="UXQ2" s="340"/>
      <c r="UXR2" s="340"/>
      <c r="UXS2" s="340"/>
      <c r="UXT2" s="341"/>
      <c r="UXU2" s="337" t="s">
        <v>179</v>
      </c>
      <c r="UXV2" s="338"/>
      <c r="UXW2" s="339"/>
      <c r="UXX2" s="340"/>
      <c r="UXY2" s="340"/>
      <c r="UXZ2" s="340"/>
      <c r="UYA2" s="340"/>
      <c r="UYB2" s="341"/>
      <c r="UYC2" s="337" t="s">
        <v>179</v>
      </c>
      <c r="UYD2" s="338"/>
      <c r="UYE2" s="339"/>
      <c r="UYF2" s="340"/>
      <c r="UYG2" s="340"/>
      <c r="UYH2" s="340"/>
      <c r="UYI2" s="340"/>
      <c r="UYJ2" s="341"/>
      <c r="UYK2" s="337" t="s">
        <v>179</v>
      </c>
      <c r="UYL2" s="338"/>
      <c r="UYM2" s="339"/>
      <c r="UYN2" s="340"/>
      <c r="UYO2" s="340"/>
      <c r="UYP2" s="340"/>
      <c r="UYQ2" s="340"/>
      <c r="UYR2" s="341"/>
      <c r="UYS2" s="337" t="s">
        <v>179</v>
      </c>
      <c r="UYT2" s="338"/>
      <c r="UYU2" s="339"/>
      <c r="UYV2" s="340"/>
      <c r="UYW2" s="340"/>
      <c r="UYX2" s="340"/>
      <c r="UYY2" s="340"/>
      <c r="UYZ2" s="341"/>
      <c r="UZA2" s="337" t="s">
        <v>179</v>
      </c>
      <c r="UZB2" s="338"/>
      <c r="UZC2" s="339"/>
      <c r="UZD2" s="340"/>
      <c r="UZE2" s="340"/>
      <c r="UZF2" s="340"/>
      <c r="UZG2" s="340"/>
      <c r="UZH2" s="341"/>
      <c r="UZI2" s="337" t="s">
        <v>179</v>
      </c>
      <c r="UZJ2" s="338"/>
      <c r="UZK2" s="339"/>
      <c r="UZL2" s="340"/>
      <c r="UZM2" s="340"/>
      <c r="UZN2" s="340"/>
      <c r="UZO2" s="340"/>
      <c r="UZP2" s="341"/>
      <c r="UZQ2" s="337" t="s">
        <v>179</v>
      </c>
      <c r="UZR2" s="338"/>
      <c r="UZS2" s="339"/>
      <c r="UZT2" s="340"/>
      <c r="UZU2" s="340"/>
      <c r="UZV2" s="340"/>
      <c r="UZW2" s="340"/>
      <c r="UZX2" s="341"/>
      <c r="UZY2" s="337" t="s">
        <v>179</v>
      </c>
      <c r="UZZ2" s="338"/>
      <c r="VAA2" s="339"/>
      <c r="VAB2" s="340"/>
      <c r="VAC2" s="340"/>
      <c r="VAD2" s="340"/>
      <c r="VAE2" s="340"/>
      <c r="VAF2" s="341"/>
      <c r="VAG2" s="337" t="s">
        <v>179</v>
      </c>
      <c r="VAH2" s="338"/>
      <c r="VAI2" s="339"/>
      <c r="VAJ2" s="340"/>
      <c r="VAK2" s="340"/>
      <c r="VAL2" s="340"/>
      <c r="VAM2" s="340"/>
      <c r="VAN2" s="341"/>
      <c r="VAO2" s="337" t="s">
        <v>179</v>
      </c>
      <c r="VAP2" s="338"/>
      <c r="VAQ2" s="339"/>
      <c r="VAR2" s="340"/>
      <c r="VAS2" s="340"/>
      <c r="VAT2" s="340"/>
      <c r="VAU2" s="340"/>
      <c r="VAV2" s="341"/>
      <c r="VAW2" s="337" t="s">
        <v>179</v>
      </c>
      <c r="VAX2" s="338"/>
      <c r="VAY2" s="339"/>
      <c r="VAZ2" s="340"/>
      <c r="VBA2" s="340"/>
      <c r="VBB2" s="340"/>
      <c r="VBC2" s="340"/>
      <c r="VBD2" s="341"/>
      <c r="VBE2" s="337" t="s">
        <v>179</v>
      </c>
      <c r="VBF2" s="338"/>
      <c r="VBG2" s="339"/>
      <c r="VBH2" s="340"/>
      <c r="VBI2" s="340"/>
      <c r="VBJ2" s="340"/>
      <c r="VBK2" s="340"/>
      <c r="VBL2" s="341"/>
      <c r="VBM2" s="337" t="s">
        <v>179</v>
      </c>
      <c r="VBN2" s="338"/>
      <c r="VBO2" s="339"/>
      <c r="VBP2" s="340"/>
      <c r="VBQ2" s="340"/>
      <c r="VBR2" s="340"/>
      <c r="VBS2" s="340"/>
      <c r="VBT2" s="341"/>
      <c r="VBU2" s="337" t="s">
        <v>179</v>
      </c>
      <c r="VBV2" s="338"/>
      <c r="VBW2" s="339"/>
      <c r="VBX2" s="340"/>
      <c r="VBY2" s="340"/>
      <c r="VBZ2" s="340"/>
      <c r="VCA2" s="340"/>
      <c r="VCB2" s="341"/>
      <c r="VCC2" s="337" t="s">
        <v>179</v>
      </c>
      <c r="VCD2" s="338"/>
      <c r="VCE2" s="339"/>
      <c r="VCF2" s="340"/>
      <c r="VCG2" s="340"/>
      <c r="VCH2" s="340"/>
      <c r="VCI2" s="340"/>
      <c r="VCJ2" s="341"/>
      <c r="VCK2" s="337" t="s">
        <v>179</v>
      </c>
      <c r="VCL2" s="338"/>
      <c r="VCM2" s="339"/>
      <c r="VCN2" s="340"/>
      <c r="VCO2" s="340"/>
      <c r="VCP2" s="340"/>
      <c r="VCQ2" s="340"/>
      <c r="VCR2" s="341"/>
      <c r="VCS2" s="337" t="s">
        <v>179</v>
      </c>
      <c r="VCT2" s="338"/>
      <c r="VCU2" s="339"/>
      <c r="VCV2" s="340"/>
      <c r="VCW2" s="340"/>
      <c r="VCX2" s="340"/>
      <c r="VCY2" s="340"/>
      <c r="VCZ2" s="341"/>
      <c r="VDA2" s="337" t="s">
        <v>179</v>
      </c>
      <c r="VDB2" s="338"/>
      <c r="VDC2" s="339"/>
      <c r="VDD2" s="340"/>
      <c r="VDE2" s="340"/>
      <c r="VDF2" s="340"/>
      <c r="VDG2" s="340"/>
      <c r="VDH2" s="341"/>
      <c r="VDI2" s="337" t="s">
        <v>179</v>
      </c>
      <c r="VDJ2" s="338"/>
      <c r="VDK2" s="339"/>
      <c r="VDL2" s="340"/>
      <c r="VDM2" s="340"/>
      <c r="VDN2" s="340"/>
      <c r="VDO2" s="340"/>
      <c r="VDP2" s="341"/>
      <c r="VDQ2" s="337" t="s">
        <v>179</v>
      </c>
      <c r="VDR2" s="338"/>
      <c r="VDS2" s="339"/>
      <c r="VDT2" s="340"/>
      <c r="VDU2" s="340"/>
      <c r="VDV2" s="340"/>
      <c r="VDW2" s="340"/>
      <c r="VDX2" s="341"/>
      <c r="VDY2" s="337" t="s">
        <v>179</v>
      </c>
      <c r="VDZ2" s="338"/>
      <c r="VEA2" s="339"/>
      <c r="VEB2" s="340"/>
      <c r="VEC2" s="340"/>
      <c r="VED2" s="340"/>
      <c r="VEE2" s="340"/>
      <c r="VEF2" s="341"/>
      <c r="VEG2" s="337" t="s">
        <v>179</v>
      </c>
      <c r="VEH2" s="338"/>
      <c r="VEI2" s="339"/>
      <c r="VEJ2" s="340"/>
      <c r="VEK2" s="340"/>
      <c r="VEL2" s="340"/>
      <c r="VEM2" s="340"/>
      <c r="VEN2" s="341"/>
      <c r="VEO2" s="337" t="s">
        <v>179</v>
      </c>
      <c r="VEP2" s="338"/>
      <c r="VEQ2" s="339"/>
      <c r="VER2" s="340"/>
      <c r="VES2" s="340"/>
      <c r="VET2" s="340"/>
      <c r="VEU2" s="340"/>
      <c r="VEV2" s="341"/>
      <c r="VEW2" s="337" t="s">
        <v>179</v>
      </c>
      <c r="VEX2" s="338"/>
      <c r="VEY2" s="339"/>
      <c r="VEZ2" s="340"/>
      <c r="VFA2" s="340"/>
      <c r="VFB2" s="340"/>
      <c r="VFC2" s="340"/>
      <c r="VFD2" s="341"/>
      <c r="VFE2" s="337" t="s">
        <v>179</v>
      </c>
      <c r="VFF2" s="338"/>
      <c r="VFG2" s="339"/>
      <c r="VFH2" s="340"/>
      <c r="VFI2" s="340"/>
      <c r="VFJ2" s="340"/>
      <c r="VFK2" s="340"/>
      <c r="VFL2" s="341"/>
      <c r="VFM2" s="337" t="s">
        <v>179</v>
      </c>
      <c r="VFN2" s="338"/>
      <c r="VFO2" s="339"/>
      <c r="VFP2" s="340"/>
      <c r="VFQ2" s="340"/>
      <c r="VFR2" s="340"/>
      <c r="VFS2" s="340"/>
      <c r="VFT2" s="341"/>
      <c r="VFU2" s="337" t="s">
        <v>179</v>
      </c>
      <c r="VFV2" s="338"/>
      <c r="VFW2" s="339"/>
      <c r="VFX2" s="340"/>
      <c r="VFY2" s="340"/>
      <c r="VFZ2" s="340"/>
      <c r="VGA2" s="340"/>
      <c r="VGB2" s="341"/>
      <c r="VGC2" s="337" t="s">
        <v>179</v>
      </c>
      <c r="VGD2" s="338"/>
      <c r="VGE2" s="339"/>
      <c r="VGF2" s="340"/>
      <c r="VGG2" s="340"/>
      <c r="VGH2" s="340"/>
      <c r="VGI2" s="340"/>
      <c r="VGJ2" s="341"/>
      <c r="VGK2" s="337" t="s">
        <v>179</v>
      </c>
      <c r="VGL2" s="338"/>
      <c r="VGM2" s="339"/>
      <c r="VGN2" s="340"/>
      <c r="VGO2" s="340"/>
      <c r="VGP2" s="340"/>
      <c r="VGQ2" s="340"/>
      <c r="VGR2" s="341"/>
      <c r="VGS2" s="337" t="s">
        <v>179</v>
      </c>
      <c r="VGT2" s="338"/>
      <c r="VGU2" s="339"/>
      <c r="VGV2" s="340"/>
      <c r="VGW2" s="340"/>
      <c r="VGX2" s="340"/>
      <c r="VGY2" s="340"/>
      <c r="VGZ2" s="341"/>
      <c r="VHA2" s="337" t="s">
        <v>179</v>
      </c>
      <c r="VHB2" s="338"/>
      <c r="VHC2" s="339"/>
      <c r="VHD2" s="340"/>
      <c r="VHE2" s="340"/>
      <c r="VHF2" s="340"/>
      <c r="VHG2" s="340"/>
      <c r="VHH2" s="341"/>
      <c r="VHI2" s="337" t="s">
        <v>179</v>
      </c>
      <c r="VHJ2" s="338"/>
      <c r="VHK2" s="339"/>
      <c r="VHL2" s="340"/>
      <c r="VHM2" s="340"/>
      <c r="VHN2" s="340"/>
      <c r="VHO2" s="340"/>
      <c r="VHP2" s="341"/>
      <c r="VHQ2" s="337" t="s">
        <v>179</v>
      </c>
      <c r="VHR2" s="338"/>
      <c r="VHS2" s="339"/>
      <c r="VHT2" s="340"/>
      <c r="VHU2" s="340"/>
      <c r="VHV2" s="340"/>
      <c r="VHW2" s="340"/>
      <c r="VHX2" s="341"/>
      <c r="VHY2" s="337" t="s">
        <v>179</v>
      </c>
      <c r="VHZ2" s="338"/>
      <c r="VIA2" s="339"/>
      <c r="VIB2" s="340"/>
      <c r="VIC2" s="340"/>
      <c r="VID2" s="340"/>
      <c r="VIE2" s="340"/>
      <c r="VIF2" s="341"/>
      <c r="VIG2" s="337" t="s">
        <v>179</v>
      </c>
      <c r="VIH2" s="338"/>
      <c r="VII2" s="339"/>
      <c r="VIJ2" s="340"/>
      <c r="VIK2" s="340"/>
      <c r="VIL2" s="340"/>
      <c r="VIM2" s="340"/>
      <c r="VIN2" s="341"/>
      <c r="VIO2" s="337" t="s">
        <v>179</v>
      </c>
      <c r="VIP2" s="338"/>
      <c r="VIQ2" s="339"/>
      <c r="VIR2" s="340"/>
      <c r="VIS2" s="340"/>
      <c r="VIT2" s="340"/>
      <c r="VIU2" s="340"/>
      <c r="VIV2" s="341"/>
      <c r="VIW2" s="337" t="s">
        <v>179</v>
      </c>
      <c r="VIX2" s="338"/>
      <c r="VIY2" s="339"/>
      <c r="VIZ2" s="340"/>
      <c r="VJA2" s="340"/>
      <c r="VJB2" s="340"/>
      <c r="VJC2" s="340"/>
      <c r="VJD2" s="341"/>
      <c r="VJE2" s="337" t="s">
        <v>179</v>
      </c>
      <c r="VJF2" s="338"/>
      <c r="VJG2" s="339"/>
      <c r="VJH2" s="340"/>
      <c r="VJI2" s="340"/>
      <c r="VJJ2" s="340"/>
      <c r="VJK2" s="340"/>
      <c r="VJL2" s="341"/>
      <c r="VJM2" s="337" t="s">
        <v>179</v>
      </c>
      <c r="VJN2" s="338"/>
      <c r="VJO2" s="339"/>
      <c r="VJP2" s="340"/>
      <c r="VJQ2" s="340"/>
      <c r="VJR2" s="340"/>
      <c r="VJS2" s="340"/>
      <c r="VJT2" s="341"/>
      <c r="VJU2" s="337" t="s">
        <v>179</v>
      </c>
      <c r="VJV2" s="338"/>
      <c r="VJW2" s="339"/>
      <c r="VJX2" s="340"/>
      <c r="VJY2" s="340"/>
      <c r="VJZ2" s="340"/>
      <c r="VKA2" s="340"/>
      <c r="VKB2" s="341"/>
      <c r="VKC2" s="337" t="s">
        <v>179</v>
      </c>
      <c r="VKD2" s="338"/>
      <c r="VKE2" s="339"/>
      <c r="VKF2" s="340"/>
      <c r="VKG2" s="340"/>
      <c r="VKH2" s="340"/>
      <c r="VKI2" s="340"/>
      <c r="VKJ2" s="341"/>
      <c r="VKK2" s="337" t="s">
        <v>179</v>
      </c>
      <c r="VKL2" s="338"/>
      <c r="VKM2" s="339"/>
      <c r="VKN2" s="340"/>
      <c r="VKO2" s="340"/>
      <c r="VKP2" s="340"/>
      <c r="VKQ2" s="340"/>
      <c r="VKR2" s="341"/>
      <c r="VKS2" s="337" t="s">
        <v>179</v>
      </c>
      <c r="VKT2" s="338"/>
      <c r="VKU2" s="339"/>
      <c r="VKV2" s="340"/>
      <c r="VKW2" s="340"/>
      <c r="VKX2" s="340"/>
      <c r="VKY2" s="340"/>
      <c r="VKZ2" s="341"/>
      <c r="VLA2" s="337" t="s">
        <v>179</v>
      </c>
      <c r="VLB2" s="338"/>
      <c r="VLC2" s="339"/>
      <c r="VLD2" s="340"/>
      <c r="VLE2" s="340"/>
      <c r="VLF2" s="340"/>
      <c r="VLG2" s="340"/>
      <c r="VLH2" s="341"/>
      <c r="VLI2" s="337" t="s">
        <v>179</v>
      </c>
      <c r="VLJ2" s="338"/>
      <c r="VLK2" s="339"/>
      <c r="VLL2" s="340"/>
      <c r="VLM2" s="340"/>
      <c r="VLN2" s="340"/>
      <c r="VLO2" s="340"/>
      <c r="VLP2" s="341"/>
      <c r="VLQ2" s="337" t="s">
        <v>179</v>
      </c>
      <c r="VLR2" s="338"/>
      <c r="VLS2" s="339"/>
      <c r="VLT2" s="340"/>
      <c r="VLU2" s="340"/>
      <c r="VLV2" s="340"/>
      <c r="VLW2" s="340"/>
      <c r="VLX2" s="341"/>
      <c r="VLY2" s="337" t="s">
        <v>179</v>
      </c>
      <c r="VLZ2" s="338"/>
      <c r="VMA2" s="339"/>
      <c r="VMB2" s="340"/>
      <c r="VMC2" s="340"/>
      <c r="VMD2" s="340"/>
      <c r="VME2" s="340"/>
      <c r="VMF2" s="341"/>
      <c r="VMG2" s="337" t="s">
        <v>179</v>
      </c>
      <c r="VMH2" s="338"/>
      <c r="VMI2" s="339"/>
      <c r="VMJ2" s="340"/>
      <c r="VMK2" s="340"/>
      <c r="VML2" s="340"/>
      <c r="VMM2" s="340"/>
      <c r="VMN2" s="341"/>
      <c r="VMO2" s="337" t="s">
        <v>179</v>
      </c>
      <c r="VMP2" s="338"/>
      <c r="VMQ2" s="339"/>
      <c r="VMR2" s="340"/>
      <c r="VMS2" s="340"/>
      <c r="VMT2" s="340"/>
      <c r="VMU2" s="340"/>
      <c r="VMV2" s="341"/>
      <c r="VMW2" s="337" t="s">
        <v>179</v>
      </c>
      <c r="VMX2" s="338"/>
      <c r="VMY2" s="339"/>
      <c r="VMZ2" s="340"/>
      <c r="VNA2" s="340"/>
      <c r="VNB2" s="340"/>
      <c r="VNC2" s="340"/>
      <c r="VND2" s="341"/>
      <c r="VNE2" s="337" t="s">
        <v>179</v>
      </c>
      <c r="VNF2" s="338"/>
      <c r="VNG2" s="339"/>
      <c r="VNH2" s="340"/>
      <c r="VNI2" s="340"/>
      <c r="VNJ2" s="340"/>
      <c r="VNK2" s="340"/>
      <c r="VNL2" s="341"/>
      <c r="VNM2" s="337" t="s">
        <v>179</v>
      </c>
      <c r="VNN2" s="338"/>
      <c r="VNO2" s="339"/>
      <c r="VNP2" s="340"/>
      <c r="VNQ2" s="340"/>
      <c r="VNR2" s="340"/>
      <c r="VNS2" s="340"/>
      <c r="VNT2" s="341"/>
      <c r="VNU2" s="337" t="s">
        <v>179</v>
      </c>
      <c r="VNV2" s="338"/>
      <c r="VNW2" s="339"/>
      <c r="VNX2" s="340"/>
      <c r="VNY2" s="340"/>
      <c r="VNZ2" s="340"/>
      <c r="VOA2" s="340"/>
      <c r="VOB2" s="341"/>
      <c r="VOC2" s="337" t="s">
        <v>179</v>
      </c>
      <c r="VOD2" s="338"/>
      <c r="VOE2" s="339"/>
      <c r="VOF2" s="340"/>
      <c r="VOG2" s="340"/>
      <c r="VOH2" s="340"/>
      <c r="VOI2" s="340"/>
      <c r="VOJ2" s="341"/>
      <c r="VOK2" s="337" t="s">
        <v>179</v>
      </c>
      <c r="VOL2" s="338"/>
      <c r="VOM2" s="339"/>
      <c r="VON2" s="340"/>
      <c r="VOO2" s="340"/>
      <c r="VOP2" s="340"/>
      <c r="VOQ2" s="340"/>
      <c r="VOR2" s="341"/>
      <c r="VOS2" s="337" t="s">
        <v>179</v>
      </c>
      <c r="VOT2" s="338"/>
      <c r="VOU2" s="339"/>
      <c r="VOV2" s="340"/>
      <c r="VOW2" s="340"/>
      <c r="VOX2" s="340"/>
      <c r="VOY2" s="340"/>
      <c r="VOZ2" s="341"/>
      <c r="VPA2" s="337" t="s">
        <v>179</v>
      </c>
      <c r="VPB2" s="338"/>
      <c r="VPC2" s="339"/>
      <c r="VPD2" s="340"/>
      <c r="VPE2" s="340"/>
      <c r="VPF2" s="340"/>
      <c r="VPG2" s="340"/>
      <c r="VPH2" s="341"/>
      <c r="VPI2" s="337" t="s">
        <v>179</v>
      </c>
      <c r="VPJ2" s="338"/>
      <c r="VPK2" s="339"/>
      <c r="VPL2" s="340"/>
      <c r="VPM2" s="340"/>
      <c r="VPN2" s="340"/>
      <c r="VPO2" s="340"/>
      <c r="VPP2" s="341"/>
      <c r="VPQ2" s="337" t="s">
        <v>179</v>
      </c>
      <c r="VPR2" s="338"/>
      <c r="VPS2" s="339"/>
      <c r="VPT2" s="340"/>
      <c r="VPU2" s="340"/>
      <c r="VPV2" s="340"/>
      <c r="VPW2" s="340"/>
      <c r="VPX2" s="341"/>
      <c r="VPY2" s="337" t="s">
        <v>179</v>
      </c>
      <c r="VPZ2" s="338"/>
      <c r="VQA2" s="339"/>
      <c r="VQB2" s="340"/>
      <c r="VQC2" s="340"/>
      <c r="VQD2" s="340"/>
      <c r="VQE2" s="340"/>
      <c r="VQF2" s="341"/>
      <c r="VQG2" s="337" t="s">
        <v>179</v>
      </c>
      <c r="VQH2" s="338"/>
      <c r="VQI2" s="339"/>
      <c r="VQJ2" s="340"/>
      <c r="VQK2" s="340"/>
      <c r="VQL2" s="340"/>
      <c r="VQM2" s="340"/>
      <c r="VQN2" s="341"/>
      <c r="VQO2" s="337" t="s">
        <v>179</v>
      </c>
      <c r="VQP2" s="338"/>
      <c r="VQQ2" s="339"/>
      <c r="VQR2" s="340"/>
      <c r="VQS2" s="340"/>
      <c r="VQT2" s="340"/>
      <c r="VQU2" s="340"/>
      <c r="VQV2" s="341"/>
      <c r="VQW2" s="337" t="s">
        <v>179</v>
      </c>
      <c r="VQX2" s="338"/>
      <c r="VQY2" s="339"/>
      <c r="VQZ2" s="340"/>
      <c r="VRA2" s="340"/>
      <c r="VRB2" s="340"/>
      <c r="VRC2" s="340"/>
      <c r="VRD2" s="341"/>
      <c r="VRE2" s="337" t="s">
        <v>179</v>
      </c>
      <c r="VRF2" s="338"/>
      <c r="VRG2" s="339"/>
      <c r="VRH2" s="340"/>
      <c r="VRI2" s="340"/>
      <c r="VRJ2" s="340"/>
      <c r="VRK2" s="340"/>
      <c r="VRL2" s="341"/>
      <c r="VRM2" s="337" t="s">
        <v>179</v>
      </c>
      <c r="VRN2" s="338"/>
      <c r="VRO2" s="339"/>
      <c r="VRP2" s="340"/>
      <c r="VRQ2" s="340"/>
      <c r="VRR2" s="340"/>
      <c r="VRS2" s="340"/>
      <c r="VRT2" s="341"/>
      <c r="VRU2" s="337" t="s">
        <v>179</v>
      </c>
      <c r="VRV2" s="338"/>
      <c r="VRW2" s="339"/>
      <c r="VRX2" s="340"/>
      <c r="VRY2" s="340"/>
      <c r="VRZ2" s="340"/>
      <c r="VSA2" s="340"/>
      <c r="VSB2" s="341"/>
      <c r="VSC2" s="337" t="s">
        <v>179</v>
      </c>
      <c r="VSD2" s="338"/>
      <c r="VSE2" s="339"/>
      <c r="VSF2" s="340"/>
      <c r="VSG2" s="340"/>
      <c r="VSH2" s="340"/>
      <c r="VSI2" s="340"/>
      <c r="VSJ2" s="341"/>
      <c r="VSK2" s="337" t="s">
        <v>179</v>
      </c>
      <c r="VSL2" s="338"/>
      <c r="VSM2" s="339"/>
      <c r="VSN2" s="340"/>
      <c r="VSO2" s="340"/>
      <c r="VSP2" s="340"/>
      <c r="VSQ2" s="340"/>
      <c r="VSR2" s="341"/>
      <c r="VSS2" s="337" t="s">
        <v>179</v>
      </c>
      <c r="VST2" s="338"/>
      <c r="VSU2" s="339"/>
      <c r="VSV2" s="340"/>
      <c r="VSW2" s="340"/>
      <c r="VSX2" s="340"/>
      <c r="VSY2" s="340"/>
      <c r="VSZ2" s="341"/>
      <c r="VTA2" s="337" t="s">
        <v>179</v>
      </c>
      <c r="VTB2" s="338"/>
      <c r="VTC2" s="339"/>
      <c r="VTD2" s="340"/>
      <c r="VTE2" s="340"/>
      <c r="VTF2" s="340"/>
      <c r="VTG2" s="340"/>
      <c r="VTH2" s="341"/>
      <c r="VTI2" s="337" t="s">
        <v>179</v>
      </c>
      <c r="VTJ2" s="338"/>
      <c r="VTK2" s="339"/>
      <c r="VTL2" s="340"/>
      <c r="VTM2" s="340"/>
      <c r="VTN2" s="340"/>
      <c r="VTO2" s="340"/>
      <c r="VTP2" s="341"/>
      <c r="VTQ2" s="337" t="s">
        <v>179</v>
      </c>
      <c r="VTR2" s="338"/>
      <c r="VTS2" s="339"/>
      <c r="VTT2" s="340"/>
      <c r="VTU2" s="340"/>
      <c r="VTV2" s="340"/>
      <c r="VTW2" s="340"/>
      <c r="VTX2" s="341"/>
      <c r="VTY2" s="337" t="s">
        <v>179</v>
      </c>
      <c r="VTZ2" s="338"/>
      <c r="VUA2" s="339"/>
      <c r="VUB2" s="340"/>
      <c r="VUC2" s="340"/>
      <c r="VUD2" s="340"/>
      <c r="VUE2" s="340"/>
      <c r="VUF2" s="341"/>
      <c r="VUG2" s="337" t="s">
        <v>179</v>
      </c>
      <c r="VUH2" s="338"/>
      <c r="VUI2" s="339"/>
      <c r="VUJ2" s="340"/>
      <c r="VUK2" s="340"/>
      <c r="VUL2" s="340"/>
      <c r="VUM2" s="340"/>
      <c r="VUN2" s="341"/>
      <c r="VUO2" s="337" t="s">
        <v>179</v>
      </c>
      <c r="VUP2" s="338"/>
      <c r="VUQ2" s="339"/>
      <c r="VUR2" s="340"/>
      <c r="VUS2" s="340"/>
      <c r="VUT2" s="340"/>
      <c r="VUU2" s="340"/>
      <c r="VUV2" s="341"/>
      <c r="VUW2" s="337" t="s">
        <v>179</v>
      </c>
      <c r="VUX2" s="338"/>
      <c r="VUY2" s="339"/>
      <c r="VUZ2" s="340"/>
      <c r="VVA2" s="340"/>
      <c r="VVB2" s="340"/>
      <c r="VVC2" s="340"/>
      <c r="VVD2" s="341"/>
      <c r="VVE2" s="337" t="s">
        <v>179</v>
      </c>
      <c r="VVF2" s="338"/>
      <c r="VVG2" s="339"/>
      <c r="VVH2" s="340"/>
      <c r="VVI2" s="340"/>
      <c r="VVJ2" s="340"/>
      <c r="VVK2" s="340"/>
      <c r="VVL2" s="341"/>
      <c r="VVM2" s="337" t="s">
        <v>179</v>
      </c>
      <c r="VVN2" s="338"/>
      <c r="VVO2" s="339"/>
      <c r="VVP2" s="340"/>
      <c r="VVQ2" s="340"/>
      <c r="VVR2" s="340"/>
      <c r="VVS2" s="340"/>
      <c r="VVT2" s="341"/>
      <c r="VVU2" s="337" t="s">
        <v>179</v>
      </c>
      <c r="VVV2" s="338"/>
      <c r="VVW2" s="339"/>
      <c r="VVX2" s="340"/>
      <c r="VVY2" s="340"/>
      <c r="VVZ2" s="340"/>
      <c r="VWA2" s="340"/>
      <c r="VWB2" s="341"/>
      <c r="VWC2" s="337" t="s">
        <v>179</v>
      </c>
      <c r="VWD2" s="338"/>
      <c r="VWE2" s="339"/>
      <c r="VWF2" s="340"/>
      <c r="VWG2" s="340"/>
      <c r="VWH2" s="340"/>
      <c r="VWI2" s="340"/>
      <c r="VWJ2" s="341"/>
      <c r="VWK2" s="337" t="s">
        <v>179</v>
      </c>
      <c r="VWL2" s="338"/>
      <c r="VWM2" s="339"/>
      <c r="VWN2" s="340"/>
      <c r="VWO2" s="340"/>
      <c r="VWP2" s="340"/>
      <c r="VWQ2" s="340"/>
      <c r="VWR2" s="341"/>
      <c r="VWS2" s="337" t="s">
        <v>179</v>
      </c>
      <c r="VWT2" s="338"/>
      <c r="VWU2" s="339"/>
      <c r="VWV2" s="340"/>
      <c r="VWW2" s="340"/>
      <c r="VWX2" s="340"/>
      <c r="VWY2" s="340"/>
      <c r="VWZ2" s="341"/>
      <c r="VXA2" s="337" t="s">
        <v>179</v>
      </c>
      <c r="VXB2" s="338"/>
      <c r="VXC2" s="339"/>
      <c r="VXD2" s="340"/>
      <c r="VXE2" s="340"/>
      <c r="VXF2" s="340"/>
      <c r="VXG2" s="340"/>
      <c r="VXH2" s="341"/>
      <c r="VXI2" s="337" t="s">
        <v>179</v>
      </c>
      <c r="VXJ2" s="338"/>
      <c r="VXK2" s="339"/>
      <c r="VXL2" s="340"/>
      <c r="VXM2" s="340"/>
      <c r="VXN2" s="340"/>
      <c r="VXO2" s="340"/>
      <c r="VXP2" s="341"/>
      <c r="VXQ2" s="337" t="s">
        <v>179</v>
      </c>
      <c r="VXR2" s="338"/>
      <c r="VXS2" s="339"/>
      <c r="VXT2" s="340"/>
      <c r="VXU2" s="340"/>
      <c r="VXV2" s="340"/>
      <c r="VXW2" s="340"/>
      <c r="VXX2" s="341"/>
      <c r="VXY2" s="337" t="s">
        <v>179</v>
      </c>
      <c r="VXZ2" s="338"/>
      <c r="VYA2" s="339"/>
      <c r="VYB2" s="340"/>
      <c r="VYC2" s="340"/>
      <c r="VYD2" s="340"/>
      <c r="VYE2" s="340"/>
      <c r="VYF2" s="341"/>
      <c r="VYG2" s="337" t="s">
        <v>179</v>
      </c>
      <c r="VYH2" s="338"/>
      <c r="VYI2" s="339"/>
      <c r="VYJ2" s="340"/>
      <c r="VYK2" s="340"/>
      <c r="VYL2" s="340"/>
      <c r="VYM2" s="340"/>
      <c r="VYN2" s="341"/>
      <c r="VYO2" s="337" t="s">
        <v>179</v>
      </c>
      <c r="VYP2" s="338"/>
      <c r="VYQ2" s="339"/>
      <c r="VYR2" s="340"/>
      <c r="VYS2" s="340"/>
      <c r="VYT2" s="340"/>
      <c r="VYU2" s="340"/>
      <c r="VYV2" s="341"/>
      <c r="VYW2" s="337" t="s">
        <v>179</v>
      </c>
      <c r="VYX2" s="338"/>
      <c r="VYY2" s="339"/>
      <c r="VYZ2" s="340"/>
      <c r="VZA2" s="340"/>
      <c r="VZB2" s="340"/>
      <c r="VZC2" s="340"/>
      <c r="VZD2" s="341"/>
      <c r="VZE2" s="337" t="s">
        <v>179</v>
      </c>
      <c r="VZF2" s="338"/>
      <c r="VZG2" s="339"/>
      <c r="VZH2" s="340"/>
      <c r="VZI2" s="340"/>
      <c r="VZJ2" s="340"/>
      <c r="VZK2" s="340"/>
      <c r="VZL2" s="341"/>
      <c r="VZM2" s="337" t="s">
        <v>179</v>
      </c>
      <c r="VZN2" s="338"/>
      <c r="VZO2" s="339"/>
      <c r="VZP2" s="340"/>
      <c r="VZQ2" s="340"/>
      <c r="VZR2" s="340"/>
      <c r="VZS2" s="340"/>
      <c r="VZT2" s="341"/>
      <c r="VZU2" s="337" t="s">
        <v>179</v>
      </c>
      <c r="VZV2" s="338"/>
      <c r="VZW2" s="339"/>
      <c r="VZX2" s="340"/>
      <c r="VZY2" s="340"/>
      <c r="VZZ2" s="340"/>
      <c r="WAA2" s="340"/>
      <c r="WAB2" s="341"/>
      <c r="WAC2" s="337" t="s">
        <v>179</v>
      </c>
      <c r="WAD2" s="338"/>
      <c r="WAE2" s="339"/>
      <c r="WAF2" s="340"/>
      <c r="WAG2" s="340"/>
      <c r="WAH2" s="340"/>
      <c r="WAI2" s="340"/>
      <c r="WAJ2" s="341"/>
      <c r="WAK2" s="337" t="s">
        <v>179</v>
      </c>
      <c r="WAL2" s="338"/>
      <c r="WAM2" s="339"/>
      <c r="WAN2" s="340"/>
      <c r="WAO2" s="340"/>
      <c r="WAP2" s="340"/>
      <c r="WAQ2" s="340"/>
      <c r="WAR2" s="341"/>
      <c r="WAS2" s="337" t="s">
        <v>179</v>
      </c>
      <c r="WAT2" s="338"/>
      <c r="WAU2" s="339"/>
      <c r="WAV2" s="340"/>
      <c r="WAW2" s="340"/>
      <c r="WAX2" s="340"/>
      <c r="WAY2" s="340"/>
      <c r="WAZ2" s="341"/>
      <c r="WBA2" s="337" t="s">
        <v>179</v>
      </c>
      <c r="WBB2" s="338"/>
      <c r="WBC2" s="339"/>
      <c r="WBD2" s="340"/>
      <c r="WBE2" s="340"/>
      <c r="WBF2" s="340"/>
      <c r="WBG2" s="340"/>
      <c r="WBH2" s="341"/>
      <c r="WBI2" s="337" t="s">
        <v>179</v>
      </c>
      <c r="WBJ2" s="338"/>
      <c r="WBK2" s="339"/>
      <c r="WBL2" s="340"/>
      <c r="WBM2" s="340"/>
      <c r="WBN2" s="340"/>
      <c r="WBO2" s="340"/>
      <c r="WBP2" s="341"/>
      <c r="WBQ2" s="337" t="s">
        <v>179</v>
      </c>
      <c r="WBR2" s="338"/>
      <c r="WBS2" s="339"/>
      <c r="WBT2" s="340"/>
      <c r="WBU2" s="340"/>
      <c r="WBV2" s="340"/>
      <c r="WBW2" s="340"/>
      <c r="WBX2" s="341"/>
      <c r="WBY2" s="337" t="s">
        <v>179</v>
      </c>
      <c r="WBZ2" s="338"/>
      <c r="WCA2" s="339"/>
      <c r="WCB2" s="340"/>
      <c r="WCC2" s="340"/>
      <c r="WCD2" s="340"/>
      <c r="WCE2" s="340"/>
      <c r="WCF2" s="341"/>
      <c r="WCG2" s="337" t="s">
        <v>179</v>
      </c>
      <c r="WCH2" s="338"/>
      <c r="WCI2" s="339"/>
      <c r="WCJ2" s="340"/>
      <c r="WCK2" s="340"/>
      <c r="WCL2" s="340"/>
      <c r="WCM2" s="340"/>
      <c r="WCN2" s="341"/>
      <c r="WCO2" s="337" t="s">
        <v>179</v>
      </c>
      <c r="WCP2" s="338"/>
      <c r="WCQ2" s="339"/>
      <c r="WCR2" s="340"/>
      <c r="WCS2" s="340"/>
      <c r="WCT2" s="340"/>
      <c r="WCU2" s="340"/>
      <c r="WCV2" s="341"/>
      <c r="WCW2" s="337" t="s">
        <v>179</v>
      </c>
      <c r="WCX2" s="338"/>
      <c r="WCY2" s="339"/>
      <c r="WCZ2" s="340"/>
      <c r="WDA2" s="340"/>
      <c r="WDB2" s="340"/>
      <c r="WDC2" s="340"/>
      <c r="WDD2" s="341"/>
      <c r="WDE2" s="337" t="s">
        <v>179</v>
      </c>
      <c r="WDF2" s="338"/>
      <c r="WDG2" s="339"/>
      <c r="WDH2" s="340"/>
      <c r="WDI2" s="340"/>
      <c r="WDJ2" s="340"/>
      <c r="WDK2" s="340"/>
      <c r="WDL2" s="341"/>
      <c r="WDM2" s="337" t="s">
        <v>179</v>
      </c>
      <c r="WDN2" s="338"/>
      <c r="WDO2" s="339"/>
      <c r="WDP2" s="340"/>
      <c r="WDQ2" s="340"/>
      <c r="WDR2" s="340"/>
      <c r="WDS2" s="340"/>
      <c r="WDT2" s="341"/>
      <c r="WDU2" s="337" t="s">
        <v>179</v>
      </c>
      <c r="WDV2" s="338"/>
      <c r="WDW2" s="339"/>
      <c r="WDX2" s="340"/>
      <c r="WDY2" s="340"/>
      <c r="WDZ2" s="340"/>
      <c r="WEA2" s="340"/>
      <c r="WEB2" s="341"/>
      <c r="WEC2" s="337" t="s">
        <v>179</v>
      </c>
      <c r="WED2" s="338"/>
      <c r="WEE2" s="339"/>
      <c r="WEF2" s="340"/>
      <c r="WEG2" s="340"/>
      <c r="WEH2" s="340"/>
      <c r="WEI2" s="340"/>
      <c r="WEJ2" s="341"/>
      <c r="WEK2" s="337" t="s">
        <v>179</v>
      </c>
      <c r="WEL2" s="338"/>
      <c r="WEM2" s="339"/>
      <c r="WEN2" s="340"/>
      <c r="WEO2" s="340"/>
      <c r="WEP2" s="340"/>
      <c r="WEQ2" s="340"/>
      <c r="WER2" s="341"/>
      <c r="WES2" s="337" t="s">
        <v>179</v>
      </c>
      <c r="WET2" s="338"/>
      <c r="WEU2" s="339"/>
      <c r="WEV2" s="340"/>
      <c r="WEW2" s="340"/>
      <c r="WEX2" s="340"/>
      <c r="WEY2" s="340"/>
      <c r="WEZ2" s="341"/>
      <c r="WFA2" s="337" t="s">
        <v>179</v>
      </c>
      <c r="WFB2" s="338"/>
      <c r="WFC2" s="339"/>
      <c r="WFD2" s="340"/>
      <c r="WFE2" s="340"/>
      <c r="WFF2" s="340"/>
      <c r="WFG2" s="340"/>
      <c r="WFH2" s="341"/>
      <c r="WFI2" s="337" t="s">
        <v>179</v>
      </c>
      <c r="WFJ2" s="338"/>
      <c r="WFK2" s="339"/>
      <c r="WFL2" s="340"/>
      <c r="WFM2" s="340"/>
      <c r="WFN2" s="340"/>
      <c r="WFO2" s="340"/>
      <c r="WFP2" s="341"/>
      <c r="WFQ2" s="337" t="s">
        <v>179</v>
      </c>
      <c r="WFR2" s="338"/>
      <c r="WFS2" s="339"/>
      <c r="WFT2" s="340"/>
      <c r="WFU2" s="340"/>
      <c r="WFV2" s="340"/>
      <c r="WFW2" s="340"/>
      <c r="WFX2" s="341"/>
      <c r="WFY2" s="337" t="s">
        <v>179</v>
      </c>
      <c r="WFZ2" s="338"/>
      <c r="WGA2" s="339"/>
      <c r="WGB2" s="340"/>
      <c r="WGC2" s="340"/>
      <c r="WGD2" s="340"/>
      <c r="WGE2" s="340"/>
      <c r="WGF2" s="341"/>
      <c r="WGG2" s="337" t="s">
        <v>179</v>
      </c>
      <c r="WGH2" s="338"/>
      <c r="WGI2" s="339"/>
      <c r="WGJ2" s="340"/>
      <c r="WGK2" s="340"/>
      <c r="WGL2" s="340"/>
      <c r="WGM2" s="340"/>
      <c r="WGN2" s="341"/>
      <c r="WGO2" s="337" t="s">
        <v>179</v>
      </c>
      <c r="WGP2" s="338"/>
      <c r="WGQ2" s="339"/>
      <c r="WGR2" s="340"/>
      <c r="WGS2" s="340"/>
      <c r="WGT2" s="340"/>
      <c r="WGU2" s="340"/>
      <c r="WGV2" s="341"/>
      <c r="WGW2" s="337" t="s">
        <v>179</v>
      </c>
      <c r="WGX2" s="338"/>
      <c r="WGY2" s="339"/>
      <c r="WGZ2" s="340"/>
      <c r="WHA2" s="340"/>
      <c r="WHB2" s="340"/>
      <c r="WHC2" s="340"/>
      <c r="WHD2" s="341"/>
      <c r="WHE2" s="337" t="s">
        <v>179</v>
      </c>
      <c r="WHF2" s="338"/>
      <c r="WHG2" s="339"/>
      <c r="WHH2" s="340"/>
      <c r="WHI2" s="340"/>
      <c r="WHJ2" s="340"/>
      <c r="WHK2" s="340"/>
      <c r="WHL2" s="341"/>
      <c r="WHM2" s="337" t="s">
        <v>179</v>
      </c>
      <c r="WHN2" s="338"/>
      <c r="WHO2" s="339"/>
      <c r="WHP2" s="340"/>
      <c r="WHQ2" s="340"/>
      <c r="WHR2" s="340"/>
      <c r="WHS2" s="340"/>
      <c r="WHT2" s="341"/>
      <c r="WHU2" s="337" t="s">
        <v>179</v>
      </c>
      <c r="WHV2" s="338"/>
      <c r="WHW2" s="339"/>
      <c r="WHX2" s="340"/>
      <c r="WHY2" s="340"/>
      <c r="WHZ2" s="340"/>
      <c r="WIA2" s="340"/>
      <c r="WIB2" s="341"/>
      <c r="WIC2" s="337" t="s">
        <v>179</v>
      </c>
      <c r="WID2" s="338"/>
      <c r="WIE2" s="339"/>
      <c r="WIF2" s="340"/>
      <c r="WIG2" s="340"/>
      <c r="WIH2" s="340"/>
      <c r="WII2" s="340"/>
      <c r="WIJ2" s="341"/>
      <c r="WIK2" s="337" t="s">
        <v>179</v>
      </c>
      <c r="WIL2" s="338"/>
      <c r="WIM2" s="339"/>
      <c r="WIN2" s="340"/>
      <c r="WIO2" s="340"/>
      <c r="WIP2" s="340"/>
      <c r="WIQ2" s="340"/>
      <c r="WIR2" s="341"/>
      <c r="WIS2" s="337" t="s">
        <v>179</v>
      </c>
      <c r="WIT2" s="338"/>
      <c r="WIU2" s="339"/>
      <c r="WIV2" s="340"/>
      <c r="WIW2" s="340"/>
      <c r="WIX2" s="340"/>
      <c r="WIY2" s="340"/>
      <c r="WIZ2" s="341"/>
      <c r="WJA2" s="337" t="s">
        <v>179</v>
      </c>
      <c r="WJB2" s="338"/>
      <c r="WJC2" s="339"/>
      <c r="WJD2" s="340"/>
      <c r="WJE2" s="340"/>
      <c r="WJF2" s="340"/>
      <c r="WJG2" s="340"/>
      <c r="WJH2" s="341"/>
      <c r="WJI2" s="337" t="s">
        <v>179</v>
      </c>
      <c r="WJJ2" s="338"/>
      <c r="WJK2" s="339"/>
      <c r="WJL2" s="340"/>
      <c r="WJM2" s="340"/>
      <c r="WJN2" s="340"/>
      <c r="WJO2" s="340"/>
      <c r="WJP2" s="341"/>
      <c r="WJQ2" s="337" t="s">
        <v>179</v>
      </c>
      <c r="WJR2" s="338"/>
      <c r="WJS2" s="339"/>
      <c r="WJT2" s="340"/>
      <c r="WJU2" s="340"/>
      <c r="WJV2" s="340"/>
      <c r="WJW2" s="340"/>
      <c r="WJX2" s="341"/>
      <c r="WJY2" s="337" t="s">
        <v>179</v>
      </c>
      <c r="WJZ2" s="338"/>
      <c r="WKA2" s="339"/>
      <c r="WKB2" s="340"/>
      <c r="WKC2" s="340"/>
      <c r="WKD2" s="340"/>
      <c r="WKE2" s="340"/>
      <c r="WKF2" s="341"/>
      <c r="WKG2" s="337" t="s">
        <v>179</v>
      </c>
      <c r="WKH2" s="338"/>
      <c r="WKI2" s="339"/>
      <c r="WKJ2" s="340"/>
      <c r="WKK2" s="340"/>
      <c r="WKL2" s="340"/>
      <c r="WKM2" s="340"/>
      <c r="WKN2" s="341"/>
      <c r="WKO2" s="337" t="s">
        <v>179</v>
      </c>
      <c r="WKP2" s="338"/>
      <c r="WKQ2" s="339"/>
      <c r="WKR2" s="340"/>
      <c r="WKS2" s="340"/>
      <c r="WKT2" s="340"/>
      <c r="WKU2" s="340"/>
      <c r="WKV2" s="341"/>
      <c r="WKW2" s="337" t="s">
        <v>179</v>
      </c>
      <c r="WKX2" s="338"/>
      <c r="WKY2" s="339"/>
      <c r="WKZ2" s="340"/>
      <c r="WLA2" s="340"/>
      <c r="WLB2" s="340"/>
      <c r="WLC2" s="340"/>
      <c r="WLD2" s="341"/>
      <c r="WLE2" s="337" t="s">
        <v>179</v>
      </c>
      <c r="WLF2" s="338"/>
      <c r="WLG2" s="339"/>
      <c r="WLH2" s="340"/>
      <c r="WLI2" s="340"/>
      <c r="WLJ2" s="340"/>
      <c r="WLK2" s="340"/>
      <c r="WLL2" s="341"/>
      <c r="WLM2" s="337" t="s">
        <v>179</v>
      </c>
      <c r="WLN2" s="338"/>
      <c r="WLO2" s="339"/>
      <c r="WLP2" s="340"/>
      <c r="WLQ2" s="340"/>
      <c r="WLR2" s="340"/>
      <c r="WLS2" s="340"/>
      <c r="WLT2" s="341"/>
      <c r="WLU2" s="337" t="s">
        <v>179</v>
      </c>
      <c r="WLV2" s="338"/>
      <c r="WLW2" s="339"/>
      <c r="WLX2" s="340"/>
      <c r="WLY2" s="340"/>
      <c r="WLZ2" s="340"/>
      <c r="WMA2" s="340"/>
      <c r="WMB2" s="341"/>
      <c r="WMC2" s="337" t="s">
        <v>179</v>
      </c>
      <c r="WMD2" s="338"/>
      <c r="WME2" s="339"/>
      <c r="WMF2" s="340"/>
      <c r="WMG2" s="340"/>
      <c r="WMH2" s="340"/>
      <c r="WMI2" s="340"/>
      <c r="WMJ2" s="341"/>
      <c r="WMK2" s="337" t="s">
        <v>179</v>
      </c>
      <c r="WML2" s="338"/>
      <c r="WMM2" s="339"/>
      <c r="WMN2" s="340"/>
      <c r="WMO2" s="340"/>
      <c r="WMP2" s="340"/>
      <c r="WMQ2" s="340"/>
      <c r="WMR2" s="341"/>
      <c r="WMS2" s="337" t="s">
        <v>179</v>
      </c>
      <c r="WMT2" s="338"/>
      <c r="WMU2" s="339"/>
      <c r="WMV2" s="340"/>
      <c r="WMW2" s="340"/>
      <c r="WMX2" s="340"/>
      <c r="WMY2" s="340"/>
      <c r="WMZ2" s="341"/>
      <c r="WNA2" s="337" t="s">
        <v>179</v>
      </c>
      <c r="WNB2" s="338"/>
      <c r="WNC2" s="339"/>
      <c r="WND2" s="340"/>
      <c r="WNE2" s="340"/>
      <c r="WNF2" s="340"/>
      <c r="WNG2" s="340"/>
      <c r="WNH2" s="341"/>
      <c r="WNI2" s="337" t="s">
        <v>179</v>
      </c>
      <c r="WNJ2" s="338"/>
      <c r="WNK2" s="339"/>
      <c r="WNL2" s="340"/>
      <c r="WNM2" s="340"/>
      <c r="WNN2" s="340"/>
      <c r="WNO2" s="340"/>
      <c r="WNP2" s="341"/>
      <c r="WNQ2" s="337" t="s">
        <v>179</v>
      </c>
      <c r="WNR2" s="338"/>
      <c r="WNS2" s="339"/>
      <c r="WNT2" s="340"/>
      <c r="WNU2" s="340"/>
      <c r="WNV2" s="340"/>
      <c r="WNW2" s="340"/>
      <c r="WNX2" s="341"/>
      <c r="WNY2" s="337" t="s">
        <v>179</v>
      </c>
      <c r="WNZ2" s="338"/>
      <c r="WOA2" s="339"/>
      <c r="WOB2" s="340"/>
      <c r="WOC2" s="340"/>
      <c r="WOD2" s="340"/>
      <c r="WOE2" s="340"/>
      <c r="WOF2" s="341"/>
      <c r="WOG2" s="337" t="s">
        <v>179</v>
      </c>
      <c r="WOH2" s="338"/>
      <c r="WOI2" s="339"/>
      <c r="WOJ2" s="340"/>
      <c r="WOK2" s="340"/>
      <c r="WOL2" s="340"/>
      <c r="WOM2" s="340"/>
      <c r="WON2" s="341"/>
      <c r="WOO2" s="337" t="s">
        <v>179</v>
      </c>
      <c r="WOP2" s="338"/>
      <c r="WOQ2" s="339"/>
      <c r="WOR2" s="340"/>
      <c r="WOS2" s="340"/>
      <c r="WOT2" s="340"/>
      <c r="WOU2" s="340"/>
      <c r="WOV2" s="341"/>
      <c r="WOW2" s="337" t="s">
        <v>179</v>
      </c>
      <c r="WOX2" s="338"/>
      <c r="WOY2" s="339"/>
      <c r="WOZ2" s="340"/>
      <c r="WPA2" s="340"/>
      <c r="WPB2" s="340"/>
      <c r="WPC2" s="340"/>
      <c r="WPD2" s="341"/>
      <c r="WPE2" s="337" t="s">
        <v>179</v>
      </c>
      <c r="WPF2" s="338"/>
      <c r="WPG2" s="339"/>
      <c r="WPH2" s="340"/>
      <c r="WPI2" s="340"/>
      <c r="WPJ2" s="340"/>
      <c r="WPK2" s="340"/>
      <c r="WPL2" s="341"/>
      <c r="WPM2" s="337" t="s">
        <v>179</v>
      </c>
      <c r="WPN2" s="338"/>
      <c r="WPO2" s="339"/>
      <c r="WPP2" s="340"/>
      <c r="WPQ2" s="340"/>
      <c r="WPR2" s="340"/>
      <c r="WPS2" s="340"/>
      <c r="WPT2" s="341"/>
      <c r="WPU2" s="337" t="s">
        <v>179</v>
      </c>
      <c r="WPV2" s="338"/>
      <c r="WPW2" s="339"/>
      <c r="WPX2" s="340"/>
      <c r="WPY2" s="340"/>
      <c r="WPZ2" s="340"/>
      <c r="WQA2" s="340"/>
      <c r="WQB2" s="341"/>
      <c r="WQC2" s="337" t="s">
        <v>179</v>
      </c>
      <c r="WQD2" s="338"/>
      <c r="WQE2" s="339"/>
      <c r="WQF2" s="340"/>
      <c r="WQG2" s="340"/>
      <c r="WQH2" s="340"/>
      <c r="WQI2" s="340"/>
      <c r="WQJ2" s="341"/>
      <c r="WQK2" s="337" t="s">
        <v>179</v>
      </c>
      <c r="WQL2" s="338"/>
      <c r="WQM2" s="339"/>
      <c r="WQN2" s="340"/>
      <c r="WQO2" s="340"/>
      <c r="WQP2" s="340"/>
      <c r="WQQ2" s="340"/>
      <c r="WQR2" s="341"/>
      <c r="WQS2" s="337" t="s">
        <v>179</v>
      </c>
      <c r="WQT2" s="338"/>
      <c r="WQU2" s="339"/>
      <c r="WQV2" s="340"/>
      <c r="WQW2" s="340"/>
      <c r="WQX2" s="340"/>
      <c r="WQY2" s="340"/>
      <c r="WQZ2" s="341"/>
      <c r="WRA2" s="337" t="s">
        <v>179</v>
      </c>
      <c r="WRB2" s="338"/>
      <c r="WRC2" s="339"/>
      <c r="WRD2" s="340"/>
      <c r="WRE2" s="340"/>
      <c r="WRF2" s="340"/>
      <c r="WRG2" s="340"/>
      <c r="WRH2" s="341"/>
      <c r="WRI2" s="337" t="s">
        <v>179</v>
      </c>
      <c r="WRJ2" s="338"/>
      <c r="WRK2" s="339"/>
      <c r="WRL2" s="340"/>
      <c r="WRM2" s="340"/>
      <c r="WRN2" s="340"/>
      <c r="WRO2" s="340"/>
      <c r="WRP2" s="341"/>
      <c r="WRQ2" s="337" t="s">
        <v>179</v>
      </c>
      <c r="WRR2" s="338"/>
      <c r="WRS2" s="339"/>
      <c r="WRT2" s="340"/>
      <c r="WRU2" s="340"/>
      <c r="WRV2" s="340"/>
      <c r="WRW2" s="340"/>
      <c r="WRX2" s="341"/>
      <c r="WRY2" s="337" t="s">
        <v>179</v>
      </c>
      <c r="WRZ2" s="338"/>
      <c r="WSA2" s="339"/>
      <c r="WSB2" s="340"/>
      <c r="WSC2" s="340"/>
      <c r="WSD2" s="340"/>
      <c r="WSE2" s="340"/>
      <c r="WSF2" s="341"/>
      <c r="WSG2" s="337" t="s">
        <v>179</v>
      </c>
      <c r="WSH2" s="338"/>
      <c r="WSI2" s="339"/>
      <c r="WSJ2" s="340"/>
      <c r="WSK2" s="340"/>
      <c r="WSL2" s="340"/>
      <c r="WSM2" s="340"/>
      <c r="WSN2" s="341"/>
      <c r="WSO2" s="337" t="s">
        <v>179</v>
      </c>
      <c r="WSP2" s="338"/>
      <c r="WSQ2" s="339"/>
      <c r="WSR2" s="340"/>
      <c r="WSS2" s="340"/>
      <c r="WST2" s="340"/>
      <c r="WSU2" s="340"/>
      <c r="WSV2" s="341"/>
      <c r="WSW2" s="337" t="s">
        <v>179</v>
      </c>
      <c r="WSX2" s="338"/>
      <c r="WSY2" s="339"/>
      <c r="WSZ2" s="340"/>
      <c r="WTA2" s="340"/>
      <c r="WTB2" s="340"/>
      <c r="WTC2" s="340"/>
      <c r="WTD2" s="341"/>
      <c r="WTE2" s="337" t="s">
        <v>179</v>
      </c>
      <c r="WTF2" s="338"/>
      <c r="WTG2" s="339"/>
      <c r="WTH2" s="340"/>
      <c r="WTI2" s="340"/>
      <c r="WTJ2" s="340"/>
      <c r="WTK2" s="340"/>
      <c r="WTL2" s="341"/>
      <c r="WTM2" s="337" t="s">
        <v>179</v>
      </c>
      <c r="WTN2" s="338"/>
      <c r="WTO2" s="339"/>
      <c r="WTP2" s="340"/>
      <c r="WTQ2" s="340"/>
      <c r="WTR2" s="340"/>
      <c r="WTS2" s="340"/>
      <c r="WTT2" s="341"/>
      <c r="WTU2" s="337" t="s">
        <v>179</v>
      </c>
      <c r="WTV2" s="338"/>
      <c r="WTW2" s="339"/>
      <c r="WTX2" s="340"/>
      <c r="WTY2" s="340"/>
      <c r="WTZ2" s="340"/>
      <c r="WUA2" s="340"/>
      <c r="WUB2" s="341"/>
      <c r="WUC2" s="337" t="s">
        <v>179</v>
      </c>
      <c r="WUD2" s="338"/>
      <c r="WUE2" s="339"/>
      <c r="WUF2" s="340"/>
      <c r="WUG2" s="340"/>
      <c r="WUH2" s="340"/>
      <c r="WUI2" s="340"/>
      <c r="WUJ2" s="341"/>
      <c r="WUK2" s="337" t="s">
        <v>179</v>
      </c>
      <c r="WUL2" s="338"/>
      <c r="WUM2" s="339"/>
      <c r="WUN2" s="340"/>
      <c r="WUO2" s="340"/>
      <c r="WUP2" s="340"/>
      <c r="WUQ2" s="340"/>
      <c r="WUR2" s="341"/>
      <c r="WUS2" s="337" t="s">
        <v>179</v>
      </c>
      <c r="WUT2" s="338"/>
      <c r="WUU2" s="339"/>
      <c r="WUV2" s="340"/>
      <c r="WUW2" s="340"/>
      <c r="WUX2" s="340"/>
      <c r="WUY2" s="340"/>
      <c r="WUZ2" s="341"/>
      <c r="WVA2" s="337" t="s">
        <v>179</v>
      </c>
      <c r="WVB2" s="338"/>
      <c r="WVC2" s="339"/>
      <c r="WVD2" s="340"/>
      <c r="WVE2" s="340"/>
      <c r="WVF2" s="340"/>
      <c r="WVG2" s="340"/>
      <c r="WVH2" s="341"/>
      <c r="WVI2" s="337" t="s">
        <v>179</v>
      </c>
      <c r="WVJ2" s="338"/>
      <c r="WVK2" s="339"/>
      <c r="WVL2" s="340"/>
      <c r="WVM2" s="340"/>
      <c r="WVN2" s="340"/>
      <c r="WVO2" s="340"/>
      <c r="WVP2" s="341"/>
      <c r="WVQ2" s="337" t="s">
        <v>179</v>
      </c>
      <c r="WVR2" s="338"/>
      <c r="WVS2" s="339"/>
      <c r="WVT2" s="340"/>
      <c r="WVU2" s="340"/>
      <c r="WVV2" s="340"/>
      <c r="WVW2" s="340"/>
      <c r="WVX2" s="341"/>
      <c r="WVY2" s="337" t="s">
        <v>179</v>
      </c>
      <c r="WVZ2" s="338"/>
      <c r="WWA2" s="339"/>
      <c r="WWB2" s="340"/>
      <c r="WWC2" s="340"/>
      <c r="WWD2" s="340"/>
      <c r="WWE2" s="340"/>
      <c r="WWF2" s="341"/>
      <c r="WWG2" s="337" t="s">
        <v>179</v>
      </c>
      <c r="WWH2" s="338"/>
      <c r="WWI2" s="339"/>
      <c r="WWJ2" s="340"/>
      <c r="WWK2" s="340"/>
      <c r="WWL2" s="340"/>
      <c r="WWM2" s="340"/>
      <c r="WWN2" s="341"/>
      <c r="WWO2" s="337" t="s">
        <v>179</v>
      </c>
      <c r="WWP2" s="338"/>
      <c r="WWQ2" s="339"/>
      <c r="WWR2" s="340"/>
      <c r="WWS2" s="340"/>
      <c r="WWT2" s="340"/>
      <c r="WWU2" s="340"/>
      <c r="WWV2" s="341"/>
      <c r="WWW2" s="337" t="s">
        <v>179</v>
      </c>
      <c r="WWX2" s="338"/>
      <c r="WWY2" s="339"/>
      <c r="WWZ2" s="340"/>
      <c r="WXA2" s="340"/>
      <c r="WXB2" s="340"/>
      <c r="WXC2" s="340"/>
      <c r="WXD2" s="341"/>
      <c r="WXE2" s="337" t="s">
        <v>179</v>
      </c>
      <c r="WXF2" s="338"/>
      <c r="WXG2" s="339"/>
      <c r="WXH2" s="340"/>
      <c r="WXI2" s="340"/>
      <c r="WXJ2" s="340"/>
      <c r="WXK2" s="340"/>
      <c r="WXL2" s="341"/>
      <c r="WXM2" s="337" t="s">
        <v>179</v>
      </c>
      <c r="WXN2" s="338"/>
      <c r="WXO2" s="339"/>
      <c r="WXP2" s="340"/>
      <c r="WXQ2" s="340"/>
      <c r="WXR2" s="340"/>
      <c r="WXS2" s="340"/>
      <c r="WXT2" s="341"/>
      <c r="WXU2" s="337" t="s">
        <v>179</v>
      </c>
      <c r="WXV2" s="338"/>
      <c r="WXW2" s="339"/>
      <c r="WXX2" s="340"/>
      <c r="WXY2" s="340"/>
      <c r="WXZ2" s="340"/>
      <c r="WYA2" s="340"/>
      <c r="WYB2" s="341"/>
      <c r="WYC2" s="337" t="s">
        <v>179</v>
      </c>
      <c r="WYD2" s="338"/>
      <c r="WYE2" s="339"/>
      <c r="WYF2" s="340"/>
      <c r="WYG2" s="340"/>
      <c r="WYH2" s="340"/>
      <c r="WYI2" s="340"/>
      <c r="WYJ2" s="341"/>
      <c r="WYK2" s="337" t="s">
        <v>179</v>
      </c>
      <c r="WYL2" s="338"/>
      <c r="WYM2" s="339"/>
      <c r="WYN2" s="340"/>
      <c r="WYO2" s="340"/>
      <c r="WYP2" s="340"/>
      <c r="WYQ2" s="340"/>
      <c r="WYR2" s="341"/>
      <c r="WYS2" s="337" t="s">
        <v>179</v>
      </c>
      <c r="WYT2" s="338"/>
      <c r="WYU2" s="339"/>
      <c r="WYV2" s="340"/>
      <c r="WYW2" s="340"/>
      <c r="WYX2" s="340"/>
      <c r="WYY2" s="340"/>
      <c r="WYZ2" s="341"/>
      <c r="WZA2" s="337" t="s">
        <v>179</v>
      </c>
      <c r="WZB2" s="338"/>
      <c r="WZC2" s="339"/>
      <c r="WZD2" s="340"/>
      <c r="WZE2" s="340"/>
      <c r="WZF2" s="340"/>
      <c r="WZG2" s="340"/>
      <c r="WZH2" s="341"/>
      <c r="WZI2" s="337" t="s">
        <v>179</v>
      </c>
      <c r="WZJ2" s="338"/>
      <c r="WZK2" s="339"/>
      <c r="WZL2" s="340"/>
      <c r="WZM2" s="340"/>
      <c r="WZN2" s="340"/>
      <c r="WZO2" s="340"/>
      <c r="WZP2" s="341"/>
      <c r="WZQ2" s="337" t="s">
        <v>179</v>
      </c>
      <c r="WZR2" s="338"/>
      <c r="WZS2" s="339"/>
      <c r="WZT2" s="340"/>
      <c r="WZU2" s="340"/>
      <c r="WZV2" s="340"/>
      <c r="WZW2" s="340"/>
      <c r="WZX2" s="341"/>
      <c r="WZY2" s="337" t="s">
        <v>179</v>
      </c>
      <c r="WZZ2" s="338"/>
      <c r="XAA2" s="339"/>
      <c r="XAB2" s="340"/>
      <c r="XAC2" s="340"/>
      <c r="XAD2" s="340"/>
      <c r="XAE2" s="340"/>
      <c r="XAF2" s="341"/>
      <c r="XAG2" s="337" t="s">
        <v>179</v>
      </c>
      <c r="XAH2" s="338"/>
      <c r="XAI2" s="339"/>
      <c r="XAJ2" s="340"/>
      <c r="XAK2" s="340"/>
      <c r="XAL2" s="340"/>
      <c r="XAM2" s="340"/>
      <c r="XAN2" s="341"/>
      <c r="XAO2" s="337" t="s">
        <v>179</v>
      </c>
      <c r="XAP2" s="338"/>
      <c r="XAQ2" s="339"/>
      <c r="XAR2" s="340"/>
      <c r="XAS2" s="340"/>
      <c r="XAT2" s="340"/>
      <c r="XAU2" s="340"/>
      <c r="XAV2" s="341"/>
      <c r="XAW2" s="337" t="s">
        <v>179</v>
      </c>
      <c r="XAX2" s="338"/>
      <c r="XAY2" s="339"/>
      <c r="XAZ2" s="340"/>
      <c r="XBA2" s="340"/>
      <c r="XBB2" s="340"/>
      <c r="XBC2" s="340"/>
      <c r="XBD2" s="341"/>
      <c r="XBE2" s="337" t="s">
        <v>179</v>
      </c>
      <c r="XBF2" s="338"/>
      <c r="XBG2" s="339"/>
      <c r="XBH2" s="340"/>
      <c r="XBI2" s="340"/>
      <c r="XBJ2" s="340"/>
      <c r="XBK2" s="340"/>
      <c r="XBL2" s="341"/>
      <c r="XBM2" s="337" t="s">
        <v>179</v>
      </c>
      <c r="XBN2" s="338"/>
      <c r="XBO2" s="339"/>
      <c r="XBP2" s="340"/>
      <c r="XBQ2" s="340"/>
      <c r="XBR2" s="340"/>
      <c r="XBS2" s="340"/>
      <c r="XBT2" s="341"/>
      <c r="XBU2" s="337" t="s">
        <v>179</v>
      </c>
      <c r="XBV2" s="338"/>
      <c r="XBW2" s="339"/>
      <c r="XBX2" s="340"/>
      <c r="XBY2" s="340"/>
      <c r="XBZ2" s="340"/>
      <c r="XCA2" s="340"/>
      <c r="XCB2" s="341"/>
      <c r="XCC2" s="337" t="s">
        <v>179</v>
      </c>
      <c r="XCD2" s="338"/>
      <c r="XCE2" s="339"/>
      <c r="XCF2" s="340"/>
      <c r="XCG2" s="340"/>
      <c r="XCH2" s="340"/>
      <c r="XCI2" s="340"/>
      <c r="XCJ2" s="341"/>
      <c r="XCK2" s="337" t="s">
        <v>179</v>
      </c>
      <c r="XCL2" s="338"/>
      <c r="XCM2" s="339"/>
      <c r="XCN2" s="340"/>
      <c r="XCO2" s="340"/>
      <c r="XCP2" s="340"/>
      <c r="XCQ2" s="340"/>
      <c r="XCR2" s="341"/>
      <c r="XCS2" s="337" t="s">
        <v>179</v>
      </c>
      <c r="XCT2" s="338"/>
      <c r="XCU2" s="339"/>
      <c r="XCV2" s="340"/>
      <c r="XCW2" s="340"/>
      <c r="XCX2" s="340"/>
      <c r="XCY2" s="340"/>
      <c r="XCZ2" s="341"/>
      <c r="XDA2" s="337" t="s">
        <v>179</v>
      </c>
      <c r="XDB2" s="338"/>
      <c r="XDC2" s="339"/>
      <c r="XDD2" s="340"/>
      <c r="XDE2" s="340"/>
      <c r="XDF2" s="340"/>
      <c r="XDG2" s="340"/>
      <c r="XDH2" s="341"/>
      <c r="XDI2" s="337" t="s">
        <v>179</v>
      </c>
      <c r="XDJ2" s="338"/>
      <c r="XDK2" s="339"/>
      <c r="XDL2" s="340"/>
      <c r="XDM2" s="340"/>
      <c r="XDN2" s="340"/>
      <c r="XDO2" s="340"/>
      <c r="XDP2" s="341"/>
      <c r="XDQ2" s="337" t="s">
        <v>179</v>
      </c>
      <c r="XDR2" s="338"/>
      <c r="XDS2" s="339"/>
      <c r="XDT2" s="340"/>
      <c r="XDU2" s="340"/>
      <c r="XDV2" s="340"/>
      <c r="XDW2" s="340"/>
      <c r="XDX2" s="341"/>
      <c r="XDY2" s="337" t="s">
        <v>179</v>
      </c>
      <c r="XDZ2" s="338"/>
      <c r="XEA2" s="339"/>
      <c r="XEB2" s="340"/>
      <c r="XEC2" s="340"/>
      <c r="XED2" s="340"/>
      <c r="XEE2" s="340"/>
      <c r="XEF2" s="341"/>
      <c r="XEG2" s="337" t="s">
        <v>179</v>
      </c>
      <c r="XEH2" s="338"/>
      <c r="XEI2" s="339"/>
      <c r="XEJ2" s="340"/>
      <c r="XEK2" s="340"/>
      <c r="XEL2" s="340"/>
      <c r="XEM2" s="340"/>
      <c r="XEN2" s="341"/>
      <c r="XEO2" s="337" t="s">
        <v>179</v>
      </c>
      <c r="XEP2" s="338"/>
      <c r="XEQ2" s="339"/>
      <c r="XER2" s="340"/>
      <c r="XES2" s="340"/>
      <c r="XET2" s="340"/>
      <c r="XEU2" s="340"/>
      <c r="XEV2" s="341"/>
      <c r="XEW2" s="337" t="s">
        <v>179</v>
      </c>
      <c r="XEX2" s="338"/>
      <c r="XEY2" s="339"/>
      <c r="XEZ2" s="340"/>
      <c r="XFA2" s="340"/>
      <c r="XFB2" s="340"/>
      <c r="XFC2" s="340"/>
      <c r="XFD2" s="341"/>
    </row>
    <row r="3" spans="1:16384" ht="15" x14ac:dyDescent="0.25">
      <c r="A3" s="67"/>
      <c r="B3" s="67"/>
      <c r="C3" s="67"/>
      <c r="D3" s="67"/>
      <c r="E3" s="67"/>
      <c r="F3" s="67"/>
      <c r="G3" s="67"/>
      <c r="H3" s="67"/>
    </row>
    <row r="4" spans="1:16384" ht="25.5" customHeight="1" thickBot="1" x14ac:dyDescent="0.3">
      <c r="A4" s="67"/>
      <c r="B4" s="67"/>
      <c r="C4" s="67"/>
      <c r="D4" s="67"/>
      <c r="E4" s="69"/>
      <c r="F4" s="67"/>
      <c r="G4" s="67"/>
      <c r="H4" s="67"/>
    </row>
    <row r="5" spans="1:16384" ht="39.75" customHeight="1" thickBot="1" x14ac:dyDescent="0.45">
      <c r="A5" s="70"/>
      <c r="B5" s="71" t="s">
        <v>118</v>
      </c>
      <c r="C5" s="72"/>
      <c r="D5" s="72"/>
      <c r="E5" s="72"/>
      <c r="F5" s="72"/>
      <c r="G5" s="73"/>
      <c r="H5" s="73"/>
    </row>
    <row r="6" spans="1:16384" ht="42" customHeight="1" x14ac:dyDescent="0.25">
      <c r="A6" s="453" t="s">
        <v>38</v>
      </c>
      <c r="B6" s="453"/>
      <c r="C6" s="454"/>
      <c r="D6" s="380" t="s">
        <v>89</v>
      </c>
      <c r="E6" s="381"/>
      <c r="F6" s="75"/>
      <c r="G6" s="75"/>
      <c r="H6" s="75"/>
    </row>
    <row r="7" spans="1:16384" ht="87" customHeight="1" x14ac:dyDescent="0.25">
      <c r="A7" s="77"/>
      <c r="B7" s="77"/>
      <c r="C7" s="77"/>
      <c r="D7" s="204" t="s">
        <v>32</v>
      </c>
      <c r="E7" s="205" t="s">
        <v>58</v>
      </c>
      <c r="F7" s="75"/>
      <c r="G7" s="75"/>
      <c r="H7" s="75"/>
    </row>
    <row r="8" spans="1:16384" s="79" customFormat="1" ht="27.75" customHeight="1" x14ac:dyDescent="0.25">
      <c r="A8" s="77"/>
      <c r="B8" s="77"/>
      <c r="C8" s="77"/>
      <c r="D8" s="48">
        <f>'Unrounded Requirement Finder'!D8</f>
        <v>0</v>
      </c>
      <c r="E8" s="49">
        <f>ROUND(IF(D8&gt;3.26,D8,FLOOR(D8,0.05)),2)</f>
        <v>0</v>
      </c>
      <c r="F8" s="75"/>
      <c r="G8" s="75"/>
      <c r="H8" s="75"/>
    </row>
    <row r="9" spans="1:16384" ht="55.5" customHeight="1" thickBot="1" x14ac:dyDescent="0.3">
      <c r="A9" s="77"/>
      <c r="B9" s="77"/>
      <c r="C9" s="77"/>
      <c r="D9" s="385" t="s">
        <v>87</v>
      </c>
      <c r="E9" s="386"/>
      <c r="F9" s="78"/>
      <c r="G9" s="78"/>
      <c r="H9" s="78"/>
    </row>
    <row r="10" spans="1:16384" ht="15.75" customHeight="1" thickBot="1" x14ac:dyDescent="0.45">
      <c r="A10" s="74"/>
      <c r="B10" s="75"/>
      <c r="C10" s="75"/>
      <c r="D10" s="75"/>
      <c r="E10" s="75"/>
      <c r="F10" s="75"/>
      <c r="G10" s="75"/>
      <c r="H10" s="75"/>
    </row>
    <row r="11" spans="1:16384" ht="15" customHeight="1" thickBot="1" x14ac:dyDescent="0.35">
      <c r="A11" s="67"/>
      <c r="B11" s="399" t="s">
        <v>96</v>
      </c>
      <c r="C11" s="400"/>
      <c r="D11" s="400"/>
      <c r="E11" s="401"/>
      <c r="F11" s="67"/>
      <c r="G11" s="67"/>
      <c r="H11" s="67"/>
    </row>
    <row r="12" spans="1:16384" ht="15" x14ac:dyDescent="0.25">
      <c r="A12" s="67"/>
      <c r="B12" s="429" t="s">
        <v>97</v>
      </c>
      <c r="C12" s="430"/>
      <c r="D12" s="430"/>
      <c r="E12" s="431"/>
      <c r="F12" s="80"/>
      <c r="G12" s="81"/>
      <c r="H12" s="67"/>
    </row>
    <row r="13" spans="1:16384" ht="12.75" customHeight="1" thickBot="1" x14ac:dyDescent="0.3">
      <c r="A13" s="67"/>
      <c r="B13" s="432"/>
      <c r="C13" s="433"/>
      <c r="D13" s="433"/>
      <c r="E13" s="434"/>
      <c r="F13" s="80"/>
      <c r="G13" s="80"/>
      <c r="H13" s="67"/>
    </row>
    <row r="14" spans="1:16384" ht="43.5" customHeight="1" x14ac:dyDescent="0.25">
      <c r="A14" s="67"/>
      <c r="B14" s="140" t="s">
        <v>10</v>
      </c>
      <c r="C14" s="141" t="s">
        <v>11</v>
      </c>
      <c r="D14" s="141" t="s">
        <v>12</v>
      </c>
      <c r="E14" s="142" t="s">
        <v>98</v>
      </c>
      <c r="F14" s="82"/>
      <c r="G14" s="82"/>
      <c r="H14" s="67"/>
    </row>
    <row r="15" spans="1:16384" ht="15" x14ac:dyDescent="0.25">
      <c r="A15" s="83" t="s">
        <v>13</v>
      </c>
      <c r="B15" s="143"/>
      <c r="C15" s="144"/>
      <c r="D15" s="84">
        <f t="shared" ref="D15:D24" si="0">B15*C15</f>
        <v>0</v>
      </c>
      <c r="E15" s="426"/>
      <c r="F15" s="82"/>
      <c r="G15" s="82"/>
      <c r="H15" s="67"/>
    </row>
    <row r="16" spans="1:16384" ht="15" x14ac:dyDescent="0.25">
      <c r="A16" s="83" t="s">
        <v>14</v>
      </c>
      <c r="B16" s="143"/>
      <c r="C16" s="144"/>
      <c r="D16" s="84">
        <f t="shared" si="0"/>
        <v>0</v>
      </c>
      <c r="E16" s="427"/>
      <c r="F16" s="82"/>
      <c r="G16" s="82"/>
      <c r="H16" s="67"/>
    </row>
    <row r="17" spans="1:8" ht="15" x14ac:dyDescent="0.25">
      <c r="A17" s="83" t="s">
        <v>15</v>
      </c>
      <c r="B17" s="143"/>
      <c r="C17" s="144"/>
      <c r="D17" s="84">
        <f t="shared" si="0"/>
        <v>0</v>
      </c>
      <c r="E17" s="427"/>
      <c r="F17" s="76"/>
      <c r="G17" s="76"/>
      <c r="H17" s="67"/>
    </row>
    <row r="18" spans="1:8" ht="15" customHeight="1" x14ac:dyDescent="0.25">
      <c r="A18" s="83" t="s">
        <v>16</v>
      </c>
      <c r="B18" s="143"/>
      <c r="C18" s="144"/>
      <c r="D18" s="84">
        <f t="shared" si="0"/>
        <v>0</v>
      </c>
      <c r="E18" s="427"/>
      <c r="F18" s="76"/>
      <c r="G18" s="76"/>
      <c r="H18" s="67"/>
    </row>
    <row r="19" spans="1:8" ht="16.5" customHeight="1" x14ac:dyDescent="0.25">
      <c r="A19" s="83" t="s">
        <v>17</v>
      </c>
      <c r="B19" s="143"/>
      <c r="C19" s="144"/>
      <c r="D19" s="84">
        <f t="shared" si="0"/>
        <v>0</v>
      </c>
      <c r="E19" s="427"/>
      <c r="F19" s="76"/>
      <c r="G19" s="76"/>
      <c r="H19" s="67"/>
    </row>
    <row r="20" spans="1:8" ht="15" customHeight="1" x14ac:dyDescent="0.25">
      <c r="A20" s="83" t="s">
        <v>18</v>
      </c>
      <c r="B20" s="143"/>
      <c r="C20" s="144"/>
      <c r="D20" s="84">
        <f t="shared" si="0"/>
        <v>0</v>
      </c>
      <c r="E20" s="427"/>
      <c r="F20" s="76"/>
      <c r="G20" s="76"/>
      <c r="H20" s="67"/>
    </row>
    <row r="21" spans="1:8" ht="15" customHeight="1" x14ac:dyDescent="0.25">
      <c r="A21" s="83" t="s">
        <v>19</v>
      </c>
      <c r="B21" s="143"/>
      <c r="C21" s="144"/>
      <c r="D21" s="84">
        <f t="shared" si="0"/>
        <v>0</v>
      </c>
      <c r="E21" s="427"/>
      <c r="F21" s="76"/>
      <c r="G21" s="76"/>
      <c r="H21" s="67"/>
    </row>
    <row r="22" spans="1:8" ht="15" customHeight="1" x14ac:dyDescent="0.25">
      <c r="A22" s="83" t="s">
        <v>20</v>
      </c>
      <c r="B22" s="143"/>
      <c r="C22" s="144"/>
      <c r="D22" s="84">
        <f t="shared" si="0"/>
        <v>0</v>
      </c>
      <c r="E22" s="427"/>
      <c r="F22" s="76"/>
      <c r="G22" s="76"/>
      <c r="H22" s="67"/>
    </row>
    <row r="23" spans="1:8" ht="15" customHeight="1" x14ac:dyDescent="0.25">
      <c r="A23" s="83" t="s">
        <v>21</v>
      </c>
      <c r="B23" s="143"/>
      <c r="C23" s="144"/>
      <c r="D23" s="84">
        <f t="shared" si="0"/>
        <v>0</v>
      </c>
      <c r="E23" s="427"/>
      <c r="F23" s="76"/>
      <c r="G23" s="76"/>
      <c r="H23" s="67"/>
    </row>
    <row r="24" spans="1:8" ht="15" x14ac:dyDescent="0.25">
      <c r="A24" s="83" t="s">
        <v>22</v>
      </c>
      <c r="B24" s="143"/>
      <c r="C24" s="144"/>
      <c r="D24" s="84">
        <f t="shared" si="0"/>
        <v>0</v>
      </c>
      <c r="E24" s="428"/>
      <c r="F24" s="76"/>
      <c r="G24" s="76"/>
      <c r="H24" s="67"/>
    </row>
    <row r="25" spans="1:8" ht="18" customHeight="1" x14ac:dyDescent="0.25">
      <c r="A25" s="85" t="s">
        <v>23</v>
      </c>
      <c r="B25" s="86">
        <f>SUM(B15:B24)</f>
        <v>0</v>
      </c>
      <c r="C25" s="87"/>
      <c r="D25" s="88">
        <f>SUM(D15:D24)</f>
        <v>0</v>
      </c>
      <c r="E25" s="89">
        <f>ROUND((IF(D25=0,0,IF(B25=0,0,D25/B25))),2)</f>
        <v>0</v>
      </c>
      <c r="F25" s="90"/>
      <c r="G25" s="91"/>
      <c r="H25" s="67"/>
    </row>
    <row r="26" spans="1:8" ht="36" customHeight="1" x14ac:dyDescent="0.25">
      <c r="A26" s="85"/>
      <c r="B26" s="387" t="s">
        <v>206</v>
      </c>
      <c r="C26" s="388"/>
      <c r="D26" s="388"/>
      <c r="E26" s="389"/>
      <c r="F26" s="90"/>
      <c r="G26" s="91"/>
      <c r="H26" s="67"/>
    </row>
    <row r="27" spans="1:8" ht="9.75" customHeight="1" thickBot="1" x14ac:dyDescent="0.3">
      <c r="A27" s="85"/>
      <c r="B27" s="390"/>
      <c r="C27" s="391"/>
      <c r="D27" s="391"/>
      <c r="E27" s="392"/>
      <c r="F27" s="90"/>
      <c r="G27" s="91"/>
      <c r="H27" s="67"/>
    </row>
    <row r="28" spans="1:8" ht="15" customHeight="1" thickBot="1" x14ac:dyDescent="0.3">
      <c r="A28" s="85"/>
      <c r="B28" s="92"/>
      <c r="C28" s="93"/>
      <c r="D28" s="94"/>
      <c r="E28" s="90"/>
      <c r="F28" s="90"/>
      <c r="G28" s="91"/>
      <c r="H28" s="67"/>
    </row>
    <row r="29" spans="1:8" ht="15.75" customHeight="1" x14ac:dyDescent="0.25">
      <c r="A29" s="67"/>
      <c r="B29" s="67"/>
      <c r="C29" s="67"/>
      <c r="D29" s="393" t="s">
        <v>99</v>
      </c>
      <c r="E29" s="394"/>
      <c r="F29" s="90"/>
      <c r="G29" s="91"/>
      <c r="H29" s="67"/>
    </row>
    <row r="30" spans="1:8" ht="18.75" customHeight="1" x14ac:dyDescent="0.25">
      <c r="A30" s="67"/>
      <c r="B30" s="67"/>
      <c r="C30" s="95"/>
      <c r="D30" s="395"/>
      <c r="E30" s="396"/>
      <c r="F30" s="90"/>
      <c r="G30" s="91"/>
      <c r="H30" s="67"/>
    </row>
    <row r="31" spans="1:8" ht="18" customHeight="1" thickBot="1" x14ac:dyDescent="0.3">
      <c r="A31" s="67"/>
      <c r="B31" s="95"/>
      <c r="C31" s="95"/>
      <c r="D31" s="397">
        <f>IF(E25=0,0,IF(E8-E25&lt;=0,0,E8-E25))</f>
        <v>0</v>
      </c>
      <c r="E31" s="398"/>
      <c r="F31" s="90"/>
      <c r="G31" s="91"/>
      <c r="H31" s="67"/>
    </row>
    <row r="32" spans="1:8" ht="15.75" customHeight="1" thickBot="1" x14ac:dyDescent="0.3">
      <c r="A32" s="67"/>
      <c r="B32" s="95"/>
      <c r="C32" s="95"/>
      <c r="D32" s="94"/>
      <c r="E32" s="90"/>
      <c r="F32" s="90"/>
      <c r="G32" s="91"/>
      <c r="H32" s="67"/>
    </row>
    <row r="33" spans="1:8" ht="15.75" customHeight="1" x14ac:dyDescent="0.25">
      <c r="A33" s="67"/>
      <c r="B33" s="95"/>
      <c r="C33" s="95"/>
      <c r="D33" s="422" t="s">
        <v>100</v>
      </c>
      <c r="E33" s="423"/>
      <c r="F33" s="90"/>
      <c r="G33" s="91"/>
      <c r="H33" s="67"/>
    </row>
    <row r="34" spans="1:8" ht="15" x14ac:dyDescent="0.25">
      <c r="A34" s="67"/>
      <c r="B34" s="67"/>
      <c r="C34" s="67"/>
      <c r="D34" s="424"/>
      <c r="E34" s="425"/>
      <c r="F34" s="90"/>
      <c r="G34" s="91"/>
      <c r="H34" s="67"/>
    </row>
    <row r="35" spans="1:8" ht="15.75" thickBot="1" x14ac:dyDescent="0.3">
      <c r="A35" s="67"/>
      <c r="B35" s="67"/>
      <c r="C35" s="67"/>
      <c r="D35" s="417">
        <f>IF(E25=0,0,IF(D31&gt;0.1,E25+0.1,IF(D31=0,"No price increase necessary",E25+D31)))</f>
        <v>0</v>
      </c>
      <c r="E35" s="398"/>
      <c r="F35" s="90"/>
      <c r="G35" s="67"/>
      <c r="H35" s="96"/>
    </row>
    <row r="36" spans="1:8" ht="28.5" customHeight="1" thickBot="1" x14ac:dyDescent="0.3">
      <c r="A36" s="67"/>
      <c r="B36" s="67"/>
      <c r="C36" s="67"/>
      <c r="D36" s="67"/>
      <c r="E36" s="67"/>
      <c r="F36" s="99"/>
      <c r="G36" s="97"/>
      <c r="H36" s="96"/>
    </row>
    <row r="37" spans="1:8" ht="39.75" customHeight="1" x14ac:dyDescent="0.25">
      <c r="A37" s="67"/>
      <c r="B37" s="455" t="s">
        <v>61</v>
      </c>
      <c r="C37" s="456"/>
      <c r="D37" s="457"/>
      <c r="E37" s="67"/>
      <c r="F37" s="99"/>
      <c r="G37" s="97"/>
      <c r="H37" s="96"/>
    </row>
    <row r="38" spans="1:8" ht="38.25" customHeight="1" x14ac:dyDescent="0.25">
      <c r="A38" s="67"/>
      <c r="B38" s="458" t="s">
        <v>182</v>
      </c>
      <c r="C38" s="459"/>
      <c r="D38" s="460"/>
      <c r="E38" s="67"/>
      <c r="F38" s="249"/>
      <c r="G38" s="97"/>
      <c r="H38" s="96"/>
    </row>
    <row r="39" spans="1:8" ht="24" customHeight="1" x14ac:dyDescent="0.25">
      <c r="A39" s="67"/>
      <c r="B39" s="207"/>
      <c r="C39" s="144"/>
      <c r="D39" s="248"/>
      <c r="E39" s="262"/>
      <c r="F39" s="249"/>
      <c r="G39" s="97"/>
      <c r="H39" s="96"/>
    </row>
    <row r="40" spans="1:8" ht="40.5" customHeight="1" thickBot="1" x14ac:dyDescent="0.3">
      <c r="A40" s="67"/>
      <c r="B40" s="67"/>
      <c r="C40" s="67"/>
      <c r="D40" s="67"/>
      <c r="E40" s="67"/>
      <c r="F40" s="99"/>
      <c r="G40" s="97"/>
      <c r="H40" s="96"/>
    </row>
    <row r="41" spans="1:8" ht="52.5" customHeight="1" x14ac:dyDescent="0.25">
      <c r="A41" s="67"/>
      <c r="B41" s="461" t="s">
        <v>106</v>
      </c>
      <c r="C41" s="462"/>
      <c r="D41" s="463"/>
      <c r="E41" s="253"/>
      <c r="F41" s="253"/>
      <c r="G41" s="97"/>
      <c r="H41" s="96"/>
    </row>
    <row r="42" spans="1:8" ht="45.75" customHeight="1" x14ac:dyDescent="0.25">
      <c r="A42" s="67"/>
      <c r="B42" s="464" t="s">
        <v>119</v>
      </c>
      <c r="C42" s="465"/>
      <c r="D42" s="466"/>
      <c r="E42" s="254"/>
      <c r="F42" s="254"/>
      <c r="G42" s="97"/>
      <c r="H42" s="96"/>
    </row>
    <row r="43" spans="1:8" ht="60" customHeight="1" x14ac:dyDescent="0.25">
      <c r="A43" s="67"/>
      <c r="B43" s="208" t="s">
        <v>120</v>
      </c>
      <c r="C43" s="209" t="s">
        <v>80</v>
      </c>
      <c r="D43" s="256" t="s">
        <v>109</v>
      </c>
      <c r="E43" s="255"/>
      <c r="F43" s="255"/>
      <c r="G43" s="97"/>
      <c r="H43" s="96"/>
    </row>
    <row r="44" spans="1:8" ht="29.25" customHeight="1" x14ac:dyDescent="0.25">
      <c r="A44" s="67"/>
      <c r="B44" s="214"/>
      <c r="C44" s="210">
        <f>IF(D8=0,0,IF(C39="",0,IF(AND(C39&gt;=3.26,E8-C39&lt;0),0,IF(AND(C39&gt;=3.26,E8-C39&gt;0),E8-C39,IF(AND(C39&lt;3.26,E8-C39&lt;0),0,D31-(C39-E25))))))</f>
        <v>0</v>
      </c>
      <c r="D44" s="162">
        <f>B44*C44</f>
        <v>0</v>
      </c>
      <c r="E44" s="255"/>
      <c r="F44" s="255"/>
      <c r="G44" s="97"/>
      <c r="H44" s="96"/>
    </row>
    <row r="45" spans="1:8" ht="25.5" customHeight="1" x14ac:dyDescent="0.25">
      <c r="A45" s="67"/>
      <c r="B45" s="442" t="s">
        <v>121</v>
      </c>
      <c r="C45" s="443"/>
      <c r="D45" s="444"/>
      <c r="E45" s="67"/>
      <c r="F45" s="99"/>
      <c r="G45" s="97"/>
      <c r="H45" s="96"/>
    </row>
    <row r="46" spans="1:8" ht="15" customHeight="1" thickBot="1" x14ac:dyDescent="0.3">
      <c r="A46" s="67"/>
      <c r="B46" s="445"/>
      <c r="C46" s="446"/>
      <c r="D46" s="447"/>
      <c r="E46" s="67"/>
      <c r="F46" s="99"/>
      <c r="G46" s="97"/>
      <c r="H46" s="96"/>
    </row>
    <row r="47" spans="1:8" ht="15" x14ac:dyDescent="0.25">
      <c r="A47" s="67"/>
      <c r="B47" s="67"/>
      <c r="C47" s="67"/>
      <c r="D47" s="67"/>
      <c r="G47" s="97"/>
      <c r="H47" s="96"/>
    </row>
    <row r="48" spans="1:8" ht="15.75" thickBot="1" x14ac:dyDescent="0.3">
      <c r="A48" s="67"/>
      <c r="B48" s="67"/>
      <c r="C48" s="67"/>
      <c r="D48" s="69"/>
      <c r="G48" s="97"/>
      <c r="H48" s="96"/>
    </row>
    <row r="49" spans="2:9" ht="120" x14ac:dyDescent="0.25">
      <c r="B49" s="167" t="s">
        <v>110</v>
      </c>
      <c r="C49" s="168" t="s">
        <v>111</v>
      </c>
    </row>
    <row r="50" spans="2:9" ht="15.75" thickBot="1" x14ac:dyDescent="0.3">
      <c r="B50" s="169"/>
      <c r="C50" s="170">
        <f>IF((D44-B50)&lt;0,0,D44-B50)</f>
        <v>0</v>
      </c>
    </row>
    <row r="51" spans="2:9" ht="15.75" thickBot="1" x14ac:dyDescent="0.3">
      <c r="B51" s="238"/>
      <c r="C51" s="237"/>
    </row>
    <row r="52" spans="2:9" ht="90" x14ac:dyDescent="0.25">
      <c r="B52" s="163" t="s">
        <v>112</v>
      </c>
      <c r="C52" s="164" t="s">
        <v>113</v>
      </c>
    </row>
    <row r="53" spans="2:9" ht="15.75" thickBot="1" x14ac:dyDescent="0.3">
      <c r="B53" s="165">
        <f>IF(D35-C39&gt;0.1,0.1,D35-C39)</f>
        <v>0</v>
      </c>
      <c r="C53" s="166">
        <f>IF(C50&lt;(B44*B53),C50,B44*B53)</f>
        <v>0</v>
      </c>
    </row>
    <row r="54" spans="2:9" ht="15.75" thickBot="1" x14ac:dyDescent="0.3">
      <c r="B54" s="129"/>
      <c r="C54" s="130"/>
    </row>
    <row r="55" spans="2:9" ht="105" x14ac:dyDescent="0.25">
      <c r="C55" s="172" t="s">
        <v>122</v>
      </c>
    </row>
    <row r="56" spans="2:9" ht="15.75" thickBot="1" x14ac:dyDescent="0.3">
      <c r="B56" s="67"/>
      <c r="C56" s="171">
        <f>IF((C53&gt;C50),0,C50-C53)</f>
        <v>0</v>
      </c>
    </row>
    <row r="57" spans="2:9" ht="15.75" thickBot="1" x14ac:dyDescent="0.3">
      <c r="B57" s="67"/>
      <c r="C57" s="130"/>
    </row>
    <row r="58" spans="2:9" ht="60" x14ac:dyDescent="0.25">
      <c r="B58" s="69"/>
      <c r="C58" s="172" t="s">
        <v>115</v>
      </c>
    </row>
    <row r="59" spans="2:9" ht="15.75" thickBot="1" x14ac:dyDescent="0.3">
      <c r="B59" s="67"/>
      <c r="C59" s="171">
        <f>IF((B50-D44)&lt;0,0,(B50-D44))</f>
        <v>0</v>
      </c>
      <c r="F59" s="574" t="s">
        <v>245</v>
      </c>
    </row>
    <row r="60" spans="2:9" ht="15" x14ac:dyDescent="0.25"/>
    <row r="61" spans="2:9" ht="15" x14ac:dyDescent="0.25"/>
    <row r="62" spans="2:9" ht="15" x14ac:dyDescent="0.25"/>
    <row r="63" spans="2:9" ht="27" customHeight="1" x14ac:dyDescent="0.25">
      <c r="I63" s="101"/>
    </row>
    <row r="64" spans="2:9" ht="26.25" x14ac:dyDescent="0.4">
      <c r="B64" s="100"/>
      <c r="C64" s="100" t="s">
        <v>183</v>
      </c>
      <c r="D64" s="101"/>
      <c r="E64" s="101"/>
      <c r="F64" s="101"/>
      <c r="G64" s="101"/>
      <c r="H64" s="101"/>
      <c r="I64" s="96"/>
    </row>
    <row r="65" spans="2:9" ht="15.75" thickBot="1" x14ac:dyDescent="0.3">
      <c r="B65" s="67"/>
      <c r="C65" s="67"/>
      <c r="D65" s="67"/>
      <c r="E65" s="67"/>
      <c r="F65" s="67"/>
      <c r="G65" s="67"/>
      <c r="H65" s="97"/>
      <c r="I65" s="96"/>
    </row>
    <row r="66" spans="2:9" ht="15" customHeight="1" thickBot="1" x14ac:dyDescent="0.3">
      <c r="B66" s="403" t="s">
        <v>9</v>
      </c>
      <c r="C66" s="404"/>
      <c r="D66" s="404"/>
      <c r="E66" s="404"/>
      <c r="F66" s="404"/>
      <c r="G66" s="405"/>
      <c r="H66" s="97"/>
      <c r="I66" s="96"/>
    </row>
    <row r="67" spans="2:9" ht="15" x14ac:dyDescent="0.25">
      <c r="B67" s="406" t="s">
        <v>26</v>
      </c>
      <c r="C67" s="407"/>
      <c r="D67" s="407"/>
      <c r="E67" s="407"/>
      <c r="F67" s="407"/>
      <c r="G67" s="408"/>
      <c r="H67" s="97"/>
      <c r="I67" s="96"/>
    </row>
    <row r="68" spans="2:9" ht="15.75" thickBot="1" x14ac:dyDescent="0.3">
      <c r="B68" s="409"/>
      <c r="C68" s="410"/>
      <c r="D68" s="410"/>
      <c r="E68" s="410"/>
      <c r="F68" s="410"/>
      <c r="G68" s="411"/>
      <c r="H68" s="97"/>
      <c r="I68" s="96"/>
    </row>
    <row r="69" spans="2:9" ht="30" x14ac:dyDescent="0.25">
      <c r="B69" s="102"/>
      <c r="C69" s="146" t="s">
        <v>10</v>
      </c>
      <c r="D69" s="147" t="s">
        <v>11</v>
      </c>
      <c r="E69" s="147" t="s">
        <v>12</v>
      </c>
      <c r="F69" s="142" t="s">
        <v>27</v>
      </c>
      <c r="G69" s="103"/>
      <c r="H69" s="97"/>
      <c r="I69" s="96"/>
    </row>
    <row r="70" spans="2:9" ht="15" x14ac:dyDescent="0.25">
      <c r="B70" s="104" t="s">
        <v>13</v>
      </c>
      <c r="C70" s="143"/>
      <c r="D70" s="144"/>
      <c r="E70" s="105">
        <f t="shared" ref="E70:E79" si="1">C70*D70</f>
        <v>0</v>
      </c>
      <c r="F70" s="419"/>
      <c r="G70" s="103"/>
      <c r="H70" s="97"/>
      <c r="I70" s="96"/>
    </row>
    <row r="71" spans="2:9" ht="15" x14ac:dyDescent="0.25">
      <c r="B71" s="104" t="s">
        <v>14</v>
      </c>
      <c r="C71" s="143"/>
      <c r="D71" s="144"/>
      <c r="E71" s="105">
        <f t="shared" si="1"/>
        <v>0</v>
      </c>
      <c r="F71" s="420"/>
      <c r="G71" s="103"/>
      <c r="H71" s="97"/>
      <c r="I71" s="96"/>
    </row>
    <row r="72" spans="2:9" ht="15" x14ac:dyDescent="0.25">
      <c r="B72" s="104" t="s">
        <v>15</v>
      </c>
      <c r="C72" s="143"/>
      <c r="D72" s="144"/>
      <c r="E72" s="105">
        <f t="shared" si="1"/>
        <v>0</v>
      </c>
      <c r="F72" s="420"/>
      <c r="G72" s="103"/>
      <c r="H72" s="97"/>
      <c r="I72" s="96"/>
    </row>
    <row r="73" spans="2:9" ht="15" x14ac:dyDescent="0.25">
      <c r="B73" s="104" t="s">
        <v>16</v>
      </c>
      <c r="C73" s="143"/>
      <c r="D73" s="144"/>
      <c r="E73" s="105">
        <f t="shared" si="1"/>
        <v>0</v>
      </c>
      <c r="F73" s="420"/>
      <c r="G73" s="103"/>
      <c r="H73" s="97"/>
      <c r="I73" s="96"/>
    </row>
    <row r="74" spans="2:9" ht="15" customHeight="1" x14ac:dyDescent="0.25">
      <c r="B74" s="104" t="s">
        <v>17</v>
      </c>
      <c r="C74" s="143"/>
      <c r="D74" s="144"/>
      <c r="E74" s="105">
        <f t="shared" si="1"/>
        <v>0</v>
      </c>
      <c r="F74" s="420"/>
      <c r="G74" s="103"/>
      <c r="H74" s="97"/>
      <c r="I74" s="96"/>
    </row>
    <row r="75" spans="2:9" ht="15" customHeight="1" x14ac:dyDescent="0.25">
      <c r="B75" s="104" t="s">
        <v>18</v>
      </c>
      <c r="C75" s="143"/>
      <c r="D75" s="144"/>
      <c r="E75" s="105">
        <f t="shared" si="1"/>
        <v>0</v>
      </c>
      <c r="F75" s="420"/>
      <c r="G75" s="103"/>
      <c r="H75" s="97"/>
      <c r="I75" s="96"/>
    </row>
    <row r="76" spans="2:9" ht="15" customHeight="1" x14ac:dyDescent="0.25">
      <c r="B76" s="104" t="s">
        <v>19</v>
      </c>
      <c r="C76" s="143"/>
      <c r="D76" s="144"/>
      <c r="E76" s="105">
        <f t="shared" si="1"/>
        <v>0</v>
      </c>
      <c r="F76" s="420"/>
      <c r="G76" s="103"/>
      <c r="H76" s="97"/>
      <c r="I76" s="96"/>
    </row>
    <row r="77" spans="2:9" ht="15" customHeight="1" x14ac:dyDescent="0.25">
      <c r="B77" s="104" t="s">
        <v>20</v>
      </c>
      <c r="C77" s="143"/>
      <c r="D77" s="144"/>
      <c r="E77" s="105">
        <f t="shared" si="1"/>
        <v>0</v>
      </c>
      <c r="F77" s="420"/>
      <c r="G77" s="103"/>
      <c r="H77" s="97"/>
      <c r="I77" s="96"/>
    </row>
    <row r="78" spans="2:9" ht="15" customHeight="1" x14ac:dyDescent="0.25">
      <c r="B78" s="104" t="s">
        <v>21</v>
      </c>
      <c r="C78" s="143"/>
      <c r="D78" s="144"/>
      <c r="E78" s="84">
        <f t="shared" si="1"/>
        <v>0</v>
      </c>
      <c r="F78" s="420"/>
      <c r="G78" s="103"/>
      <c r="H78" s="97"/>
      <c r="I78" s="96"/>
    </row>
    <row r="79" spans="2:9" ht="15" customHeight="1" x14ac:dyDescent="0.25">
      <c r="B79" s="104" t="s">
        <v>22</v>
      </c>
      <c r="C79" s="143"/>
      <c r="D79" s="144"/>
      <c r="E79" s="84">
        <f t="shared" si="1"/>
        <v>0</v>
      </c>
      <c r="F79" s="421"/>
      <c r="G79" s="103"/>
      <c r="H79" s="97"/>
      <c r="I79" s="96"/>
    </row>
    <row r="80" spans="2:9" ht="15" customHeight="1" thickBot="1" x14ac:dyDescent="0.3">
      <c r="B80" s="106" t="s">
        <v>23</v>
      </c>
      <c r="C80" s="107">
        <f>SUM(C70:C79)</f>
        <v>0</v>
      </c>
      <c r="D80" s="108"/>
      <c r="E80" s="109">
        <f>SUM(E70:E79)</f>
        <v>0</v>
      </c>
      <c r="F80" s="110">
        <f>(IF(E80=0,0,IF(C80=0,0,E80/C80)))</f>
        <v>0</v>
      </c>
      <c r="G80" s="103"/>
      <c r="H80" s="97"/>
      <c r="I80" s="96"/>
    </row>
    <row r="81" spans="2:9" ht="15" customHeight="1" thickBot="1" x14ac:dyDescent="0.3">
      <c r="B81" s="111"/>
      <c r="C81" s="112"/>
      <c r="D81" s="112"/>
      <c r="E81" s="112"/>
      <c r="F81" s="113">
        <f>ROUND(F80,2)</f>
        <v>0</v>
      </c>
      <c r="G81" s="114"/>
      <c r="H81" s="97"/>
      <c r="I81" s="96"/>
    </row>
    <row r="82" spans="2:9" ht="25.5" customHeight="1" thickBot="1" x14ac:dyDescent="0.3">
      <c r="B82" s="111"/>
      <c r="C82" s="412"/>
      <c r="D82" s="412"/>
      <c r="E82" s="115"/>
      <c r="F82" s="112"/>
      <c r="G82" s="114"/>
      <c r="H82" s="97"/>
      <c r="I82" s="273"/>
    </row>
    <row r="83" spans="2:9" ht="36" customHeight="1" x14ac:dyDescent="0.25">
      <c r="B83" s="467" t="s">
        <v>25</v>
      </c>
      <c r="C83" s="467"/>
      <c r="D83" s="467"/>
      <c r="E83" s="467"/>
      <c r="F83" s="467"/>
      <c r="G83" s="273"/>
      <c r="H83" s="273"/>
      <c r="I83" s="273"/>
    </row>
    <row r="84" spans="2:9" ht="15" customHeight="1" x14ac:dyDescent="0.25">
      <c r="B84" s="273"/>
      <c r="C84" s="273"/>
      <c r="D84" s="273"/>
      <c r="E84" s="273"/>
      <c r="F84" s="273"/>
      <c r="G84" s="273"/>
      <c r="H84" s="273"/>
    </row>
    <row r="85" spans="2:9" ht="15" customHeight="1" x14ac:dyDescent="0.25"/>
    <row r="86" spans="2:9" ht="15" customHeight="1" x14ac:dyDescent="0.25"/>
    <row r="87" spans="2:9" ht="15" customHeight="1" x14ac:dyDescent="0.25"/>
    <row r="88" spans="2:9" ht="15" customHeight="1" x14ac:dyDescent="0.25"/>
    <row r="89" spans="2:9" ht="15" customHeight="1" x14ac:dyDescent="0.25"/>
    <row r="90" spans="2:9" ht="15" customHeight="1" x14ac:dyDescent="0.25"/>
    <row r="91" spans="2:9" ht="15" customHeight="1" x14ac:dyDescent="0.25"/>
    <row r="92" spans="2:9" ht="15" customHeight="1" x14ac:dyDescent="0.25"/>
    <row r="93" spans="2:9" ht="15" customHeight="1" x14ac:dyDescent="0.25"/>
    <row r="94" spans="2:9" ht="15" customHeight="1" x14ac:dyDescent="0.25"/>
    <row r="95" spans="2:9" ht="15" customHeight="1" x14ac:dyDescent="0.25"/>
    <row r="96" spans="2:9"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0" hidden="1" customHeight="1" x14ac:dyDescent="0.25"/>
  </sheetData>
  <sheetProtection password="CC30" sheet="1" objects="1" scenarios="1"/>
  <mergeCells count="4117">
    <mergeCell ref="XEY2:XFD2"/>
    <mergeCell ref="B83:F83"/>
    <mergeCell ref="XEG2:XEH2"/>
    <mergeCell ref="XEI2:XEN2"/>
    <mergeCell ref="XEO2:XEP2"/>
    <mergeCell ref="XEQ2:XEV2"/>
    <mergeCell ref="XEW2:XEX2"/>
    <mergeCell ref="XDK2:XDP2"/>
    <mergeCell ref="XDQ2:XDR2"/>
    <mergeCell ref="XDS2:XDX2"/>
    <mergeCell ref="XDY2:XDZ2"/>
    <mergeCell ref="XEA2:XEF2"/>
    <mergeCell ref="XCS2:XCT2"/>
    <mergeCell ref="XCU2:XCZ2"/>
    <mergeCell ref="XDA2:XDB2"/>
    <mergeCell ref="XDC2:XDH2"/>
    <mergeCell ref="XDI2:XDJ2"/>
    <mergeCell ref="XBW2:XCB2"/>
    <mergeCell ref="XCC2:XCD2"/>
    <mergeCell ref="XCE2:XCJ2"/>
    <mergeCell ref="XCK2:XCL2"/>
    <mergeCell ref="XCM2:XCR2"/>
    <mergeCell ref="XBE2:XBF2"/>
    <mergeCell ref="XBG2:XBL2"/>
    <mergeCell ref="XBM2:XBN2"/>
    <mergeCell ref="XBO2:XBT2"/>
    <mergeCell ref="XBU2:XBV2"/>
    <mergeCell ref="XAI2:XAN2"/>
    <mergeCell ref="XAO2:XAP2"/>
    <mergeCell ref="XAQ2:XAV2"/>
    <mergeCell ref="XAW2:XAX2"/>
    <mergeCell ref="XAY2:XBD2"/>
    <mergeCell ref="WZQ2:WZR2"/>
    <mergeCell ref="WZS2:WZX2"/>
    <mergeCell ref="WZY2:WZZ2"/>
    <mergeCell ref="XAA2:XAF2"/>
    <mergeCell ref="XAG2:XAH2"/>
    <mergeCell ref="WYU2:WYZ2"/>
    <mergeCell ref="WZA2:WZB2"/>
    <mergeCell ref="WZC2:WZH2"/>
    <mergeCell ref="WZI2:WZJ2"/>
    <mergeCell ref="WZK2:WZP2"/>
    <mergeCell ref="WYC2:WYD2"/>
    <mergeCell ref="WYE2:WYJ2"/>
    <mergeCell ref="WYK2:WYL2"/>
    <mergeCell ref="WYM2:WYR2"/>
    <mergeCell ref="WYS2:WYT2"/>
    <mergeCell ref="WXG2:WXL2"/>
    <mergeCell ref="WXM2:WXN2"/>
    <mergeCell ref="WXO2:WXT2"/>
    <mergeCell ref="WXU2:WXV2"/>
    <mergeCell ref="WXW2:WYB2"/>
    <mergeCell ref="WWO2:WWP2"/>
    <mergeCell ref="WWQ2:WWV2"/>
    <mergeCell ref="WWW2:WWX2"/>
    <mergeCell ref="WWY2:WXD2"/>
    <mergeCell ref="WXE2:WXF2"/>
    <mergeCell ref="WVS2:WVX2"/>
    <mergeCell ref="WVY2:WVZ2"/>
    <mergeCell ref="WWA2:WWF2"/>
    <mergeCell ref="WWG2:WWH2"/>
    <mergeCell ref="WWI2:WWN2"/>
    <mergeCell ref="WVA2:WVB2"/>
    <mergeCell ref="WVC2:WVH2"/>
    <mergeCell ref="WVI2:WVJ2"/>
    <mergeCell ref="WVK2:WVP2"/>
    <mergeCell ref="WVQ2:WVR2"/>
    <mergeCell ref="WUE2:WUJ2"/>
    <mergeCell ref="WUK2:WUL2"/>
    <mergeCell ref="WUM2:WUR2"/>
    <mergeCell ref="WUS2:WUT2"/>
    <mergeCell ref="WUU2:WUZ2"/>
    <mergeCell ref="WTM2:WTN2"/>
    <mergeCell ref="WTO2:WTT2"/>
    <mergeCell ref="WTU2:WTV2"/>
    <mergeCell ref="WTW2:WUB2"/>
    <mergeCell ref="WUC2:WUD2"/>
    <mergeCell ref="WSQ2:WSV2"/>
    <mergeCell ref="WSW2:WSX2"/>
    <mergeCell ref="WSY2:WTD2"/>
    <mergeCell ref="WTE2:WTF2"/>
    <mergeCell ref="WTG2:WTL2"/>
    <mergeCell ref="WRY2:WRZ2"/>
    <mergeCell ref="WSA2:WSF2"/>
    <mergeCell ref="WSG2:WSH2"/>
    <mergeCell ref="WSI2:WSN2"/>
    <mergeCell ref="WSO2:WSP2"/>
    <mergeCell ref="WRC2:WRH2"/>
    <mergeCell ref="WRI2:WRJ2"/>
    <mergeCell ref="WRK2:WRP2"/>
    <mergeCell ref="WRQ2:WRR2"/>
    <mergeCell ref="WRS2:WRX2"/>
    <mergeCell ref="WQK2:WQL2"/>
    <mergeCell ref="WQM2:WQR2"/>
    <mergeCell ref="WQS2:WQT2"/>
    <mergeCell ref="WQU2:WQZ2"/>
    <mergeCell ref="WRA2:WRB2"/>
    <mergeCell ref="WPO2:WPT2"/>
    <mergeCell ref="WPU2:WPV2"/>
    <mergeCell ref="WPW2:WQB2"/>
    <mergeCell ref="WQC2:WQD2"/>
    <mergeCell ref="WQE2:WQJ2"/>
    <mergeCell ref="WOW2:WOX2"/>
    <mergeCell ref="WOY2:WPD2"/>
    <mergeCell ref="WPE2:WPF2"/>
    <mergeCell ref="WPG2:WPL2"/>
    <mergeCell ref="WPM2:WPN2"/>
    <mergeCell ref="WOA2:WOF2"/>
    <mergeCell ref="WOG2:WOH2"/>
    <mergeCell ref="WOI2:WON2"/>
    <mergeCell ref="WOO2:WOP2"/>
    <mergeCell ref="WOQ2:WOV2"/>
    <mergeCell ref="WNI2:WNJ2"/>
    <mergeCell ref="WNK2:WNP2"/>
    <mergeCell ref="WNQ2:WNR2"/>
    <mergeCell ref="WNS2:WNX2"/>
    <mergeCell ref="WNY2:WNZ2"/>
    <mergeCell ref="WMM2:WMR2"/>
    <mergeCell ref="WMS2:WMT2"/>
    <mergeCell ref="WMU2:WMZ2"/>
    <mergeCell ref="WNA2:WNB2"/>
    <mergeCell ref="WNC2:WNH2"/>
    <mergeCell ref="WLU2:WLV2"/>
    <mergeCell ref="WLW2:WMB2"/>
    <mergeCell ref="WMC2:WMD2"/>
    <mergeCell ref="WME2:WMJ2"/>
    <mergeCell ref="WMK2:WML2"/>
    <mergeCell ref="WKY2:WLD2"/>
    <mergeCell ref="WLE2:WLF2"/>
    <mergeCell ref="WLG2:WLL2"/>
    <mergeCell ref="WLM2:WLN2"/>
    <mergeCell ref="WLO2:WLT2"/>
    <mergeCell ref="WKG2:WKH2"/>
    <mergeCell ref="WKI2:WKN2"/>
    <mergeCell ref="WKO2:WKP2"/>
    <mergeCell ref="WKQ2:WKV2"/>
    <mergeCell ref="WKW2:WKX2"/>
    <mergeCell ref="WJK2:WJP2"/>
    <mergeCell ref="WJQ2:WJR2"/>
    <mergeCell ref="WJS2:WJX2"/>
    <mergeCell ref="WJY2:WJZ2"/>
    <mergeCell ref="WKA2:WKF2"/>
    <mergeCell ref="WIS2:WIT2"/>
    <mergeCell ref="WIU2:WIZ2"/>
    <mergeCell ref="WJA2:WJB2"/>
    <mergeCell ref="WJC2:WJH2"/>
    <mergeCell ref="WJI2:WJJ2"/>
    <mergeCell ref="WHW2:WIB2"/>
    <mergeCell ref="WIC2:WID2"/>
    <mergeCell ref="WIE2:WIJ2"/>
    <mergeCell ref="WIK2:WIL2"/>
    <mergeCell ref="WIM2:WIR2"/>
    <mergeCell ref="WHE2:WHF2"/>
    <mergeCell ref="WHG2:WHL2"/>
    <mergeCell ref="WHM2:WHN2"/>
    <mergeCell ref="WHO2:WHT2"/>
    <mergeCell ref="WHU2:WHV2"/>
    <mergeCell ref="WGI2:WGN2"/>
    <mergeCell ref="WGO2:WGP2"/>
    <mergeCell ref="WGQ2:WGV2"/>
    <mergeCell ref="WGW2:WGX2"/>
    <mergeCell ref="WGY2:WHD2"/>
    <mergeCell ref="WFQ2:WFR2"/>
    <mergeCell ref="WFS2:WFX2"/>
    <mergeCell ref="WFY2:WFZ2"/>
    <mergeCell ref="WGA2:WGF2"/>
    <mergeCell ref="WGG2:WGH2"/>
    <mergeCell ref="WEU2:WEZ2"/>
    <mergeCell ref="WFA2:WFB2"/>
    <mergeCell ref="WFC2:WFH2"/>
    <mergeCell ref="WFI2:WFJ2"/>
    <mergeCell ref="WFK2:WFP2"/>
    <mergeCell ref="WEC2:WED2"/>
    <mergeCell ref="WEE2:WEJ2"/>
    <mergeCell ref="WEK2:WEL2"/>
    <mergeCell ref="WEM2:WER2"/>
    <mergeCell ref="WES2:WET2"/>
    <mergeCell ref="WDG2:WDL2"/>
    <mergeCell ref="WDM2:WDN2"/>
    <mergeCell ref="WDO2:WDT2"/>
    <mergeCell ref="WDU2:WDV2"/>
    <mergeCell ref="WDW2:WEB2"/>
    <mergeCell ref="WCO2:WCP2"/>
    <mergeCell ref="WCQ2:WCV2"/>
    <mergeCell ref="WCW2:WCX2"/>
    <mergeCell ref="WCY2:WDD2"/>
    <mergeCell ref="WDE2:WDF2"/>
    <mergeCell ref="WBS2:WBX2"/>
    <mergeCell ref="WBY2:WBZ2"/>
    <mergeCell ref="WCA2:WCF2"/>
    <mergeCell ref="WCG2:WCH2"/>
    <mergeCell ref="WCI2:WCN2"/>
    <mergeCell ref="WBA2:WBB2"/>
    <mergeCell ref="WBC2:WBH2"/>
    <mergeCell ref="WBI2:WBJ2"/>
    <mergeCell ref="WBK2:WBP2"/>
    <mergeCell ref="WBQ2:WBR2"/>
    <mergeCell ref="WAE2:WAJ2"/>
    <mergeCell ref="WAK2:WAL2"/>
    <mergeCell ref="WAM2:WAR2"/>
    <mergeCell ref="WAS2:WAT2"/>
    <mergeCell ref="WAU2:WAZ2"/>
    <mergeCell ref="VZM2:VZN2"/>
    <mergeCell ref="VZO2:VZT2"/>
    <mergeCell ref="VZU2:VZV2"/>
    <mergeCell ref="VZW2:WAB2"/>
    <mergeCell ref="WAC2:WAD2"/>
    <mergeCell ref="VYQ2:VYV2"/>
    <mergeCell ref="VYW2:VYX2"/>
    <mergeCell ref="VYY2:VZD2"/>
    <mergeCell ref="VZE2:VZF2"/>
    <mergeCell ref="VZG2:VZL2"/>
    <mergeCell ref="VXY2:VXZ2"/>
    <mergeCell ref="VYA2:VYF2"/>
    <mergeCell ref="VYG2:VYH2"/>
    <mergeCell ref="VYI2:VYN2"/>
    <mergeCell ref="VYO2:VYP2"/>
    <mergeCell ref="VXC2:VXH2"/>
    <mergeCell ref="VXI2:VXJ2"/>
    <mergeCell ref="VXK2:VXP2"/>
    <mergeCell ref="VXQ2:VXR2"/>
    <mergeCell ref="VXS2:VXX2"/>
    <mergeCell ref="VWK2:VWL2"/>
    <mergeCell ref="VWM2:VWR2"/>
    <mergeCell ref="VWS2:VWT2"/>
    <mergeCell ref="VWU2:VWZ2"/>
    <mergeCell ref="VXA2:VXB2"/>
    <mergeCell ref="VVO2:VVT2"/>
    <mergeCell ref="VVU2:VVV2"/>
    <mergeCell ref="VVW2:VWB2"/>
    <mergeCell ref="VWC2:VWD2"/>
    <mergeCell ref="VWE2:VWJ2"/>
    <mergeCell ref="VUW2:VUX2"/>
    <mergeCell ref="VUY2:VVD2"/>
    <mergeCell ref="VVE2:VVF2"/>
    <mergeCell ref="VVG2:VVL2"/>
    <mergeCell ref="VVM2:VVN2"/>
    <mergeCell ref="VUA2:VUF2"/>
    <mergeCell ref="VUG2:VUH2"/>
    <mergeCell ref="VUI2:VUN2"/>
    <mergeCell ref="VUO2:VUP2"/>
    <mergeCell ref="VUQ2:VUV2"/>
    <mergeCell ref="VTI2:VTJ2"/>
    <mergeCell ref="VTK2:VTP2"/>
    <mergeCell ref="VTQ2:VTR2"/>
    <mergeCell ref="VTS2:VTX2"/>
    <mergeCell ref="VTY2:VTZ2"/>
    <mergeCell ref="VSM2:VSR2"/>
    <mergeCell ref="VSS2:VST2"/>
    <mergeCell ref="VSU2:VSZ2"/>
    <mergeCell ref="VTA2:VTB2"/>
    <mergeCell ref="VTC2:VTH2"/>
    <mergeCell ref="VRU2:VRV2"/>
    <mergeCell ref="VRW2:VSB2"/>
    <mergeCell ref="VSC2:VSD2"/>
    <mergeCell ref="VSE2:VSJ2"/>
    <mergeCell ref="VSK2:VSL2"/>
    <mergeCell ref="VQY2:VRD2"/>
    <mergeCell ref="VRE2:VRF2"/>
    <mergeCell ref="VRG2:VRL2"/>
    <mergeCell ref="VRM2:VRN2"/>
    <mergeCell ref="VRO2:VRT2"/>
    <mergeCell ref="VQG2:VQH2"/>
    <mergeCell ref="VQI2:VQN2"/>
    <mergeCell ref="VQO2:VQP2"/>
    <mergeCell ref="VQQ2:VQV2"/>
    <mergeCell ref="VQW2:VQX2"/>
    <mergeCell ref="VPK2:VPP2"/>
    <mergeCell ref="VPQ2:VPR2"/>
    <mergeCell ref="VPS2:VPX2"/>
    <mergeCell ref="VPY2:VPZ2"/>
    <mergeCell ref="VQA2:VQF2"/>
    <mergeCell ref="VOS2:VOT2"/>
    <mergeCell ref="VOU2:VOZ2"/>
    <mergeCell ref="VPA2:VPB2"/>
    <mergeCell ref="VPC2:VPH2"/>
    <mergeCell ref="VPI2:VPJ2"/>
    <mergeCell ref="VNW2:VOB2"/>
    <mergeCell ref="VOC2:VOD2"/>
    <mergeCell ref="VOE2:VOJ2"/>
    <mergeCell ref="VOK2:VOL2"/>
    <mergeCell ref="VOM2:VOR2"/>
    <mergeCell ref="VNE2:VNF2"/>
    <mergeCell ref="VNG2:VNL2"/>
    <mergeCell ref="VNM2:VNN2"/>
    <mergeCell ref="VNO2:VNT2"/>
    <mergeCell ref="VNU2:VNV2"/>
    <mergeCell ref="VMI2:VMN2"/>
    <mergeCell ref="VMO2:VMP2"/>
    <mergeCell ref="VMQ2:VMV2"/>
    <mergeCell ref="VMW2:VMX2"/>
    <mergeCell ref="VMY2:VND2"/>
    <mergeCell ref="VLQ2:VLR2"/>
    <mergeCell ref="VLS2:VLX2"/>
    <mergeCell ref="VLY2:VLZ2"/>
    <mergeCell ref="VMA2:VMF2"/>
    <mergeCell ref="VMG2:VMH2"/>
    <mergeCell ref="VKU2:VKZ2"/>
    <mergeCell ref="VLA2:VLB2"/>
    <mergeCell ref="VLC2:VLH2"/>
    <mergeCell ref="VLI2:VLJ2"/>
    <mergeCell ref="VLK2:VLP2"/>
    <mergeCell ref="VKC2:VKD2"/>
    <mergeCell ref="VKE2:VKJ2"/>
    <mergeCell ref="VKK2:VKL2"/>
    <mergeCell ref="VKM2:VKR2"/>
    <mergeCell ref="VKS2:VKT2"/>
    <mergeCell ref="VJG2:VJL2"/>
    <mergeCell ref="VJM2:VJN2"/>
    <mergeCell ref="VJO2:VJT2"/>
    <mergeCell ref="VJU2:VJV2"/>
    <mergeCell ref="VJW2:VKB2"/>
    <mergeCell ref="VIO2:VIP2"/>
    <mergeCell ref="VIQ2:VIV2"/>
    <mergeCell ref="VIW2:VIX2"/>
    <mergeCell ref="VIY2:VJD2"/>
    <mergeCell ref="VJE2:VJF2"/>
    <mergeCell ref="VHS2:VHX2"/>
    <mergeCell ref="VHY2:VHZ2"/>
    <mergeCell ref="VIA2:VIF2"/>
    <mergeCell ref="VIG2:VIH2"/>
    <mergeCell ref="VII2:VIN2"/>
    <mergeCell ref="VHA2:VHB2"/>
    <mergeCell ref="VHC2:VHH2"/>
    <mergeCell ref="VHI2:VHJ2"/>
    <mergeCell ref="VHK2:VHP2"/>
    <mergeCell ref="VHQ2:VHR2"/>
    <mergeCell ref="VGE2:VGJ2"/>
    <mergeCell ref="VGK2:VGL2"/>
    <mergeCell ref="VGM2:VGR2"/>
    <mergeCell ref="VGS2:VGT2"/>
    <mergeCell ref="VGU2:VGZ2"/>
    <mergeCell ref="VFM2:VFN2"/>
    <mergeCell ref="VFO2:VFT2"/>
    <mergeCell ref="VFU2:VFV2"/>
    <mergeCell ref="VFW2:VGB2"/>
    <mergeCell ref="VGC2:VGD2"/>
    <mergeCell ref="VEQ2:VEV2"/>
    <mergeCell ref="VEW2:VEX2"/>
    <mergeCell ref="VEY2:VFD2"/>
    <mergeCell ref="VFE2:VFF2"/>
    <mergeCell ref="VFG2:VFL2"/>
    <mergeCell ref="VDY2:VDZ2"/>
    <mergeCell ref="VEA2:VEF2"/>
    <mergeCell ref="VEG2:VEH2"/>
    <mergeCell ref="VEI2:VEN2"/>
    <mergeCell ref="VEO2:VEP2"/>
    <mergeCell ref="VDC2:VDH2"/>
    <mergeCell ref="VDI2:VDJ2"/>
    <mergeCell ref="VDK2:VDP2"/>
    <mergeCell ref="VDQ2:VDR2"/>
    <mergeCell ref="VDS2:VDX2"/>
    <mergeCell ref="VCK2:VCL2"/>
    <mergeCell ref="VCM2:VCR2"/>
    <mergeCell ref="VCS2:VCT2"/>
    <mergeCell ref="VCU2:VCZ2"/>
    <mergeCell ref="VDA2:VDB2"/>
    <mergeCell ref="VBO2:VBT2"/>
    <mergeCell ref="VBU2:VBV2"/>
    <mergeCell ref="VBW2:VCB2"/>
    <mergeCell ref="VCC2:VCD2"/>
    <mergeCell ref="VCE2:VCJ2"/>
    <mergeCell ref="VAW2:VAX2"/>
    <mergeCell ref="VAY2:VBD2"/>
    <mergeCell ref="VBE2:VBF2"/>
    <mergeCell ref="VBG2:VBL2"/>
    <mergeCell ref="VBM2:VBN2"/>
    <mergeCell ref="VAA2:VAF2"/>
    <mergeCell ref="VAG2:VAH2"/>
    <mergeCell ref="VAI2:VAN2"/>
    <mergeCell ref="VAO2:VAP2"/>
    <mergeCell ref="VAQ2:VAV2"/>
    <mergeCell ref="UZI2:UZJ2"/>
    <mergeCell ref="UZK2:UZP2"/>
    <mergeCell ref="UZQ2:UZR2"/>
    <mergeCell ref="UZS2:UZX2"/>
    <mergeCell ref="UZY2:UZZ2"/>
    <mergeCell ref="UYM2:UYR2"/>
    <mergeCell ref="UYS2:UYT2"/>
    <mergeCell ref="UYU2:UYZ2"/>
    <mergeCell ref="UZA2:UZB2"/>
    <mergeCell ref="UZC2:UZH2"/>
    <mergeCell ref="UXU2:UXV2"/>
    <mergeCell ref="UXW2:UYB2"/>
    <mergeCell ref="UYC2:UYD2"/>
    <mergeCell ref="UYE2:UYJ2"/>
    <mergeCell ref="UYK2:UYL2"/>
    <mergeCell ref="UWY2:UXD2"/>
    <mergeCell ref="UXE2:UXF2"/>
    <mergeCell ref="UXG2:UXL2"/>
    <mergeCell ref="UXM2:UXN2"/>
    <mergeCell ref="UXO2:UXT2"/>
    <mergeCell ref="UWG2:UWH2"/>
    <mergeCell ref="UWI2:UWN2"/>
    <mergeCell ref="UWO2:UWP2"/>
    <mergeCell ref="UWQ2:UWV2"/>
    <mergeCell ref="UWW2:UWX2"/>
    <mergeCell ref="UVK2:UVP2"/>
    <mergeCell ref="UVQ2:UVR2"/>
    <mergeCell ref="UVS2:UVX2"/>
    <mergeCell ref="UVY2:UVZ2"/>
    <mergeCell ref="UWA2:UWF2"/>
    <mergeCell ref="UUS2:UUT2"/>
    <mergeCell ref="UUU2:UUZ2"/>
    <mergeCell ref="UVA2:UVB2"/>
    <mergeCell ref="UVC2:UVH2"/>
    <mergeCell ref="UVI2:UVJ2"/>
    <mergeCell ref="UTW2:UUB2"/>
    <mergeCell ref="UUC2:UUD2"/>
    <mergeCell ref="UUE2:UUJ2"/>
    <mergeCell ref="UUK2:UUL2"/>
    <mergeCell ref="UUM2:UUR2"/>
    <mergeCell ref="UTE2:UTF2"/>
    <mergeCell ref="UTG2:UTL2"/>
    <mergeCell ref="UTM2:UTN2"/>
    <mergeCell ref="UTO2:UTT2"/>
    <mergeCell ref="UTU2:UTV2"/>
    <mergeCell ref="USI2:USN2"/>
    <mergeCell ref="USO2:USP2"/>
    <mergeCell ref="USQ2:USV2"/>
    <mergeCell ref="USW2:USX2"/>
    <mergeCell ref="USY2:UTD2"/>
    <mergeCell ref="URQ2:URR2"/>
    <mergeCell ref="URS2:URX2"/>
    <mergeCell ref="URY2:URZ2"/>
    <mergeCell ref="USA2:USF2"/>
    <mergeCell ref="USG2:USH2"/>
    <mergeCell ref="UQU2:UQZ2"/>
    <mergeCell ref="URA2:URB2"/>
    <mergeCell ref="URC2:URH2"/>
    <mergeCell ref="URI2:URJ2"/>
    <mergeCell ref="URK2:URP2"/>
    <mergeCell ref="UQC2:UQD2"/>
    <mergeCell ref="UQE2:UQJ2"/>
    <mergeCell ref="UQK2:UQL2"/>
    <mergeCell ref="UQM2:UQR2"/>
    <mergeCell ref="UQS2:UQT2"/>
    <mergeCell ref="UPG2:UPL2"/>
    <mergeCell ref="UPM2:UPN2"/>
    <mergeCell ref="UPO2:UPT2"/>
    <mergeCell ref="UPU2:UPV2"/>
    <mergeCell ref="UPW2:UQB2"/>
    <mergeCell ref="UOO2:UOP2"/>
    <mergeCell ref="UOQ2:UOV2"/>
    <mergeCell ref="UOW2:UOX2"/>
    <mergeCell ref="UOY2:UPD2"/>
    <mergeCell ref="UPE2:UPF2"/>
    <mergeCell ref="UNS2:UNX2"/>
    <mergeCell ref="UNY2:UNZ2"/>
    <mergeCell ref="UOA2:UOF2"/>
    <mergeCell ref="UOG2:UOH2"/>
    <mergeCell ref="UOI2:UON2"/>
    <mergeCell ref="UNA2:UNB2"/>
    <mergeCell ref="UNC2:UNH2"/>
    <mergeCell ref="UNI2:UNJ2"/>
    <mergeCell ref="UNK2:UNP2"/>
    <mergeCell ref="UNQ2:UNR2"/>
    <mergeCell ref="UME2:UMJ2"/>
    <mergeCell ref="UMK2:UML2"/>
    <mergeCell ref="UMM2:UMR2"/>
    <mergeCell ref="UMS2:UMT2"/>
    <mergeCell ref="UMU2:UMZ2"/>
    <mergeCell ref="ULM2:ULN2"/>
    <mergeCell ref="ULO2:ULT2"/>
    <mergeCell ref="ULU2:ULV2"/>
    <mergeCell ref="ULW2:UMB2"/>
    <mergeCell ref="UMC2:UMD2"/>
    <mergeCell ref="UKQ2:UKV2"/>
    <mergeCell ref="UKW2:UKX2"/>
    <mergeCell ref="UKY2:ULD2"/>
    <mergeCell ref="ULE2:ULF2"/>
    <mergeCell ref="ULG2:ULL2"/>
    <mergeCell ref="UJY2:UJZ2"/>
    <mergeCell ref="UKA2:UKF2"/>
    <mergeCell ref="UKG2:UKH2"/>
    <mergeCell ref="UKI2:UKN2"/>
    <mergeCell ref="UKO2:UKP2"/>
    <mergeCell ref="UJC2:UJH2"/>
    <mergeCell ref="UJI2:UJJ2"/>
    <mergeCell ref="UJK2:UJP2"/>
    <mergeCell ref="UJQ2:UJR2"/>
    <mergeCell ref="UJS2:UJX2"/>
    <mergeCell ref="UIK2:UIL2"/>
    <mergeCell ref="UIM2:UIR2"/>
    <mergeCell ref="UIS2:UIT2"/>
    <mergeCell ref="UIU2:UIZ2"/>
    <mergeCell ref="UJA2:UJB2"/>
    <mergeCell ref="UHO2:UHT2"/>
    <mergeCell ref="UHU2:UHV2"/>
    <mergeCell ref="UHW2:UIB2"/>
    <mergeCell ref="UIC2:UID2"/>
    <mergeCell ref="UIE2:UIJ2"/>
    <mergeCell ref="UGW2:UGX2"/>
    <mergeCell ref="UGY2:UHD2"/>
    <mergeCell ref="UHE2:UHF2"/>
    <mergeCell ref="UHG2:UHL2"/>
    <mergeCell ref="UHM2:UHN2"/>
    <mergeCell ref="UGA2:UGF2"/>
    <mergeCell ref="UGG2:UGH2"/>
    <mergeCell ref="UGI2:UGN2"/>
    <mergeCell ref="UGO2:UGP2"/>
    <mergeCell ref="UGQ2:UGV2"/>
    <mergeCell ref="UFI2:UFJ2"/>
    <mergeCell ref="UFK2:UFP2"/>
    <mergeCell ref="UFQ2:UFR2"/>
    <mergeCell ref="UFS2:UFX2"/>
    <mergeCell ref="UFY2:UFZ2"/>
    <mergeCell ref="UEM2:UER2"/>
    <mergeCell ref="UES2:UET2"/>
    <mergeCell ref="UEU2:UEZ2"/>
    <mergeCell ref="UFA2:UFB2"/>
    <mergeCell ref="UFC2:UFH2"/>
    <mergeCell ref="UDU2:UDV2"/>
    <mergeCell ref="UDW2:UEB2"/>
    <mergeCell ref="UEC2:UED2"/>
    <mergeCell ref="UEE2:UEJ2"/>
    <mergeCell ref="UEK2:UEL2"/>
    <mergeCell ref="UCY2:UDD2"/>
    <mergeCell ref="UDE2:UDF2"/>
    <mergeCell ref="UDG2:UDL2"/>
    <mergeCell ref="UDM2:UDN2"/>
    <mergeCell ref="UDO2:UDT2"/>
    <mergeCell ref="UCG2:UCH2"/>
    <mergeCell ref="UCI2:UCN2"/>
    <mergeCell ref="UCO2:UCP2"/>
    <mergeCell ref="UCQ2:UCV2"/>
    <mergeCell ref="UCW2:UCX2"/>
    <mergeCell ref="UBK2:UBP2"/>
    <mergeCell ref="UBQ2:UBR2"/>
    <mergeCell ref="UBS2:UBX2"/>
    <mergeCell ref="UBY2:UBZ2"/>
    <mergeCell ref="UCA2:UCF2"/>
    <mergeCell ref="UAS2:UAT2"/>
    <mergeCell ref="UAU2:UAZ2"/>
    <mergeCell ref="UBA2:UBB2"/>
    <mergeCell ref="UBC2:UBH2"/>
    <mergeCell ref="UBI2:UBJ2"/>
    <mergeCell ref="TZW2:UAB2"/>
    <mergeCell ref="UAC2:UAD2"/>
    <mergeCell ref="UAE2:UAJ2"/>
    <mergeCell ref="UAK2:UAL2"/>
    <mergeCell ref="UAM2:UAR2"/>
    <mergeCell ref="TZE2:TZF2"/>
    <mergeCell ref="TZG2:TZL2"/>
    <mergeCell ref="TZM2:TZN2"/>
    <mergeCell ref="TZO2:TZT2"/>
    <mergeCell ref="TZU2:TZV2"/>
    <mergeCell ref="TYI2:TYN2"/>
    <mergeCell ref="TYO2:TYP2"/>
    <mergeCell ref="TYQ2:TYV2"/>
    <mergeCell ref="TYW2:TYX2"/>
    <mergeCell ref="TYY2:TZD2"/>
    <mergeCell ref="TXQ2:TXR2"/>
    <mergeCell ref="TXS2:TXX2"/>
    <mergeCell ref="TXY2:TXZ2"/>
    <mergeCell ref="TYA2:TYF2"/>
    <mergeCell ref="TYG2:TYH2"/>
    <mergeCell ref="TWU2:TWZ2"/>
    <mergeCell ref="TXA2:TXB2"/>
    <mergeCell ref="TXC2:TXH2"/>
    <mergeCell ref="TXI2:TXJ2"/>
    <mergeCell ref="TXK2:TXP2"/>
    <mergeCell ref="TWC2:TWD2"/>
    <mergeCell ref="TWE2:TWJ2"/>
    <mergeCell ref="TWK2:TWL2"/>
    <mergeCell ref="TWM2:TWR2"/>
    <mergeCell ref="TWS2:TWT2"/>
    <mergeCell ref="TVG2:TVL2"/>
    <mergeCell ref="TVM2:TVN2"/>
    <mergeCell ref="TVO2:TVT2"/>
    <mergeCell ref="TVU2:TVV2"/>
    <mergeCell ref="TVW2:TWB2"/>
    <mergeCell ref="TUO2:TUP2"/>
    <mergeCell ref="TUQ2:TUV2"/>
    <mergeCell ref="TUW2:TUX2"/>
    <mergeCell ref="TUY2:TVD2"/>
    <mergeCell ref="TVE2:TVF2"/>
    <mergeCell ref="TTS2:TTX2"/>
    <mergeCell ref="TTY2:TTZ2"/>
    <mergeCell ref="TUA2:TUF2"/>
    <mergeCell ref="TUG2:TUH2"/>
    <mergeCell ref="TUI2:TUN2"/>
    <mergeCell ref="TTA2:TTB2"/>
    <mergeCell ref="TTC2:TTH2"/>
    <mergeCell ref="TTI2:TTJ2"/>
    <mergeCell ref="TTK2:TTP2"/>
    <mergeCell ref="TTQ2:TTR2"/>
    <mergeCell ref="TSE2:TSJ2"/>
    <mergeCell ref="TSK2:TSL2"/>
    <mergeCell ref="TSM2:TSR2"/>
    <mergeCell ref="TSS2:TST2"/>
    <mergeCell ref="TSU2:TSZ2"/>
    <mergeCell ref="TRM2:TRN2"/>
    <mergeCell ref="TRO2:TRT2"/>
    <mergeCell ref="TRU2:TRV2"/>
    <mergeCell ref="TRW2:TSB2"/>
    <mergeCell ref="TSC2:TSD2"/>
    <mergeCell ref="TQQ2:TQV2"/>
    <mergeCell ref="TQW2:TQX2"/>
    <mergeCell ref="TQY2:TRD2"/>
    <mergeCell ref="TRE2:TRF2"/>
    <mergeCell ref="TRG2:TRL2"/>
    <mergeCell ref="TPY2:TPZ2"/>
    <mergeCell ref="TQA2:TQF2"/>
    <mergeCell ref="TQG2:TQH2"/>
    <mergeCell ref="TQI2:TQN2"/>
    <mergeCell ref="TQO2:TQP2"/>
    <mergeCell ref="TPC2:TPH2"/>
    <mergeCell ref="TPI2:TPJ2"/>
    <mergeCell ref="TPK2:TPP2"/>
    <mergeCell ref="TPQ2:TPR2"/>
    <mergeCell ref="TPS2:TPX2"/>
    <mergeCell ref="TOK2:TOL2"/>
    <mergeCell ref="TOM2:TOR2"/>
    <mergeCell ref="TOS2:TOT2"/>
    <mergeCell ref="TOU2:TOZ2"/>
    <mergeCell ref="TPA2:TPB2"/>
    <mergeCell ref="TNO2:TNT2"/>
    <mergeCell ref="TNU2:TNV2"/>
    <mergeCell ref="TNW2:TOB2"/>
    <mergeCell ref="TOC2:TOD2"/>
    <mergeCell ref="TOE2:TOJ2"/>
    <mergeCell ref="TMW2:TMX2"/>
    <mergeCell ref="TMY2:TND2"/>
    <mergeCell ref="TNE2:TNF2"/>
    <mergeCell ref="TNG2:TNL2"/>
    <mergeCell ref="TNM2:TNN2"/>
    <mergeCell ref="TMA2:TMF2"/>
    <mergeCell ref="TMG2:TMH2"/>
    <mergeCell ref="TMI2:TMN2"/>
    <mergeCell ref="TMO2:TMP2"/>
    <mergeCell ref="TMQ2:TMV2"/>
    <mergeCell ref="TLI2:TLJ2"/>
    <mergeCell ref="TLK2:TLP2"/>
    <mergeCell ref="TLQ2:TLR2"/>
    <mergeCell ref="TLS2:TLX2"/>
    <mergeCell ref="TLY2:TLZ2"/>
    <mergeCell ref="TKM2:TKR2"/>
    <mergeCell ref="TKS2:TKT2"/>
    <mergeCell ref="TKU2:TKZ2"/>
    <mergeCell ref="TLA2:TLB2"/>
    <mergeCell ref="TLC2:TLH2"/>
    <mergeCell ref="TJU2:TJV2"/>
    <mergeCell ref="TJW2:TKB2"/>
    <mergeCell ref="TKC2:TKD2"/>
    <mergeCell ref="TKE2:TKJ2"/>
    <mergeCell ref="TKK2:TKL2"/>
    <mergeCell ref="TIY2:TJD2"/>
    <mergeCell ref="TJE2:TJF2"/>
    <mergeCell ref="TJG2:TJL2"/>
    <mergeCell ref="TJM2:TJN2"/>
    <mergeCell ref="TJO2:TJT2"/>
    <mergeCell ref="TIG2:TIH2"/>
    <mergeCell ref="TII2:TIN2"/>
    <mergeCell ref="TIO2:TIP2"/>
    <mergeCell ref="TIQ2:TIV2"/>
    <mergeCell ref="TIW2:TIX2"/>
    <mergeCell ref="THK2:THP2"/>
    <mergeCell ref="THQ2:THR2"/>
    <mergeCell ref="THS2:THX2"/>
    <mergeCell ref="THY2:THZ2"/>
    <mergeCell ref="TIA2:TIF2"/>
    <mergeCell ref="TGS2:TGT2"/>
    <mergeCell ref="TGU2:TGZ2"/>
    <mergeCell ref="THA2:THB2"/>
    <mergeCell ref="THC2:THH2"/>
    <mergeCell ref="THI2:THJ2"/>
    <mergeCell ref="TFW2:TGB2"/>
    <mergeCell ref="TGC2:TGD2"/>
    <mergeCell ref="TGE2:TGJ2"/>
    <mergeCell ref="TGK2:TGL2"/>
    <mergeCell ref="TGM2:TGR2"/>
    <mergeCell ref="TFE2:TFF2"/>
    <mergeCell ref="TFG2:TFL2"/>
    <mergeCell ref="TFM2:TFN2"/>
    <mergeCell ref="TFO2:TFT2"/>
    <mergeCell ref="TFU2:TFV2"/>
    <mergeCell ref="TEI2:TEN2"/>
    <mergeCell ref="TEO2:TEP2"/>
    <mergeCell ref="TEQ2:TEV2"/>
    <mergeCell ref="TEW2:TEX2"/>
    <mergeCell ref="TEY2:TFD2"/>
    <mergeCell ref="TDQ2:TDR2"/>
    <mergeCell ref="TDS2:TDX2"/>
    <mergeCell ref="TDY2:TDZ2"/>
    <mergeCell ref="TEA2:TEF2"/>
    <mergeCell ref="TEG2:TEH2"/>
    <mergeCell ref="TCU2:TCZ2"/>
    <mergeCell ref="TDA2:TDB2"/>
    <mergeCell ref="TDC2:TDH2"/>
    <mergeCell ref="TDI2:TDJ2"/>
    <mergeCell ref="TDK2:TDP2"/>
    <mergeCell ref="TCC2:TCD2"/>
    <mergeCell ref="TCE2:TCJ2"/>
    <mergeCell ref="TCK2:TCL2"/>
    <mergeCell ref="TCM2:TCR2"/>
    <mergeCell ref="TCS2:TCT2"/>
    <mergeCell ref="TBG2:TBL2"/>
    <mergeCell ref="TBM2:TBN2"/>
    <mergeCell ref="TBO2:TBT2"/>
    <mergeCell ref="TBU2:TBV2"/>
    <mergeCell ref="TBW2:TCB2"/>
    <mergeCell ref="TAO2:TAP2"/>
    <mergeCell ref="TAQ2:TAV2"/>
    <mergeCell ref="TAW2:TAX2"/>
    <mergeCell ref="TAY2:TBD2"/>
    <mergeCell ref="TBE2:TBF2"/>
    <mergeCell ref="SZS2:SZX2"/>
    <mergeCell ref="SZY2:SZZ2"/>
    <mergeCell ref="TAA2:TAF2"/>
    <mergeCell ref="TAG2:TAH2"/>
    <mergeCell ref="TAI2:TAN2"/>
    <mergeCell ref="SZA2:SZB2"/>
    <mergeCell ref="SZC2:SZH2"/>
    <mergeCell ref="SZI2:SZJ2"/>
    <mergeCell ref="SZK2:SZP2"/>
    <mergeCell ref="SZQ2:SZR2"/>
    <mergeCell ref="SYE2:SYJ2"/>
    <mergeCell ref="SYK2:SYL2"/>
    <mergeCell ref="SYM2:SYR2"/>
    <mergeCell ref="SYS2:SYT2"/>
    <mergeCell ref="SYU2:SYZ2"/>
    <mergeCell ref="SXM2:SXN2"/>
    <mergeCell ref="SXO2:SXT2"/>
    <mergeCell ref="SXU2:SXV2"/>
    <mergeCell ref="SXW2:SYB2"/>
    <mergeCell ref="SYC2:SYD2"/>
    <mergeCell ref="SWQ2:SWV2"/>
    <mergeCell ref="SWW2:SWX2"/>
    <mergeCell ref="SWY2:SXD2"/>
    <mergeCell ref="SXE2:SXF2"/>
    <mergeCell ref="SXG2:SXL2"/>
    <mergeCell ref="SVY2:SVZ2"/>
    <mergeCell ref="SWA2:SWF2"/>
    <mergeCell ref="SWG2:SWH2"/>
    <mergeCell ref="SWI2:SWN2"/>
    <mergeCell ref="SWO2:SWP2"/>
    <mergeCell ref="SVC2:SVH2"/>
    <mergeCell ref="SVI2:SVJ2"/>
    <mergeCell ref="SVK2:SVP2"/>
    <mergeCell ref="SVQ2:SVR2"/>
    <mergeCell ref="SVS2:SVX2"/>
    <mergeCell ref="SUK2:SUL2"/>
    <mergeCell ref="SUM2:SUR2"/>
    <mergeCell ref="SUS2:SUT2"/>
    <mergeCell ref="SUU2:SUZ2"/>
    <mergeCell ref="SVA2:SVB2"/>
    <mergeCell ref="STO2:STT2"/>
    <mergeCell ref="STU2:STV2"/>
    <mergeCell ref="STW2:SUB2"/>
    <mergeCell ref="SUC2:SUD2"/>
    <mergeCell ref="SUE2:SUJ2"/>
    <mergeCell ref="SSW2:SSX2"/>
    <mergeCell ref="SSY2:STD2"/>
    <mergeCell ref="STE2:STF2"/>
    <mergeCell ref="STG2:STL2"/>
    <mergeCell ref="STM2:STN2"/>
    <mergeCell ref="SSA2:SSF2"/>
    <mergeCell ref="SSG2:SSH2"/>
    <mergeCell ref="SSI2:SSN2"/>
    <mergeCell ref="SSO2:SSP2"/>
    <mergeCell ref="SSQ2:SSV2"/>
    <mergeCell ref="SRI2:SRJ2"/>
    <mergeCell ref="SRK2:SRP2"/>
    <mergeCell ref="SRQ2:SRR2"/>
    <mergeCell ref="SRS2:SRX2"/>
    <mergeCell ref="SRY2:SRZ2"/>
    <mergeCell ref="SQM2:SQR2"/>
    <mergeCell ref="SQS2:SQT2"/>
    <mergeCell ref="SQU2:SQZ2"/>
    <mergeCell ref="SRA2:SRB2"/>
    <mergeCell ref="SRC2:SRH2"/>
    <mergeCell ref="SPU2:SPV2"/>
    <mergeCell ref="SPW2:SQB2"/>
    <mergeCell ref="SQC2:SQD2"/>
    <mergeCell ref="SQE2:SQJ2"/>
    <mergeCell ref="SQK2:SQL2"/>
    <mergeCell ref="SOY2:SPD2"/>
    <mergeCell ref="SPE2:SPF2"/>
    <mergeCell ref="SPG2:SPL2"/>
    <mergeCell ref="SPM2:SPN2"/>
    <mergeCell ref="SPO2:SPT2"/>
    <mergeCell ref="SOG2:SOH2"/>
    <mergeCell ref="SOI2:SON2"/>
    <mergeCell ref="SOO2:SOP2"/>
    <mergeCell ref="SOQ2:SOV2"/>
    <mergeCell ref="SOW2:SOX2"/>
    <mergeCell ref="SNK2:SNP2"/>
    <mergeCell ref="SNQ2:SNR2"/>
    <mergeCell ref="SNS2:SNX2"/>
    <mergeCell ref="SNY2:SNZ2"/>
    <mergeCell ref="SOA2:SOF2"/>
    <mergeCell ref="SMS2:SMT2"/>
    <mergeCell ref="SMU2:SMZ2"/>
    <mergeCell ref="SNA2:SNB2"/>
    <mergeCell ref="SNC2:SNH2"/>
    <mergeCell ref="SNI2:SNJ2"/>
    <mergeCell ref="SLW2:SMB2"/>
    <mergeCell ref="SMC2:SMD2"/>
    <mergeCell ref="SME2:SMJ2"/>
    <mergeCell ref="SMK2:SML2"/>
    <mergeCell ref="SMM2:SMR2"/>
    <mergeCell ref="SLE2:SLF2"/>
    <mergeCell ref="SLG2:SLL2"/>
    <mergeCell ref="SLM2:SLN2"/>
    <mergeCell ref="SLO2:SLT2"/>
    <mergeCell ref="SLU2:SLV2"/>
    <mergeCell ref="SKI2:SKN2"/>
    <mergeCell ref="SKO2:SKP2"/>
    <mergeCell ref="SKQ2:SKV2"/>
    <mergeCell ref="SKW2:SKX2"/>
    <mergeCell ref="SKY2:SLD2"/>
    <mergeCell ref="SJQ2:SJR2"/>
    <mergeCell ref="SJS2:SJX2"/>
    <mergeCell ref="SJY2:SJZ2"/>
    <mergeCell ref="SKA2:SKF2"/>
    <mergeCell ref="SKG2:SKH2"/>
    <mergeCell ref="SIU2:SIZ2"/>
    <mergeCell ref="SJA2:SJB2"/>
    <mergeCell ref="SJC2:SJH2"/>
    <mergeCell ref="SJI2:SJJ2"/>
    <mergeCell ref="SJK2:SJP2"/>
    <mergeCell ref="SIC2:SID2"/>
    <mergeCell ref="SIE2:SIJ2"/>
    <mergeCell ref="SIK2:SIL2"/>
    <mergeCell ref="SIM2:SIR2"/>
    <mergeCell ref="SIS2:SIT2"/>
    <mergeCell ref="SHG2:SHL2"/>
    <mergeCell ref="SHM2:SHN2"/>
    <mergeCell ref="SHO2:SHT2"/>
    <mergeCell ref="SHU2:SHV2"/>
    <mergeCell ref="SHW2:SIB2"/>
    <mergeCell ref="SGO2:SGP2"/>
    <mergeCell ref="SGQ2:SGV2"/>
    <mergeCell ref="SGW2:SGX2"/>
    <mergeCell ref="SGY2:SHD2"/>
    <mergeCell ref="SHE2:SHF2"/>
    <mergeCell ref="SFS2:SFX2"/>
    <mergeCell ref="SFY2:SFZ2"/>
    <mergeCell ref="SGA2:SGF2"/>
    <mergeCell ref="SGG2:SGH2"/>
    <mergeCell ref="SGI2:SGN2"/>
    <mergeCell ref="SFA2:SFB2"/>
    <mergeCell ref="SFC2:SFH2"/>
    <mergeCell ref="SFI2:SFJ2"/>
    <mergeCell ref="SFK2:SFP2"/>
    <mergeCell ref="SFQ2:SFR2"/>
    <mergeCell ref="SEE2:SEJ2"/>
    <mergeCell ref="SEK2:SEL2"/>
    <mergeCell ref="SEM2:SER2"/>
    <mergeCell ref="SES2:SET2"/>
    <mergeCell ref="SEU2:SEZ2"/>
    <mergeCell ref="SDM2:SDN2"/>
    <mergeCell ref="SDO2:SDT2"/>
    <mergeCell ref="SDU2:SDV2"/>
    <mergeCell ref="SDW2:SEB2"/>
    <mergeCell ref="SEC2:SED2"/>
    <mergeCell ref="SCQ2:SCV2"/>
    <mergeCell ref="SCW2:SCX2"/>
    <mergeCell ref="SCY2:SDD2"/>
    <mergeCell ref="SDE2:SDF2"/>
    <mergeCell ref="SDG2:SDL2"/>
    <mergeCell ref="SBY2:SBZ2"/>
    <mergeCell ref="SCA2:SCF2"/>
    <mergeCell ref="SCG2:SCH2"/>
    <mergeCell ref="SCI2:SCN2"/>
    <mergeCell ref="SCO2:SCP2"/>
    <mergeCell ref="SBC2:SBH2"/>
    <mergeCell ref="SBI2:SBJ2"/>
    <mergeCell ref="SBK2:SBP2"/>
    <mergeCell ref="SBQ2:SBR2"/>
    <mergeCell ref="SBS2:SBX2"/>
    <mergeCell ref="SAK2:SAL2"/>
    <mergeCell ref="SAM2:SAR2"/>
    <mergeCell ref="SAS2:SAT2"/>
    <mergeCell ref="SAU2:SAZ2"/>
    <mergeCell ref="SBA2:SBB2"/>
    <mergeCell ref="RZO2:RZT2"/>
    <mergeCell ref="RZU2:RZV2"/>
    <mergeCell ref="RZW2:SAB2"/>
    <mergeCell ref="SAC2:SAD2"/>
    <mergeCell ref="SAE2:SAJ2"/>
    <mergeCell ref="RYW2:RYX2"/>
    <mergeCell ref="RYY2:RZD2"/>
    <mergeCell ref="RZE2:RZF2"/>
    <mergeCell ref="RZG2:RZL2"/>
    <mergeCell ref="RZM2:RZN2"/>
    <mergeCell ref="RYA2:RYF2"/>
    <mergeCell ref="RYG2:RYH2"/>
    <mergeCell ref="RYI2:RYN2"/>
    <mergeCell ref="RYO2:RYP2"/>
    <mergeCell ref="RYQ2:RYV2"/>
    <mergeCell ref="RXI2:RXJ2"/>
    <mergeCell ref="RXK2:RXP2"/>
    <mergeCell ref="RXQ2:RXR2"/>
    <mergeCell ref="RXS2:RXX2"/>
    <mergeCell ref="RXY2:RXZ2"/>
    <mergeCell ref="RWM2:RWR2"/>
    <mergeCell ref="RWS2:RWT2"/>
    <mergeCell ref="RWU2:RWZ2"/>
    <mergeCell ref="RXA2:RXB2"/>
    <mergeCell ref="RXC2:RXH2"/>
    <mergeCell ref="RVU2:RVV2"/>
    <mergeCell ref="RVW2:RWB2"/>
    <mergeCell ref="RWC2:RWD2"/>
    <mergeCell ref="RWE2:RWJ2"/>
    <mergeCell ref="RWK2:RWL2"/>
    <mergeCell ref="RUY2:RVD2"/>
    <mergeCell ref="RVE2:RVF2"/>
    <mergeCell ref="RVG2:RVL2"/>
    <mergeCell ref="RVM2:RVN2"/>
    <mergeCell ref="RVO2:RVT2"/>
    <mergeCell ref="RUG2:RUH2"/>
    <mergeCell ref="RUI2:RUN2"/>
    <mergeCell ref="RUO2:RUP2"/>
    <mergeCell ref="RUQ2:RUV2"/>
    <mergeCell ref="RUW2:RUX2"/>
    <mergeCell ref="RTK2:RTP2"/>
    <mergeCell ref="RTQ2:RTR2"/>
    <mergeCell ref="RTS2:RTX2"/>
    <mergeCell ref="RTY2:RTZ2"/>
    <mergeCell ref="RUA2:RUF2"/>
    <mergeCell ref="RSS2:RST2"/>
    <mergeCell ref="RSU2:RSZ2"/>
    <mergeCell ref="RTA2:RTB2"/>
    <mergeCell ref="RTC2:RTH2"/>
    <mergeCell ref="RTI2:RTJ2"/>
    <mergeCell ref="RRW2:RSB2"/>
    <mergeCell ref="RSC2:RSD2"/>
    <mergeCell ref="RSE2:RSJ2"/>
    <mergeCell ref="RSK2:RSL2"/>
    <mergeCell ref="RSM2:RSR2"/>
    <mergeCell ref="RRE2:RRF2"/>
    <mergeCell ref="RRG2:RRL2"/>
    <mergeCell ref="RRM2:RRN2"/>
    <mergeCell ref="RRO2:RRT2"/>
    <mergeCell ref="RRU2:RRV2"/>
    <mergeCell ref="RQI2:RQN2"/>
    <mergeCell ref="RQO2:RQP2"/>
    <mergeCell ref="RQQ2:RQV2"/>
    <mergeCell ref="RQW2:RQX2"/>
    <mergeCell ref="RQY2:RRD2"/>
    <mergeCell ref="RPQ2:RPR2"/>
    <mergeCell ref="RPS2:RPX2"/>
    <mergeCell ref="RPY2:RPZ2"/>
    <mergeCell ref="RQA2:RQF2"/>
    <mergeCell ref="RQG2:RQH2"/>
    <mergeCell ref="ROU2:ROZ2"/>
    <mergeCell ref="RPA2:RPB2"/>
    <mergeCell ref="RPC2:RPH2"/>
    <mergeCell ref="RPI2:RPJ2"/>
    <mergeCell ref="RPK2:RPP2"/>
    <mergeCell ref="ROC2:ROD2"/>
    <mergeCell ref="ROE2:ROJ2"/>
    <mergeCell ref="ROK2:ROL2"/>
    <mergeCell ref="ROM2:ROR2"/>
    <mergeCell ref="ROS2:ROT2"/>
    <mergeCell ref="RNG2:RNL2"/>
    <mergeCell ref="RNM2:RNN2"/>
    <mergeCell ref="RNO2:RNT2"/>
    <mergeCell ref="RNU2:RNV2"/>
    <mergeCell ref="RNW2:ROB2"/>
    <mergeCell ref="RMO2:RMP2"/>
    <mergeCell ref="RMQ2:RMV2"/>
    <mergeCell ref="RMW2:RMX2"/>
    <mergeCell ref="RMY2:RND2"/>
    <mergeCell ref="RNE2:RNF2"/>
    <mergeCell ref="RLS2:RLX2"/>
    <mergeCell ref="RLY2:RLZ2"/>
    <mergeCell ref="RMA2:RMF2"/>
    <mergeCell ref="RMG2:RMH2"/>
    <mergeCell ref="RMI2:RMN2"/>
    <mergeCell ref="RLA2:RLB2"/>
    <mergeCell ref="RLC2:RLH2"/>
    <mergeCell ref="RLI2:RLJ2"/>
    <mergeCell ref="RLK2:RLP2"/>
    <mergeCell ref="RLQ2:RLR2"/>
    <mergeCell ref="RKE2:RKJ2"/>
    <mergeCell ref="RKK2:RKL2"/>
    <mergeCell ref="RKM2:RKR2"/>
    <mergeCell ref="RKS2:RKT2"/>
    <mergeCell ref="RKU2:RKZ2"/>
    <mergeCell ref="RJM2:RJN2"/>
    <mergeCell ref="RJO2:RJT2"/>
    <mergeCell ref="RJU2:RJV2"/>
    <mergeCell ref="RJW2:RKB2"/>
    <mergeCell ref="RKC2:RKD2"/>
    <mergeCell ref="RIQ2:RIV2"/>
    <mergeCell ref="RIW2:RIX2"/>
    <mergeCell ref="RIY2:RJD2"/>
    <mergeCell ref="RJE2:RJF2"/>
    <mergeCell ref="RJG2:RJL2"/>
    <mergeCell ref="RHY2:RHZ2"/>
    <mergeCell ref="RIA2:RIF2"/>
    <mergeCell ref="RIG2:RIH2"/>
    <mergeCell ref="RII2:RIN2"/>
    <mergeCell ref="RIO2:RIP2"/>
    <mergeCell ref="RHC2:RHH2"/>
    <mergeCell ref="RHI2:RHJ2"/>
    <mergeCell ref="RHK2:RHP2"/>
    <mergeCell ref="RHQ2:RHR2"/>
    <mergeCell ref="RHS2:RHX2"/>
    <mergeCell ref="RGK2:RGL2"/>
    <mergeCell ref="RGM2:RGR2"/>
    <mergeCell ref="RGS2:RGT2"/>
    <mergeCell ref="RGU2:RGZ2"/>
    <mergeCell ref="RHA2:RHB2"/>
    <mergeCell ref="RFO2:RFT2"/>
    <mergeCell ref="RFU2:RFV2"/>
    <mergeCell ref="RFW2:RGB2"/>
    <mergeCell ref="RGC2:RGD2"/>
    <mergeCell ref="RGE2:RGJ2"/>
    <mergeCell ref="REW2:REX2"/>
    <mergeCell ref="REY2:RFD2"/>
    <mergeCell ref="RFE2:RFF2"/>
    <mergeCell ref="RFG2:RFL2"/>
    <mergeCell ref="RFM2:RFN2"/>
    <mergeCell ref="REA2:REF2"/>
    <mergeCell ref="REG2:REH2"/>
    <mergeCell ref="REI2:REN2"/>
    <mergeCell ref="REO2:REP2"/>
    <mergeCell ref="REQ2:REV2"/>
    <mergeCell ref="RDI2:RDJ2"/>
    <mergeCell ref="RDK2:RDP2"/>
    <mergeCell ref="RDQ2:RDR2"/>
    <mergeCell ref="RDS2:RDX2"/>
    <mergeCell ref="RDY2:RDZ2"/>
    <mergeCell ref="RCM2:RCR2"/>
    <mergeCell ref="RCS2:RCT2"/>
    <mergeCell ref="RCU2:RCZ2"/>
    <mergeCell ref="RDA2:RDB2"/>
    <mergeCell ref="RDC2:RDH2"/>
    <mergeCell ref="RBU2:RBV2"/>
    <mergeCell ref="RBW2:RCB2"/>
    <mergeCell ref="RCC2:RCD2"/>
    <mergeCell ref="RCE2:RCJ2"/>
    <mergeCell ref="RCK2:RCL2"/>
    <mergeCell ref="RAY2:RBD2"/>
    <mergeCell ref="RBE2:RBF2"/>
    <mergeCell ref="RBG2:RBL2"/>
    <mergeCell ref="RBM2:RBN2"/>
    <mergeCell ref="RBO2:RBT2"/>
    <mergeCell ref="RAG2:RAH2"/>
    <mergeCell ref="RAI2:RAN2"/>
    <mergeCell ref="RAO2:RAP2"/>
    <mergeCell ref="RAQ2:RAV2"/>
    <mergeCell ref="RAW2:RAX2"/>
    <mergeCell ref="QZK2:QZP2"/>
    <mergeCell ref="QZQ2:QZR2"/>
    <mergeCell ref="QZS2:QZX2"/>
    <mergeCell ref="QZY2:QZZ2"/>
    <mergeCell ref="RAA2:RAF2"/>
    <mergeCell ref="QYS2:QYT2"/>
    <mergeCell ref="QYU2:QYZ2"/>
    <mergeCell ref="QZA2:QZB2"/>
    <mergeCell ref="QZC2:QZH2"/>
    <mergeCell ref="QZI2:QZJ2"/>
    <mergeCell ref="QXW2:QYB2"/>
    <mergeCell ref="QYC2:QYD2"/>
    <mergeCell ref="QYE2:QYJ2"/>
    <mergeCell ref="QYK2:QYL2"/>
    <mergeCell ref="QYM2:QYR2"/>
    <mergeCell ref="QXE2:QXF2"/>
    <mergeCell ref="QXG2:QXL2"/>
    <mergeCell ref="QXM2:QXN2"/>
    <mergeCell ref="QXO2:QXT2"/>
    <mergeCell ref="QXU2:QXV2"/>
    <mergeCell ref="QWI2:QWN2"/>
    <mergeCell ref="QWO2:QWP2"/>
    <mergeCell ref="QWQ2:QWV2"/>
    <mergeCell ref="QWW2:QWX2"/>
    <mergeCell ref="QWY2:QXD2"/>
    <mergeCell ref="QVQ2:QVR2"/>
    <mergeCell ref="QVS2:QVX2"/>
    <mergeCell ref="QVY2:QVZ2"/>
    <mergeCell ref="QWA2:QWF2"/>
    <mergeCell ref="QWG2:QWH2"/>
    <mergeCell ref="QUU2:QUZ2"/>
    <mergeCell ref="QVA2:QVB2"/>
    <mergeCell ref="QVC2:QVH2"/>
    <mergeCell ref="QVI2:QVJ2"/>
    <mergeCell ref="QVK2:QVP2"/>
    <mergeCell ref="QUC2:QUD2"/>
    <mergeCell ref="QUE2:QUJ2"/>
    <mergeCell ref="QUK2:QUL2"/>
    <mergeCell ref="QUM2:QUR2"/>
    <mergeCell ref="QUS2:QUT2"/>
    <mergeCell ref="QTG2:QTL2"/>
    <mergeCell ref="QTM2:QTN2"/>
    <mergeCell ref="QTO2:QTT2"/>
    <mergeCell ref="QTU2:QTV2"/>
    <mergeCell ref="QTW2:QUB2"/>
    <mergeCell ref="QSO2:QSP2"/>
    <mergeCell ref="QSQ2:QSV2"/>
    <mergeCell ref="QSW2:QSX2"/>
    <mergeCell ref="QSY2:QTD2"/>
    <mergeCell ref="QTE2:QTF2"/>
    <mergeCell ref="QRS2:QRX2"/>
    <mergeCell ref="QRY2:QRZ2"/>
    <mergeCell ref="QSA2:QSF2"/>
    <mergeCell ref="QSG2:QSH2"/>
    <mergeCell ref="QSI2:QSN2"/>
    <mergeCell ref="QRA2:QRB2"/>
    <mergeCell ref="QRC2:QRH2"/>
    <mergeCell ref="QRI2:QRJ2"/>
    <mergeCell ref="QRK2:QRP2"/>
    <mergeCell ref="QRQ2:QRR2"/>
    <mergeCell ref="QQE2:QQJ2"/>
    <mergeCell ref="QQK2:QQL2"/>
    <mergeCell ref="QQM2:QQR2"/>
    <mergeCell ref="QQS2:QQT2"/>
    <mergeCell ref="QQU2:QQZ2"/>
    <mergeCell ref="QPM2:QPN2"/>
    <mergeCell ref="QPO2:QPT2"/>
    <mergeCell ref="QPU2:QPV2"/>
    <mergeCell ref="QPW2:QQB2"/>
    <mergeCell ref="QQC2:QQD2"/>
    <mergeCell ref="QOQ2:QOV2"/>
    <mergeCell ref="QOW2:QOX2"/>
    <mergeCell ref="QOY2:QPD2"/>
    <mergeCell ref="QPE2:QPF2"/>
    <mergeCell ref="QPG2:QPL2"/>
    <mergeCell ref="QNY2:QNZ2"/>
    <mergeCell ref="QOA2:QOF2"/>
    <mergeCell ref="QOG2:QOH2"/>
    <mergeCell ref="QOI2:QON2"/>
    <mergeCell ref="QOO2:QOP2"/>
    <mergeCell ref="QNC2:QNH2"/>
    <mergeCell ref="QNI2:QNJ2"/>
    <mergeCell ref="QNK2:QNP2"/>
    <mergeCell ref="QNQ2:QNR2"/>
    <mergeCell ref="QNS2:QNX2"/>
    <mergeCell ref="QMK2:QML2"/>
    <mergeCell ref="QMM2:QMR2"/>
    <mergeCell ref="QMS2:QMT2"/>
    <mergeCell ref="QMU2:QMZ2"/>
    <mergeCell ref="QNA2:QNB2"/>
    <mergeCell ref="QLO2:QLT2"/>
    <mergeCell ref="QLU2:QLV2"/>
    <mergeCell ref="QLW2:QMB2"/>
    <mergeCell ref="QMC2:QMD2"/>
    <mergeCell ref="QME2:QMJ2"/>
    <mergeCell ref="QKW2:QKX2"/>
    <mergeCell ref="QKY2:QLD2"/>
    <mergeCell ref="QLE2:QLF2"/>
    <mergeCell ref="QLG2:QLL2"/>
    <mergeCell ref="QLM2:QLN2"/>
    <mergeCell ref="QKA2:QKF2"/>
    <mergeCell ref="QKG2:QKH2"/>
    <mergeCell ref="QKI2:QKN2"/>
    <mergeCell ref="QKO2:QKP2"/>
    <mergeCell ref="QKQ2:QKV2"/>
    <mergeCell ref="QJI2:QJJ2"/>
    <mergeCell ref="QJK2:QJP2"/>
    <mergeCell ref="QJQ2:QJR2"/>
    <mergeCell ref="QJS2:QJX2"/>
    <mergeCell ref="QJY2:QJZ2"/>
    <mergeCell ref="QIM2:QIR2"/>
    <mergeCell ref="QIS2:QIT2"/>
    <mergeCell ref="QIU2:QIZ2"/>
    <mergeCell ref="QJA2:QJB2"/>
    <mergeCell ref="QJC2:QJH2"/>
    <mergeCell ref="QHU2:QHV2"/>
    <mergeCell ref="QHW2:QIB2"/>
    <mergeCell ref="QIC2:QID2"/>
    <mergeCell ref="QIE2:QIJ2"/>
    <mergeCell ref="QIK2:QIL2"/>
    <mergeCell ref="QGY2:QHD2"/>
    <mergeCell ref="QHE2:QHF2"/>
    <mergeCell ref="QHG2:QHL2"/>
    <mergeCell ref="QHM2:QHN2"/>
    <mergeCell ref="QHO2:QHT2"/>
    <mergeCell ref="QGG2:QGH2"/>
    <mergeCell ref="QGI2:QGN2"/>
    <mergeCell ref="QGO2:QGP2"/>
    <mergeCell ref="QGQ2:QGV2"/>
    <mergeCell ref="QGW2:QGX2"/>
    <mergeCell ref="QFK2:QFP2"/>
    <mergeCell ref="QFQ2:QFR2"/>
    <mergeCell ref="QFS2:QFX2"/>
    <mergeCell ref="QFY2:QFZ2"/>
    <mergeCell ref="QGA2:QGF2"/>
    <mergeCell ref="QES2:QET2"/>
    <mergeCell ref="QEU2:QEZ2"/>
    <mergeCell ref="QFA2:QFB2"/>
    <mergeCell ref="QFC2:QFH2"/>
    <mergeCell ref="QFI2:QFJ2"/>
    <mergeCell ref="QDW2:QEB2"/>
    <mergeCell ref="QEC2:QED2"/>
    <mergeCell ref="QEE2:QEJ2"/>
    <mergeCell ref="QEK2:QEL2"/>
    <mergeCell ref="QEM2:QER2"/>
    <mergeCell ref="QDE2:QDF2"/>
    <mergeCell ref="QDG2:QDL2"/>
    <mergeCell ref="QDM2:QDN2"/>
    <mergeCell ref="QDO2:QDT2"/>
    <mergeCell ref="QDU2:QDV2"/>
    <mergeCell ref="QCI2:QCN2"/>
    <mergeCell ref="QCO2:QCP2"/>
    <mergeCell ref="QCQ2:QCV2"/>
    <mergeCell ref="QCW2:QCX2"/>
    <mergeCell ref="QCY2:QDD2"/>
    <mergeCell ref="QBQ2:QBR2"/>
    <mergeCell ref="QBS2:QBX2"/>
    <mergeCell ref="QBY2:QBZ2"/>
    <mergeCell ref="QCA2:QCF2"/>
    <mergeCell ref="QCG2:QCH2"/>
    <mergeCell ref="QAU2:QAZ2"/>
    <mergeCell ref="QBA2:QBB2"/>
    <mergeCell ref="QBC2:QBH2"/>
    <mergeCell ref="QBI2:QBJ2"/>
    <mergeCell ref="QBK2:QBP2"/>
    <mergeCell ref="QAC2:QAD2"/>
    <mergeCell ref="QAE2:QAJ2"/>
    <mergeCell ref="QAK2:QAL2"/>
    <mergeCell ref="QAM2:QAR2"/>
    <mergeCell ref="QAS2:QAT2"/>
    <mergeCell ref="PZG2:PZL2"/>
    <mergeCell ref="PZM2:PZN2"/>
    <mergeCell ref="PZO2:PZT2"/>
    <mergeCell ref="PZU2:PZV2"/>
    <mergeCell ref="PZW2:QAB2"/>
    <mergeCell ref="PYO2:PYP2"/>
    <mergeCell ref="PYQ2:PYV2"/>
    <mergeCell ref="PYW2:PYX2"/>
    <mergeCell ref="PYY2:PZD2"/>
    <mergeCell ref="PZE2:PZF2"/>
    <mergeCell ref="PXS2:PXX2"/>
    <mergeCell ref="PXY2:PXZ2"/>
    <mergeCell ref="PYA2:PYF2"/>
    <mergeCell ref="PYG2:PYH2"/>
    <mergeCell ref="PYI2:PYN2"/>
    <mergeCell ref="PXA2:PXB2"/>
    <mergeCell ref="PXC2:PXH2"/>
    <mergeCell ref="PXI2:PXJ2"/>
    <mergeCell ref="PXK2:PXP2"/>
    <mergeCell ref="PXQ2:PXR2"/>
    <mergeCell ref="PWE2:PWJ2"/>
    <mergeCell ref="PWK2:PWL2"/>
    <mergeCell ref="PWM2:PWR2"/>
    <mergeCell ref="PWS2:PWT2"/>
    <mergeCell ref="PWU2:PWZ2"/>
    <mergeCell ref="PVM2:PVN2"/>
    <mergeCell ref="PVO2:PVT2"/>
    <mergeCell ref="PVU2:PVV2"/>
    <mergeCell ref="PVW2:PWB2"/>
    <mergeCell ref="PWC2:PWD2"/>
    <mergeCell ref="PUQ2:PUV2"/>
    <mergeCell ref="PUW2:PUX2"/>
    <mergeCell ref="PUY2:PVD2"/>
    <mergeCell ref="PVE2:PVF2"/>
    <mergeCell ref="PVG2:PVL2"/>
    <mergeCell ref="PTY2:PTZ2"/>
    <mergeCell ref="PUA2:PUF2"/>
    <mergeCell ref="PUG2:PUH2"/>
    <mergeCell ref="PUI2:PUN2"/>
    <mergeCell ref="PUO2:PUP2"/>
    <mergeCell ref="PTC2:PTH2"/>
    <mergeCell ref="PTI2:PTJ2"/>
    <mergeCell ref="PTK2:PTP2"/>
    <mergeCell ref="PTQ2:PTR2"/>
    <mergeCell ref="PTS2:PTX2"/>
    <mergeCell ref="PSK2:PSL2"/>
    <mergeCell ref="PSM2:PSR2"/>
    <mergeCell ref="PSS2:PST2"/>
    <mergeCell ref="PSU2:PSZ2"/>
    <mergeCell ref="PTA2:PTB2"/>
    <mergeCell ref="PRO2:PRT2"/>
    <mergeCell ref="PRU2:PRV2"/>
    <mergeCell ref="PRW2:PSB2"/>
    <mergeCell ref="PSC2:PSD2"/>
    <mergeCell ref="PSE2:PSJ2"/>
    <mergeCell ref="PQW2:PQX2"/>
    <mergeCell ref="PQY2:PRD2"/>
    <mergeCell ref="PRE2:PRF2"/>
    <mergeCell ref="PRG2:PRL2"/>
    <mergeCell ref="PRM2:PRN2"/>
    <mergeCell ref="PQA2:PQF2"/>
    <mergeCell ref="PQG2:PQH2"/>
    <mergeCell ref="PQI2:PQN2"/>
    <mergeCell ref="PQO2:PQP2"/>
    <mergeCell ref="PQQ2:PQV2"/>
    <mergeCell ref="PPI2:PPJ2"/>
    <mergeCell ref="PPK2:PPP2"/>
    <mergeCell ref="PPQ2:PPR2"/>
    <mergeCell ref="PPS2:PPX2"/>
    <mergeCell ref="PPY2:PPZ2"/>
    <mergeCell ref="POM2:POR2"/>
    <mergeCell ref="POS2:POT2"/>
    <mergeCell ref="POU2:POZ2"/>
    <mergeCell ref="PPA2:PPB2"/>
    <mergeCell ref="PPC2:PPH2"/>
    <mergeCell ref="PNU2:PNV2"/>
    <mergeCell ref="PNW2:POB2"/>
    <mergeCell ref="POC2:POD2"/>
    <mergeCell ref="POE2:POJ2"/>
    <mergeCell ref="POK2:POL2"/>
    <mergeCell ref="PMY2:PND2"/>
    <mergeCell ref="PNE2:PNF2"/>
    <mergeCell ref="PNG2:PNL2"/>
    <mergeCell ref="PNM2:PNN2"/>
    <mergeCell ref="PNO2:PNT2"/>
    <mergeCell ref="PMG2:PMH2"/>
    <mergeCell ref="PMI2:PMN2"/>
    <mergeCell ref="PMO2:PMP2"/>
    <mergeCell ref="PMQ2:PMV2"/>
    <mergeCell ref="PMW2:PMX2"/>
    <mergeCell ref="PLK2:PLP2"/>
    <mergeCell ref="PLQ2:PLR2"/>
    <mergeCell ref="PLS2:PLX2"/>
    <mergeCell ref="PLY2:PLZ2"/>
    <mergeCell ref="PMA2:PMF2"/>
    <mergeCell ref="PKS2:PKT2"/>
    <mergeCell ref="PKU2:PKZ2"/>
    <mergeCell ref="PLA2:PLB2"/>
    <mergeCell ref="PLC2:PLH2"/>
    <mergeCell ref="PLI2:PLJ2"/>
    <mergeCell ref="PJW2:PKB2"/>
    <mergeCell ref="PKC2:PKD2"/>
    <mergeCell ref="PKE2:PKJ2"/>
    <mergeCell ref="PKK2:PKL2"/>
    <mergeCell ref="PKM2:PKR2"/>
    <mergeCell ref="PJE2:PJF2"/>
    <mergeCell ref="PJG2:PJL2"/>
    <mergeCell ref="PJM2:PJN2"/>
    <mergeCell ref="PJO2:PJT2"/>
    <mergeCell ref="PJU2:PJV2"/>
    <mergeCell ref="PII2:PIN2"/>
    <mergeCell ref="PIO2:PIP2"/>
    <mergeCell ref="PIQ2:PIV2"/>
    <mergeCell ref="PIW2:PIX2"/>
    <mergeCell ref="PIY2:PJD2"/>
    <mergeCell ref="PHQ2:PHR2"/>
    <mergeCell ref="PHS2:PHX2"/>
    <mergeCell ref="PHY2:PHZ2"/>
    <mergeCell ref="PIA2:PIF2"/>
    <mergeCell ref="PIG2:PIH2"/>
    <mergeCell ref="PGU2:PGZ2"/>
    <mergeCell ref="PHA2:PHB2"/>
    <mergeCell ref="PHC2:PHH2"/>
    <mergeCell ref="PHI2:PHJ2"/>
    <mergeCell ref="PHK2:PHP2"/>
    <mergeCell ref="PGC2:PGD2"/>
    <mergeCell ref="PGE2:PGJ2"/>
    <mergeCell ref="PGK2:PGL2"/>
    <mergeCell ref="PGM2:PGR2"/>
    <mergeCell ref="PGS2:PGT2"/>
    <mergeCell ref="PFG2:PFL2"/>
    <mergeCell ref="PFM2:PFN2"/>
    <mergeCell ref="PFO2:PFT2"/>
    <mergeCell ref="PFU2:PFV2"/>
    <mergeCell ref="PFW2:PGB2"/>
    <mergeCell ref="PEO2:PEP2"/>
    <mergeCell ref="PEQ2:PEV2"/>
    <mergeCell ref="PEW2:PEX2"/>
    <mergeCell ref="PEY2:PFD2"/>
    <mergeCell ref="PFE2:PFF2"/>
    <mergeCell ref="PDS2:PDX2"/>
    <mergeCell ref="PDY2:PDZ2"/>
    <mergeCell ref="PEA2:PEF2"/>
    <mergeCell ref="PEG2:PEH2"/>
    <mergeCell ref="PEI2:PEN2"/>
    <mergeCell ref="PDA2:PDB2"/>
    <mergeCell ref="PDC2:PDH2"/>
    <mergeCell ref="PDI2:PDJ2"/>
    <mergeCell ref="PDK2:PDP2"/>
    <mergeCell ref="PDQ2:PDR2"/>
    <mergeCell ref="PCE2:PCJ2"/>
    <mergeCell ref="PCK2:PCL2"/>
    <mergeCell ref="PCM2:PCR2"/>
    <mergeCell ref="PCS2:PCT2"/>
    <mergeCell ref="PCU2:PCZ2"/>
    <mergeCell ref="PBM2:PBN2"/>
    <mergeCell ref="PBO2:PBT2"/>
    <mergeCell ref="PBU2:PBV2"/>
    <mergeCell ref="PBW2:PCB2"/>
    <mergeCell ref="PCC2:PCD2"/>
    <mergeCell ref="PAQ2:PAV2"/>
    <mergeCell ref="PAW2:PAX2"/>
    <mergeCell ref="PAY2:PBD2"/>
    <mergeCell ref="PBE2:PBF2"/>
    <mergeCell ref="PBG2:PBL2"/>
    <mergeCell ref="OZY2:OZZ2"/>
    <mergeCell ref="PAA2:PAF2"/>
    <mergeCell ref="PAG2:PAH2"/>
    <mergeCell ref="PAI2:PAN2"/>
    <mergeCell ref="PAO2:PAP2"/>
    <mergeCell ref="OZC2:OZH2"/>
    <mergeCell ref="OZI2:OZJ2"/>
    <mergeCell ref="OZK2:OZP2"/>
    <mergeCell ref="OZQ2:OZR2"/>
    <mergeCell ref="OZS2:OZX2"/>
    <mergeCell ref="OYK2:OYL2"/>
    <mergeCell ref="OYM2:OYR2"/>
    <mergeCell ref="OYS2:OYT2"/>
    <mergeCell ref="OYU2:OYZ2"/>
    <mergeCell ref="OZA2:OZB2"/>
    <mergeCell ref="OXO2:OXT2"/>
    <mergeCell ref="OXU2:OXV2"/>
    <mergeCell ref="OXW2:OYB2"/>
    <mergeCell ref="OYC2:OYD2"/>
    <mergeCell ref="OYE2:OYJ2"/>
    <mergeCell ref="OWW2:OWX2"/>
    <mergeCell ref="OWY2:OXD2"/>
    <mergeCell ref="OXE2:OXF2"/>
    <mergeCell ref="OXG2:OXL2"/>
    <mergeCell ref="OXM2:OXN2"/>
    <mergeCell ref="OWA2:OWF2"/>
    <mergeCell ref="OWG2:OWH2"/>
    <mergeCell ref="OWI2:OWN2"/>
    <mergeCell ref="OWO2:OWP2"/>
    <mergeCell ref="OWQ2:OWV2"/>
    <mergeCell ref="OVI2:OVJ2"/>
    <mergeCell ref="OVK2:OVP2"/>
    <mergeCell ref="OVQ2:OVR2"/>
    <mergeCell ref="OVS2:OVX2"/>
    <mergeCell ref="OVY2:OVZ2"/>
    <mergeCell ref="OUM2:OUR2"/>
    <mergeCell ref="OUS2:OUT2"/>
    <mergeCell ref="OUU2:OUZ2"/>
    <mergeCell ref="OVA2:OVB2"/>
    <mergeCell ref="OVC2:OVH2"/>
    <mergeCell ref="OTU2:OTV2"/>
    <mergeCell ref="OTW2:OUB2"/>
    <mergeCell ref="OUC2:OUD2"/>
    <mergeCell ref="OUE2:OUJ2"/>
    <mergeCell ref="OUK2:OUL2"/>
    <mergeCell ref="OSY2:OTD2"/>
    <mergeCell ref="OTE2:OTF2"/>
    <mergeCell ref="OTG2:OTL2"/>
    <mergeCell ref="OTM2:OTN2"/>
    <mergeCell ref="OTO2:OTT2"/>
    <mergeCell ref="OSG2:OSH2"/>
    <mergeCell ref="OSI2:OSN2"/>
    <mergeCell ref="OSO2:OSP2"/>
    <mergeCell ref="OSQ2:OSV2"/>
    <mergeCell ref="OSW2:OSX2"/>
    <mergeCell ref="ORK2:ORP2"/>
    <mergeCell ref="ORQ2:ORR2"/>
    <mergeCell ref="ORS2:ORX2"/>
    <mergeCell ref="ORY2:ORZ2"/>
    <mergeCell ref="OSA2:OSF2"/>
    <mergeCell ref="OQS2:OQT2"/>
    <mergeCell ref="OQU2:OQZ2"/>
    <mergeCell ref="ORA2:ORB2"/>
    <mergeCell ref="ORC2:ORH2"/>
    <mergeCell ref="ORI2:ORJ2"/>
    <mergeCell ref="OPW2:OQB2"/>
    <mergeCell ref="OQC2:OQD2"/>
    <mergeCell ref="OQE2:OQJ2"/>
    <mergeCell ref="OQK2:OQL2"/>
    <mergeCell ref="OQM2:OQR2"/>
    <mergeCell ref="OPE2:OPF2"/>
    <mergeCell ref="OPG2:OPL2"/>
    <mergeCell ref="OPM2:OPN2"/>
    <mergeCell ref="OPO2:OPT2"/>
    <mergeCell ref="OPU2:OPV2"/>
    <mergeCell ref="OOI2:OON2"/>
    <mergeCell ref="OOO2:OOP2"/>
    <mergeCell ref="OOQ2:OOV2"/>
    <mergeCell ref="OOW2:OOX2"/>
    <mergeCell ref="OOY2:OPD2"/>
    <mergeCell ref="ONQ2:ONR2"/>
    <mergeCell ref="ONS2:ONX2"/>
    <mergeCell ref="ONY2:ONZ2"/>
    <mergeCell ref="OOA2:OOF2"/>
    <mergeCell ref="OOG2:OOH2"/>
    <mergeCell ref="OMU2:OMZ2"/>
    <mergeCell ref="ONA2:ONB2"/>
    <mergeCell ref="ONC2:ONH2"/>
    <mergeCell ref="ONI2:ONJ2"/>
    <mergeCell ref="ONK2:ONP2"/>
    <mergeCell ref="OMC2:OMD2"/>
    <mergeCell ref="OME2:OMJ2"/>
    <mergeCell ref="OMK2:OML2"/>
    <mergeCell ref="OMM2:OMR2"/>
    <mergeCell ref="OMS2:OMT2"/>
    <mergeCell ref="OLG2:OLL2"/>
    <mergeCell ref="OLM2:OLN2"/>
    <mergeCell ref="OLO2:OLT2"/>
    <mergeCell ref="OLU2:OLV2"/>
    <mergeCell ref="OLW2:OMB2"/>
    <mergeCell ref="OKO2:OKP2"/>
    <mergeCell ref="OKQ2:OKV2"/>
    <mergeCell ref="OKW2:OKX2"/>
    <mergeCell ref="OKY2:OLD2"/>
    <mergeCell ref="OLE2:OLF2"/>
    <mergeCell ref="OJS2:OJX2"/>
    <mergeCell ref="OJY2:OJZ2"/>
    <mergeCell ref="OKA2:OKF2"/>
    <mergeCell ref="OKG2:OKH2"/>
    <mergeCell ref="OKI2:OKN2"/>
    <mergeCell ref="OJA2:OJB2"/>
    <mergeCell ref="OJC2:OJH2"/>
    <mergeCell ref="OJI2:OJJ2"/>
    <mergeCell ref="OJK2:OJP2"/>
    <mergeCell ref="OJQ2:OJR2"/>
    <mergeCell ref="OIE2:OIJ2"/>
    <mergeCell ref="OIK2:OIL2"/>
    <mergeCell ref="OIM2:OIR2"/>
    <mergeCell ref="OIS2:OIT2"/>
    <mergeCell ref="OIU2:OIZ2"/>
    <mergeCell ref="OHM2:OHN2"/>
    <mergeCell ref="OHO2:OHT2"/>
    <mergeCell ref="OHU2:OHV2"/>
    <mergeCell ref="OHW2:OIB2"/>
    <mergeCell ref="OIC2:OID2"/>
    <mergeCell ref="OGQ2:OGV2"/>
    <mergeCell ref="OGW2:OGX2"/>
    <mergeCell ref="OGY2:OHD2"/>
    <mergeCell ref="OHE2:OHF2"/>
    <mergeCell ref="OHG2:OHL2"/>
    <mergeCell ref="OFY2:OFZ2"/>
    <mergeCell ref="OGA2:OGF2"/>
    <mergeCell ref="OGG2:OGH2"/>
    <mergeCell ref="OGI2:OGN2"/>
    <mergeCell ref="OGO2:OGP2"/>
    <mergeCell ref="OFC2:OFH2"/>
    <mergeCell ref="OFI2:OFJ2"/>
    <mergeCell ref="OFK2:OFP2"/>
    <mergeCell ref="OFQ2:OFR2"/>
    <mergeCell ref="OFS2:OFX2"/>
    <mergeCell ref="OEK2:OEL2"/>
    <mergeCell ref="OEM2:OER2"/>
    <mergeCell ref="OES2:OET2"/>
    <mergeCell ref="OEU2:OEZ2"/>
    <mergeCell ref="OFA2:OFB2"/>
    <mergeCell ref="ODO2:ODT2"/>
    <mergeCell ref="ODU2:ODV2"/>
    <mergeCell ref="ODW2:OEB2"/>
    <mergeCell ref="OEC2:OED2"/>
    <mergeCell ref="OEE2:OEJ2"/>
    <mergeCell ref="OCW2:OCX2"/>
    <mergeCell ref="OCY2:ODD2"/>
    <mergeCell ref="ODE2:ODF2"/>
    <mergeCell ref="ODG2:ODL2"/>
    <mergeCell ref="ODM2:ODN2"/>
    <mergeCell ref="OCA2:OCF2"/>
    <mergeCell ref="OCG2:OCH2"/>
    <mergeCell ref="OCI2:OCN2"/>
    <mergeCell ref="OCO2:OCP2"/>
    <mergeCell ref="OCQ2:OCV2"/>
    <mergeCell ref="OBI2:OBJ2"/>
    <mergeCell ref="OBK2:OBP2"/>
    <mergeCell ref="OBQ2:OBR2"/>
    <mergeCell ref="OBS2:OBX2"/>
    <mergeCell ref="OBY2:OBZ2"/>
    <mergeCell ref="OAM2:OAR2"/>
    <mergeCell ref="OAS2:OAT2"/>
    <mergeCell ref="OAU2:OAZ2"/>
    <mergeCell ref="OBA2:OBB2"/>
    <mergeCell ref="OBC2:OBH2"/>
    <mergeCell ref="NZU2:NZV2"/>
    <mergeCell ref="NZW2:OAB2"/>
    <mergeCell ref="OAC2:OAD2"/>
    <mergeCell ref="OAE2:OAJ2"/>
    <mergeCell ref="OAK2:OAL2"/>
    <mergeCell ref="NYY2:NZD2"/>
    <mergeCell ref="NZE2:NZF2"/>
    <mergeCell ref="NZG2:NZL2"/>
    <mergeCell ref="NZM2:NZN2"/>
    <mergeCell ref="NZO2:NZT2"/>
    <mergeCell ref="NYG2:NYH2"/>
    <mergeCell ref="NYI2:NYN2"/>
    <mergeCell ref="NYO2:NYP2"/>
    <mergeCell ref="NYQ2:NYV2"/>
    <mergeCell ref="NYW2:NYX2"/>
    <mergeCell ref="NXK2:NXP2"/>
    <mergeCell ref="NXQ2:NXR2"/>
    <mergeCell ref="NXS2:NXX2"/>
    <mergeCell ref="NXY2:NXZ2"/>
    <mergeCell ref="NYA2:NYF2"/>
    <mergeCell ref="NWS2:NWT2"/>
    <mergeCell ref="NWU2:NWZ2"/>
    <mergeCell ref="NXA2:NXB2"/>
    <mergeCell ref="NXC2:NXH2"/>
    <mergeCell ref="NXI2:NXJ2"/>
    <mergeCell ref="NVW2:NWB2"/>
    <mergeCell ref="NWC2:NWD2"/>
    <mergeCell ref="NWE2:NWJ2"/>
    <mergeCell ref="NWK2:NWL2"/>
    <mergeCell ref="NWM2:NWR2"/>
    <mergeCell ref="NVE2:NVF2"/>
    <mergeCell ref="NVG2:NVL2"/>
    <mergeCell ref="NVM2:NVN2"/>
    <mergeCell ref="NVO2:NVT2"/>
    <mergeCell ref="NVU2:NVV2"/>
    <mergeCell ref="NUI2:NUN2"/>
    <mergeCell ref="NUO2:NUP2"/>
    <mergeCell ref="NUQ2:NUV2"/>
    <mergeCell ref="NUW2:NUX2"/>
    <mergeCell ref="NUY2:NVD2"/>
    <mergeCell ref="NTQ2:NTR2"/>
    <mergeCell ref="NTS2:NTX2"/>
    <mergeCell ref="NTY2:NTZ2"/>
    <mergeCell ref="NUA2:NUF2"/>
    <mergeCell ref="NUG2:NUH2"/>
    <mergeCell ref="NSU2:NSZ2"/>
    <mergeCell ref="NTA2:NTB2"/>
    <mergeCell ref="NTC2:NTH2"/>
    <mergeCell ref="NTI2:NTJ2"/>
    <mergeCell ref="NTK2:NTP2"/>
    <mergeCell ref="NSC2:NSD2"/>
    <mergeCell ref="NSE2:NSJ2"/>
    <mergeCell ref="NSK2:NSL2"/>
    <mergeCell ref="NSM2:NSR2"/>
    <mergeCell ref="NSS2:NST2"/>
    <mergeCell ref="NRG2:NRL2"/>
    <mergeCell ref="NRM2:NRN2"/>
    <mergeCell ref="NRO2:NRT2"/>
    <mergeCell ref="NRU2:NRV2"/>
    <mergeCell ref="NRW2:NSB2"/>
    <mergeCell ref="NQO2:NQP2"/>
    <mergeCell ref="NQQ2:NQV2"/>
    <mergeCell ref="NQW2:NQX2"/>
    <mergeCell ref="NQY2:NRD2"/>
    <mergeCell ref="NRE2:NRF2"/>
    <mergeCell ref="NPS2:NPX2"/>
    <mergeCell ref="NPY2:NPZ2"/>
    <mergeCell ref="NQA2:NQF2"/>
    <mergeCell ref="NQG2:NQH2"/>
    <mergeCell ref="NQI2:NQN2"/>
    <mergeCell ref="NPA2:NPB2"/>
    <mergeCell ref="NPC2:NPH2"/>
    <mergeCell ref="NPI2:NPJ2"/>
    <mergeCell ref="NPK2:NPP2"/>
    <mergeCell ref="NPQ2:NPR2"/>
    <mergeCell ref="NOE2:NOJ2"/>
    <mergeCell ref="NOK2:NOL2"/>
    <mergeCell ref="NOM2:NOR2"/>
    <mergeCell ref="NOS2:NOT2"/>
    <mergeCell ref="NOU2:NOZ2"/>
    <mergeCell ref="NNM2:NNN2"/>
    <mergeCell ref="NNO2:NNT2"/>
    <mergeCell ref="NNU2:NNV2"/>
    <mergeCell ref="NNW2:NOB2"/>
    <mergeCell ref="NOC2:NOD2"/>
    <mergeCell ref="NMQ2:NMV2"/>
    <mergeCell ref="NMW2:NMX2"/>
    <mergeCell ref="NMY2:NND2"/>
    <mergeCell ref="NNE2:NNF2"/>
    <mergeCell ref="NNG2:NNL2"/>
    <mergeCell ref="NLY2:NLZ2"/>
    <mergeCell ref="NMA2:NMF2"/>
    <mergeCell ref="NMG2:NMH2"/>
    <mergeCell ref="NMI2:NMN2"/>
    <mergeCell ref="NMO2:NMP2"/>
    <mergeCell ref="NLC2:NLH2"/>
    <mergeCell ref="NLI2:NLJ2"/>
    <mergeCell ref="NLK2:NLP2"/>
    <mergeCell ref="NLQ2:NLR2"/>
    <mergeCell ref="NLS2:NLX2"/>
    <mergeCell ref="NKK2:NKL2"/>
    <mergeCell ref="NKM2:NKR2"/>
    <mergeCell ref="NKS2:NKT2"/>
    <mergeCell ref="NKU2:NKZ2"/>
    <mergeCell ref="NLA2:NLB2"/>
    <mergeCell ref="NJO2:NJT2"/>
    <mergeCell ref="NJU2:NJV2"/>
    <mergeCell ref="NJW2:NKB2"/>
    <mergeCell ref="NKC2:NKD2"/>
    <mergeCell ref="NKE2:NKJ2"/>
    <mergeCell ref="NIW2:NIX2"/>
    <mergeCell ref="NIY2:NJD2"/>
    <mergeCell ref="NJE2:NJF2"/>
    <mergeCell ref="NJG2:NJL2"/>
    <mergeCell ref="NJM2:NJN2"/>
    <mergeCell ref="NIA2:NIF2"/>
    <mergeCell ref="NIG2:NIH2"/>
    <mergeCell ref="NII2:NIN2"/>
    <mergeCell ref="NIO2:NIP2"/>
    <mergeCell ref="NIQ2:NIV2"/>
    <mergeCell ref="NHI2:NHJ2"/>
    <mergeCell ref="NHK2:NHP2"/>
    <mergeCell ref="NHQ2:NHR2"/>
    <mergeCell ref="NHS2:NHX2"/>
    <mergeCell ref="NHY2:NHZ2"/>
    <mergeCell ref="NGM2:NGR2"/>
    <mergeCell ref="NGS2:NGT2"/>
    <mergeCell ref="NGU2:NGZ2"/>
    <mergeCell ref="NHA2:NHB2"/>
    <mergeCell ref="NHC2:NHH2"/>
    <mergeCell ref="NFU2:NFV2"/>
    <mergeCell ref="NFW2:NGB2"/>
    <mergeCell ref="NGC2:NGD2"/>
    <mergeCell ref="NGE2:NGJ2"/>
    <mergeCell ref="NGK2:NGL2"/>
    <mergeCell ref="NEY2:NFD2"/>
    <mergeCell ref="NFE2:NFF2"/>
    <mergeCell ref="NFG2:NFL2"/>
    <mergeCell ref="NFM2:NFN2"/>
    <mergeCell ref="NFO2:NFT2"/>
    <mergeCell ref="NEG2:NEH2"/>
    <mergeCell ref="NEI2:NEN2"/>
    <mergeCell ref="NEO2:NEP2"/>
    <mergeCell ref="NEQ2:NEV2"/>
    <mergeCell ref="NEW2:NEX2"/>
    <mergeCell ref="NDK2:NDP2"/>
    <mergeCell ref="NDQ2:NDR2"/>
    <mergeCell ref="NDS2:NDX2"/>
    <mergeCell ref="NDY2:NDZ2"/>
    <mergeCell ref="NEA2:NEF2"/>
    <mergeCell ref="NCS2:NCT2"/>
    <mergeCell ref="NCU2:NCZ2"/>
    <mergeCell ref="NDA2:NDB2"/>
    <mergeCell ref="NDC2:NDH2"/>
    <mergeCell ref="NDI2:NDJ2"/>
    <mergeCell ref="NBW2:NCB2"/>
    <mergeCell ref="NCC2:NCD2"/>
    <mergeCell ref="NCE2:NCJ2"/>
    <mergeCell ref="NCK2:NCL2"/>
    <mergeCell ref="NCM2:NCR2"/>
    <mergeCell ref="NBE2:NBF2"/>
    <mergeCell ref="NBG2:NBL2"/>
    <mergeCell ref="NBM2:NBN2"/>
    <mergeCell ref="NBO2:NBT2"/>
    <mergeCell ref="NBU2:NBV2"/>
    <mergeCell ref="NAI2:NAN2"/>
    <mergeCell ref="NAO2:NAP2"/>
    <mergeCell ref="NAQ2:NAV2"/>
    <mergeCell ref="NAW2:NAX2"/>
    <mergeCell ref="NAY2:NBD2"/>
    <mergeCell ref="MZQ2:MZR2"/>
    <mergeCell ref="MZS2:MZX2"/>
    <mergeCell ref="MZY2:MZZ2"/>
    <mergeCell ref="NAA2:NAF2"/>
    <mergeCell ref="NAG2:NAH2"/>
    <mergeCell ref="MYU2:MYZ2"/>
    <mergeCell ref="MZA2:MZB2"/>
    <mergeCell ref="MZC2:MZH2"/>
    <mergeCell ref="MZI2:MZJ2"/>
    <mergeCell ref="MZK2:MZP2"/>
    <mergeCell ref="MYC2:MYD2"/>
    <mergeCell ref="MYE2:MYJ2"/>
    <mergeCell ref="MYK2:MYL2"/>
    <mergeCell ref="MYM2:MYR2"/>
    <mergeCell ref="MYS2:MYT2"/>
    <mergeCell ref="MXG2:MXL2"/>
    <mergeCell ref="MXM2:MXN2"/>
    <mergeCell ref="MXO2:MXT2"/>
    <mergeCell ref="MXU2:MXV2"/>
    <mergeCell ref="MXW2:MYB2"/>
    <mergeCell ref="MWO2:MWP2"/>
    <mergeCell ref="MWQ2:MWV2"/>
    <mergeCell ref="MWW2:MWX2"/>
    <mergeCell ref="MWY2:MXD2"/>
    <mergeCell ref="MXE2:MXF2"/>
    <mergeCell ref="MVS2:MVX2"/>
    <mergeCell ref="MVY2:MVZ2"/>
    <mergeCell ref="MWA2:MWF2"/>
    <mergeCell ref="MWG2:MWH2"/>
    <mergeCell ref="MWI2:MWN2"/>
    <mergeCell ref="MVA2:MVB2"/>
    <mergeCell ref="MVC2:MVH2"/>
    <mergeCell ref="MVI2:MVJ2"/>
    <mergeCell ref="MVK2:MVP2"/>
    <mergeCell ref="MVQ2:MVR2"/>
    <mergeCell ref="MUE2:MUJ2"/>
    <mergeCell ref="MUK2:MUL2"/>
    <mergeCell ref="MUM2:MUR2"/>
    <mergeCell ref="MUS2:MUT2"/>
    <mergeCell ref="MUU2:MUZ2"/>
    <mergeCell ref="MTM2:MTN2"/>
    <mergeCell ref="MTO2:MTT2"/>
    <mergeCell ref="MTU2:MTV2"/>
    <mergeCell ref="MTW2:MUB2"/>
    <mergeCell ref="MUC2:MUD2"/>
    <mergeCell ref="MSQ2:MSV2"/>
    <mergeCell ref="MSW2:MSX2"/>
    <mergeCell ref="MSY2:MTD2"/>
    <mergeCell ref="MTE2:MTF2"/>
    <mergeCell ref="MTG2:MTL2"/>
    <mergeCell ref="MRY2:MRZ2"/>
    <mergeCell ref="MSA2:MSF2"/>
    <mergeCell ref="MSG2:MSH2"/>
    <mergeCell ref="MSI2:MSN2"/>
    <mergeCell ref="MSO2:MSP2"/>
    <mergeCell ref="MRC2:MRH2"/>
    <mergeCell ref="MRI2:MRJ2"/>
    <mergeCell ref="MRK2:MRP2"/>
    <mergeCell ref="MRQ2:MRR2"/>
    <mergeCell ref="MRS2:MRX2"/>
    <mergeCell ref="MQK2:MQL2"/>
    <mergeCell ref="MQM2:MQR2"/>
    <mergeCell ref="MQS2:MQT2"/>
    <mergeCell ref="MQU2:MQZ2"/>
    <mergeCell ref="MRA2:MRB2"/>
    <mergeCell ref="MPO2:MPT2"/>
    <mergeCell ref="MPU2:MPV2"/>
    <mergeCell ref="MPW2:MQB2"/>
    <mergeCell ref="MQC2:MQD2"/>
    <mergeCell ref="MQE2:MQJ2"/>
    <mergeCell ref="MOW2:MOX2"/>
    <mergeCell ref="MOY2:MPD2"/>
    <mergeCell ref="MPE2:MPF2"/>
    <mergeCell ref="MPG2:MPL2"/>
    <mergeCell ref="MPM2:MPN2"/>
    <mergeCell ref="MOA2:MOF2"/>
    <mergeCell ref="MOG2:MOH2"/>
    <mergeCell ref="MOI2:MON2"/>
    <mergeCell ref="MOO2:MOP2"/>
    <mergeCell ref="MOQ2:MOV2"/>
    <mergeCell ref="MNI2:MNJ2"/>
    <mergeCell ref="MNK2:MNP2"/>
    <mergeCell ref="MNQ2:MNR2"/>
    <mergeCell ref="MNS2:MNX2"/>
    <mergeCell ref="MNY2:MNZ2"/>
    <mergeCell ref="MMM2:MMR2"/>
    <mergeCell ref="MMS2:MMT2"/>
    <mergeCell ref="MMU2:MMZ2"/>
    <mergeCell ref="MNA2:MNB2"/>
    <mergeCell ref="MNC2:MNH2"/>
    <mergeCell ref="MLU2:MLV2"/>
    <mergeCell ref="MLW2:MMB2"/>
    <mergeCell ref="MMC2:MMD2"/>
    <mergeCell ref="MME2:MMJ2"/>
    <mergeCell ref="MMK2:MML2"/>
    <mergeCell ref="MKY2:MLD2"/>
    <mergeCell ref="MLE2:MLF2"/>
    <mergeCell ref="MLG2:MLL2"/>
    <mergeCell ref="MLM2:MLN2"/>
    <mergeCell ref="MLO2:MLT2"/>
    <mergeCell ref="MKG2:MKH2"/>
    <mergeCell ref="MKI2:MKN2"/>
    <mergeCell ref="MKO2:MKP2"/>
    <mergeCell ref="MKQ2:MKV2"/>
    <mergeCell ref="MKW2:MKX2"/>
    <mergeCell ref="MJK2:MJP2"/>
    <mergeCell ref="MJQ2:MJR2"/>
    <mergeCell ref="MJS2:MJX2"/>
    <mergeCell ref="MJY2:MJZ2"/>
    <mergeCell ref="MKA2:MKF2"/>
    <mergeCell ref="MIS2:MIT2"/>
    <mergeCell ref="MIU2:MIZ2"/>
    <mergeCell ref="MJA2:MJB2"/>
    <mergeCell ref="MJC2:MJH2"/>
    <mergeCell ref="MJI2:MJJ2"/>
    <mergeCell ref="MHW2:MIB2"/>
    <mergeCell ref="MIC2:MID2"/>
    <mergeCell ref="MIE2:MIJ2"/>
    <mergeCell ref="MIK2:MIL2"/>
    <mergeCell ref="MIM2:MIR2"/>
    <mergeCell ref="MHE2:MHF2"/>
    <mergeCell ref="MHG2:MHL2"/>
    <mergeCell ref="MHM2:MHN2"/>
    <mergeCell ref="MHO2:MHT2"/>
    <mergeCell ref="MHU2:MHV2"/>
    <mergeCell ref="MGI2:MGN2"/>
    <mergeCell ref="MGO2:MGP2"/>
    <mergeCell ref="MGQ2:MGV2"/>
    <mergeCell ref="MGW2:MGX2"/>
    <mergeCell ref="MGY2:MHD2"/>
    <mergeCell ref="MFQ2:MFR2"/>
    <mergeCell ref="MFS2:MFX2"/>
    <mergeCell ref="MFY2:MFZ2"/>
    <mergeCell ref="MGA2:MGF2"/>
    <mergeCell ref="MGG2:MGH2"/>
    <mergeCell ref="MEU2:MEZ2"/>
    <mergeCell ref="MFA2:MFB2"/>
    <mergeCell ref="MFC2:MFH2"/>
    <mergeCell ref="MFI2:MFJ2"/>
    <mergeCell ref="MFK2:MFP2"/>
    <mergeCell ref="MEC2:MED2"/>
    <mergeCell ref="MEE2:MEJ2"/>
    <mergeCell ref="MEK2:MEL2"/>
    <mergeCell ref="MEM2:MER2"/>
    <mergeCell ref="MES2:MET2"/>
    <mergeCell ref="MDG2:MDL2"/>
    <mergeCell ref="MDM2:MDN2"/>
    <mergeCell ref="MDO2:MDT2"/>
    <mergeCell ref="MDU2:MDV2"/>
    <mergeCell ref="MDW2:MEB2"/>
    <mergeCell ref="MCO2:MCP2"/>
    <mergeCell ref="MCQ2:MCV2"/>
    <mergeCell ref="MCW2:MCX2"/>
    <mergeCell ref="MCY2:MDD2"/>
    <mergeCell ref="MDE2:MDF2"/>
    <mergeCell ref="MBS2:MBX2"/>
    <mergeCell ref="MBY2:MBZ2"/>
    <mergeCell ref="MCA2:MCF2"/>
    <mergeCell ref="MCG2:MCH2"/>
    <mergeCell ref="MCI2:MCN2"/>
    <mergeCell ref="MBA2:MBB2"/>
    <mergeCell ref="MBC2:MBH2"/>
    <mergeCell ref="MBI2:MBJ2"/>
    <mergeCell ref="MBK2:MBP2"/>
    <mergeCell ref="MBQ2:MBR2"/>
    <mergeCell ref="MAE2:MAJ2"/>
    <mergeCell ref="MAK2:MAL2"/>
    <mergeCell ref="MAM2:MAR2"/>
    <mergeCell ref="MAS2:MAT2"/>
    <mergeCell ref="MAU2:MAZ2"/>
    <mergeCell ref="LZM2:LZN2"/>
    <mergeCell ref="LZO2:LZT2"/>
    <mergeCell ref="LZU2:LZV2"/>
    <mergeCell ref="LZW2:MAB2"/>
    <mergeCell ref="MAC2:MAD2"/>
    <mergeCell ref="LYQ2:LYV2"/>
    <mergeCell ref="LYW2:LYX2"/>
    <mergeCell ref="LYY2:LZD2"/>
    <mergeCell ref="LZE2:LZF2"/>
    <mergeCell ref="LZG2:LZL2"/>
    <mergeCell ref="LXY2:LXZ2"/>
    <mergeCell ref="LYA2:LYF2"/>
    <mergeCell ref="LYG2:LYH2"/>
    <mergeCell ref="LYI2:LYN2"/>
    <mergeCell ref="LYO2:LYP2"/>
    <mergeCell ref="LXC2:LXH2"/>
    <mergeCell ref="LXI2:LXJ2"/>
    <mergeCell ref="LXK2:LXP2"/>
    <mergeCell ref="LXQ2:LXR2"/>
    <mergeCell ref="LXS2:LXX2"/>
    <mergeCell ref="LWK2:LWL2"/>
    <mergeCell ref="LWM2:LWR2"/>
    <mergeCell ref="LWS2:LWT2"/>
    <mergeCell ref="LWU2:LWZ2"/>
    <mergeCell ref="LXA2:LXB2"/>
    <mergeCell ref="LVO2:LVT2"/>
    <mergeCell ref="LVU2:LVV2"/>
    <mergeCell ref="LVW2:LWB2"/>
    <mergeCell ref="LWC2:LWD2"/>
    <mergeCell ref="LWE2:LWJ2"/>
    <mergeCell ref="LUW2:LUX2"/>
    <mergeCell ref="LUY2:LVD2"/>
    <mergeCell ref="LVE2:LVF2"/>
    <mergeCell ref="LVG2:LVL2"/>
    <mergeCell ref="LVM2:LVN2"/>
    <mergeCell ref="LUA2:LUF2"/>
    <mergeCell ref="LUG2:LUH2"/>
    <mergeCell ref="LUI2:LUN2"/>
    <mergeCell ref="LUO2:LUP2"/>
    <mergeCell ref="LUQ2:LUV2"/>
    <mergeCell ref="LTI2:LTJ2"/>
    <mergeCell ref="LTK2:LTP2"/>
    <mergeCell ref="LTQ2:LTR2"/>
    <mergeCell ref="LTS2:LTX2"/>
    <mergeCell ref="LTY2:LTZ2"/>
    <mergeCell ref="LSM2:LSR2"/>
    <mergeCell ref="LSS2:LST2"/>
    <mergeCell ref="LSU2:LSZ2"/>
    <mergeCell ref="LTA2:LTB2"/>
    <mergeCell ref="LTC2:LTH2"/>
    <mergeCell ref="LRU2:LRV2"/>
    <mergeCell ref="LRW2:LSB2"/>
    <mergeCell ref="LSC2:LSD2"/>
    <mergeCell ref="LSE2:LSJ2"/>
    <mergeCell ref="LSK2:LSL2"/>
    <mergeCell ref="LQY2:LRD2"/>
    <mergeCell ref="LRE2:LRF2"/>
    <mergeCell ref="LRG2:LRL2"/>
    <mergeCell ref="LRM2:LRN2"/>
    <mergeCell ref="LRO2:LRT2"/>
    <mergeCell ref="LQG2:LQH2"/>
    <mergeCell ref="LQI2:LQN2"/>
    <mergeCell ref="LQO2:LQP2"/>
    <mergeCell ref="LQQ2:LQV2"/>
    <mergeCell ref="LQW2:LQX2"/>
    <mergeCell ref="LPK2:LPP2"/>
    <mergeCell ref="LPQ2:LPR2"/>
    <mergeCell ref="LPS2:LPX2"/>
    <mergeCell ref="LPY2:LPZ2"/>
    <mergeCell ref="LQA2:LQF2"/>
    <mergeCell ref="LOS2:LOT2"/>
    <mergeCell ref="LOU2:LOZ2"/>
    <mergeCell ref="LPA2:LPB2"/>
    <mergeCell ref="LPC2:LPH2"/>
    <mergeCell ref="LPI2:LPJ2"/>
    <mergeCell ref="LNW2:LOB2"/>
    <mergeCell ref="LOC2:LOD2"/>
    <mergeCell ref="LOE2:LOJ2"/>
    <mergeCell ref="LOK2:LOL2"/>
    <mergeCell ref="LOM2:LOR2"/>
    <mergeCell ref="LNE2:LNF2"/>
    <mergeCell ref="LNG2:LNL2"/>
    <mergeCell ref="LNM2:LNN2"/>
    <mergeCell ref="LNO2:LNT2"/>
    <mergeCell ref="LNU2:LNV2"/>
    <mergeCell ref="LMI2:LMN2"/>
    <mergeCell ref="LMO2:LMP2"/>
    <mergeCell ref="LMQ2:LMV2"/>
    <mergeCell ref="LMW2:LMX2"/>
    <mergeCell ref="LMY2:LND2"/>
    <mergeCell ref="LLQ2:LLR2"/>
    <mergeCell ref="LLS2:LLX2"/>
    <mergeCell ref="LLY2:LLZ2"/>
    <mergeCell ref="LMA2:LMF2"/>
    <mergeCell ref="LMG2:LMH2"/>
    <mergeCell ref="LKU2:LKZ2"/>
    <mergeCell ref="LLA2:LLB2"/>
    <mergeCell ref="LLC2:LLH2"/>
    <mergeCell ref="LLI2:LLJ2"/>
    <mergeCell ref="LLK2:LLP2"/>
    <mergeCell ref="LKC2:LKD2"/>
    <mergeCell ref="LKE2:LKJ2"/>
    <mergeCell ref="LKK2:LKL2"/>
    <mergeCell ref="LKM2:LKR2"/>
    <mergeCell ref="LKS2:LKT2"/>
    <mergeCell ref="LJG2:LJL2"/>
    <mergeCell ref="LJM2:LJN2"/>
    <mergeCell ref="LJO2:LJT2"/>
    <mergeCell ref="LJU2:LJV2"/>
    <mergeCell ref="LJW2:LKB2"/>
    <mergeCell ref="LIO2:LIP2"/>
    <mergeCell ref="LIQ2:LIV2"/>
    <mergeCell ref="LIW2:LIX2"/>
    <mergeCell ref="LIY2:LJD2"/>
    <mergeCell ref="LJE2:LJF2"/>
    <mergeCell ref="LHS2:LHX2"/>
    <mergeCell ref="LHY2:LHZ2"/>
    <mergeCell ref="LIA2:LIF2"/>
    <mergeCell ref="LIG2:LIH2"/>
    <mergeCell ref="LII2:LIN2"/>
    <mergeCell ref="LHA2:LHB2"/>
    <mergeCell ref="LHC2:LHH2"/>
    <mergeCell ref="LHI2:LHJ2"/>
    <mergeCell ref="LHK2:LHP2"/>
    <mergeCell ref="LHQ2:LHR2"/>
    <mergeCell ref="LGE2:LGJ2"/>
    <mergeCell ref="LGK2:LGL2"/>
    <mergeCell ref="LGM2:LGR2"/>
    <mergeCell ref="LGS2:LGT2"/>
    <mergeCell ref="LGU2:LGZ2"/>
    <mergeCell ref="LFM2:LFN2"/>
    <mergeCell ref="LFO2:LFT2"/>
    <mergeCell ref="LFU2:LFV2"/>
    <mergeCell ref="LFW2:LGB2"/>
    <mergeCell ref="LGC2:LGD2"/>
    <mergeCell ref="LEQ2:LEV2"/>
    <mergeCell ref="LEW2:LEX2"/>
    <mergeCell ref="LEY2:LFD2"/>
    <mergeCell ref="LFE2:LFF2"/>
    <mergeCell ref="LFG2:LFL2"/>
    <mergeCell ref="LDY2:LDZ2"/>
    <mergeCell ref="LEA2:LEF2"/>
    <mergeCell ref="LEG2:LEH2"/>
    <mergeCell ref="LEI2:LEN2"/>
    <mergeCell ref="LEO2:LEP2"/>
    <mergeCell ref="LDC2:LDH2"/>
    <mergeCell ref="LDI2:LDJ2"/>
    <mergeCell ref="LDK2:LDP2"/>
    <mergeCell ref="LDQ2:LDR2"/>
    <mergeCell ref="LDS2:LDX2"/>
    <mergeCell ref="LCK2:LCL2"/>
    <mergeCell ref="LCM2:LCR2"/>
    <mergeCell ref="LCS2:LCT2"/>
    <mergeCell ref="LCU2:LCZ2"/>
    <mergeCell ref="LDA2:LDB2"/>
    <mergeCell ref="LBO2:LBT2"/>
    <mergeCell ref="LBU2:LBV2"/>
    <mergeCell ref="LBW2:LCB2"/>
    <mergeCell ref="LCC2:LCD2"/>
    <mergeCell ref="LCE2:LCJ2"/>
    <mergeCell ref="LAW2:LAX2"/>
    <mergeCell ref="LAY2:LBD2"/>
    <mergeCell ref="LBE2:LBF2"/>
    <mergeCell ref="LBG2:LBL2"/>
    <mergeCell ref="LBM2:LBN2"/>
    <mergeCell ref="LAA2:LAF2"/>
    <mergeCell ref="LAG2:LAH2"/>
    <mergeCell ref="LAI2:LAN2"/>
    <mergeCell ref="LAO2:LAP2"/>
    <mergeCell ref="LAQ2:LAV2"/>
    <mergeCell ref="KZI2:KZJ2"/>
    <mergeCell ref="KZK2:KZP2"/>
    <mergeCell ref="KZQ2:KZR2"/>
    <mergeCell ref="KZS2:KZX2"/>
    <mergeCell ref="KZY2:KZZ2"/>
    <mergeCell ref="KYM2:KYR2"/>
    <mergeCell ref="KYS2:KYT2"/>
    <mergeCell ref="KYU2:KYZ2"/>
    <mergeCell ref="KZA2:KZB2"/>
    <mergeCell ref="KZC2:KZH2"/>
    <mergeCell ref="KXU2:KXV2"/>
    <mergeCell ref="KXW2:KYB2"/>
    <mergeCell ref="KYC2:KYD2"/>
    <mergeCell ref="KYE2:KYJ2"/>
    <mergeCell ref="KYK2:KYL2"/>
    <mergeCell ref="KWY2:KXD2"/>
    <mergeCell ref="KXE2:KXF2"/>
    <mergeCell ref="KXG2:KXL2"/>
    <mergeCell ref="KXM2:KXN2"/>
    <mergeCell ref="KXO2:KXT2"/>
    <mergeCell ref="KWG2:KWH2"/>
    <mergeCell ref="KWI2:KWN2"/>
    <mergeCell ref="KWO2:KWP2"/>
    <mergeCell ref="KWQ2:KWV2"/>
    <mergeCell ref="KWW2:KWX2"/>
    <mergeCell ref="KVK2:KVP2"/>
    <mergeCell ref="KVQ2:KVR2"/>
    <mergeCell ref="KVS2:KVX2"/>
    <mergeCell ref="KVY2:KVZ2"/>
    <mergeCell ref="KWA2:KWF2"/>
    <mergeCell ref="KUS2:KUT2"/>
    <mergeCell ref="KUU2:KUZ2"/>
    <mergeCell ref="KVA2:KVB2"/>
    <mergeCell ref="KVC2:KVH2"/>
    <mergeCell ref="KVI2:KVJ2"/>
    <mergeCell ref="KTW2:KUB2"/>
    <mergeCell ref="KUC2:KUD2"/>
    <mergeCell ref="KUE2:KUJ2"/>
    <mergeCell ref="KUK2:KUL2"/>
    <mergeCell ref="KUM2:KUR2"/>
    <mergeCell ref="KTE2:KTF2"/>
    <mergeCell ref="KTG2:KTL2"/>
    <mergeCell ref="KTM2:KTN2"/>
    <mergeCell ref="KTO2:KTT2"/>
    <mergeCell ref="KTU2:KTV2"/>
    <mergeCell ref="KSI2:KSN2"/>
    <mergeCell ref="KSO2:KSP2"/>
    <mergeCell ref="KSQ2:KSV2"/>
    <mergeCell ref="KSW2:KSX2"/>
    <mergeCell ref="KSY2:KTD2"/>
    <mergeCell ref="KRQ2:KRR2"/>
    <mergeCell ref="KRS2:KRX2"/>
    <mergeCell ref="KRY2:KRZ2"/>
    <mergeCell ref="KSA2:KSF2"/>
    <mergeCell ref="KSG2:KSH2"/>
    <mergeCell ref="KQU2:KQZ2"/>
    <mergeCell ref="KRA2:KRB2"/>
    <mergeCell ref="KRC2:KRH2"/>
    <mergeCell ref="KRI2:KRJ2"/>
    <mergeCell ref="KRK2:KRP2"/>
    <mergeCell ref="KQC2:KQD2"/>
    <mergeCell ref="KQE2:KQJ2"/>
    <mergeCell ref="KQK2:KQL2"/>
    <mergeCell ref="KQM2:KQR2"/>
    <mergeCell ref="KQS2:KQT2"/>
    <mergeCell ref="KPG2:KPL2"/>
    <mergeCell ref="KPM2:KPN2"/>
    <mergeCell ref="KPO2:KPT2"/>
    <mergeCell ref="KPU2:KPV2"/>
    <mergeCell ref="KPW2:KQB2"/>
    <mergeCell ref="KOO2:KOP2"/>
    <mergeCell ref="KOQ2:KOV2"/>
    <mergeCell ref="KOW2:KOX2"/>
    <mergeCell ref="KOY2:KPD2"/>
    <mergeCell ref="KPE2:KPF2"/>
    <mergeCell ref="KNS2:KNX2"/>
    <mergeCell ref="KNY2:KNZ2"/>
    <mergeCell ref="KOA2:KOF2"/>
    <mergeCell ref="KOG2:KOH2"/>
    <mergeCell ref="KOI2:KON2"/>
    <mergeCell ref="KNA2:KNB2"/>
    <mergeCell ref="KNC2:KNH2"/>
    <mergeCell ref="KNI2:KNJ2"/>
    <mergeCell ref="KNK2:KNP2"/>
    <mergeCell ref="KNQ2:KNR2"/>
    <mergeCell ref="KME2:KMJ2"/>
    <mergeCell ref="KMK2:KML2"/>
    <mergeCell ref="KMM2:KMR2"/>
    <mergeCell ref="KMS2:KMT2"/>
    <mergeCell ref="KMU2:KMZ2"/>
    <mergeCell ref="KLM2:KLN2"/>
    <mergeCell ref="KLO2:KLT2"/>
    <mergeCell ref="KLU2:KLV2"/>
    <mergeCell ref="KLW2:KMB2"/>
    <mergeCell ref="KMC2:KMD2"/>
    <mergeCell ref="KKQ2:KKV2"/>
    <mergeCell ref="KKW2:KKX2"/>
    <mergeCell ref="KKY2:KLD2"/>
    <mergeCell ref="KLE2:KLF2"/>
    <mergeCell ref="KLG2:KLL2"/>
    <mergeCell ref="KJY2:KJZ2"/>
    <mergeCell ref="KKA2:KKF2"/>
    <mergeCell ref="KKG2:KKH2"/>
    <mergeCell ref="KKI2:KKN2"/>
    <mergeCell ref="KKO2:KKP2"/>
    <mergeCell ref="KJC2:KJH2"/>
    <mergeCell ref="KJI2:KJJ2"/>
    <mergeCell ref="KJK2:KJP2"/>
    <mergeCell ref="KJQ2:KJR2"/>
    <mergeCell ref="KJS2:KJX2"/>
    <mergeCell ref="KIK2:KIL2"/>
    <mergeCell ref="KIM2:KIR2"/>
    <mergeCell ref="KIS2:KIT2"/>
    <mergeCell ref="KIU2:KIZ2"/>
    <mergeCell ref="KJA2:KJB2"/>
    <mergeCell ref="KHO2:KHT2"/>
    <mergeCell ref="KHU2:KHV2"/>
    <mergeCell ref="KHW2:KIB2"/>
    <mergeCell ref="KIC2:KID2"/>
    <mergeCell ref="KIE2:KIJ2"/>
    <mergeCell ref="KGW2:KGX2"/>
    <mergeCell ref="KGY2:KHD2"/>
    <mergeCell ref="KHE2:KHF2"/>
    <mergeCell ref="KHG2:KHL2"/>
    <mergeCell ref="KHM2:KHN2"/>
    <mergeCell ref="KGA2:KGF2"/>
    <mergeCell ref="KGG2:KGH2"/>
    <mergeCell ref="KGI2:KGN2"/>
    <mergeCell ref="KGO2:KGP2"/>
    <mergeCell ref="KGQ2:KGV2"/>
    <mergeCell ref="KFI2:KFJ2"/>
    <mergeCell ref="KFK2:KFP2"/>
    <mergeCell ref="KFQ2:KFR2"/>
    <mergeCell ref="KFS2:KFX2"/>
    <mergeCell ref="KFY2:KFZ2"/>
    <mergeCell ref="KEM2:KER2"/>
    <mergeCell ref="KES2:KET2"/>
    <mergeCell ref="KEU2:KEZ2"/>
    <mergeCell ref="KFA2:KFB2"/>
    <mergeCell ref="KFC2:KFH2"/>
    <mergeCell ref="KDU2:KDV2"/>
    <mergeCell ref="KDW2:KEB2"/>
    <mergeCell ref="KEC2:KED2"/>
    <mergeCell ref="KEE2:KEJ2"/>
    <mergeCell ref="KEK2:KEL2"/>
    <mergeCell ref="KCY2:KDD2"/>
    <mergeCell ref="KDE2:KDF2"/>
    <mergeCell ref="KDG2:KDL2"/>
    <mergeCell ref="KDM2:KDN2"/>
    <mergeCell ref="KDO2:KDT2"/>
    <mergeCell ref="KCG2:KCH2"/>
    <mergeCell ref="KCI2:KCN2"/>
    <mergeCell ref="KCO2:KCP2"/>
    <mergeCell ref="KCQ2:KCV2"/>
    <mergeCell ref="KCW2:KCX2"/>
    <mergeCell ref="KBK2:KBP2"/>
    <mergeCell ref="KBQ2:KBR2"/>
    <mergeCell ref="KBS2:KBX2"/>
    <mergeCell ref="KBY2:KBZ2"/>
    <mergeCell ref="KCA2:KCF2"/>
    <mergeCell ref="KAS2:KAT2"/>
    <mergeCell ref="KAU2:KAZ2"/>
    <mergeCell ref="KBA2:KBB2"/>
    <mergeCell ref="KBC2:KBH2"/>
    <mergeCell ref="KBI2:KBJ2"/>
    <mergeCell ref="JZW2:KAB2"/>
    <mergeCell ref="KAC2:KAD2"/>
    <mergeCell ref="KAE2:KAJ2"/>
    <mergeCell ref="KAK2:KAL2"/>
    <mergeCell ref="KAM2:KAR2"/>
    <mergeCell ref="JZE2:JZF2"/>
    <mergeCell ref="JZG2:JZL2"/>
    <mergeCell ref="JZM2:JZN2"/>
    <mergeCell ref="JZO2:JZT2"/>
    <mergeCell ref="JZU2:JZV2"/>
    <mergeCell ref="JYI2:JYN2"/>
    <mergeCell ref="JYO2:JYP2"/>
    <mergeCell ref="JYQ2:JYV2"/>
    <mergeCell ref="JYW2:JYX2"/>
    <mergeCell ref="JYY2:JZD2"/>
    <mergeCell ref="JXQ2:JXR2"/>
    <mergeCell ref="JXS2:JXX2"/>
    <mergeCell ref="JXY2:JXZ2"/>
    <mergeCell ref="JYA2:JYF2"/>
    <mergeCell ref="JYG2:JYH2"/>
    <mergeCell ref="JWU2:JWZ2"/>
    <mergeCell ref="JXA2:JXB2"/>
    <mergeCell ref="JXC2:JXH2"/>
    <mergeCell ref="JXI2:JXJ2"/>
    <mergeCell ref="JXK2:JXP2"/>
    <mergeCell ref="JWC2:JWD2"/>
    <mergeCell ref="JWE2:JWJ2"/>
    <mergeCell ref="JWK2:JWL2"/>
    <mergeCell ref="JWM2:JWR2"/>
    <mergeCell ref="JWS2:JWT2"/>
    <mergeCell ref="JVG2:JVL2"/>
    <mergeCell ref="JVM2:JVN2"/>
    <mergeCell ref="JVO2:JVT2"/>
    <mergeCell ref="JVU2:JVV2"/>
    <mergeCell ref="JVW2:JWB2"/>
    <mergeCell ref="JUO2:JUP2"/>
    <mergeCell ref="JUQ2:JUV2"/>
    <mergeCell ref="JUW2:JUX2"/>
    <mergeCell ref="JUY2:JVD2"/>
    <mergeCell ref="JVE2:JVF2"/>
    <mergeCell ref="JTS2:JTX2"/>
    <mergeCell ref="JTY2:JTZ2"/>
    <mergeCell ref="JUA2:JUF2"/>
    <mergeCell ref="JUG2:JUH2"/>
    <mergeCell ref="JUI2:JUN2"/>
    <mergeCell ref="JTA2:JTB2"/>
    <mergeCell ref="JTC2:JTH2"/>
    <mergeCell ref="JTI2:JTJ2"/>
    <mergeCell ref="JTK2:JTP2"/>
    <mergeCell ref="JTQ2:JTR2"/>
    <mergeCell ref="JSE2:JSJ2"/>
    <mergeCell ref="JSK2:JSL2"/>
    <mergeCell ref="JSM2:JSR2"/>
    <mergeCell ref="JSS2:JST2"/>
    <mergeCell ref="JSU2:JSZ2"/>
    <mergeCell ref="JRM2:JRN2"/>
    <mergeCell ref="JRO2:JRT2"/>
    <mergeCell ref="JRU2:JRV2"/>
    <mergeCell ref="JRW2:JSB2"/>
    <mergeCell ref="JSC2:JSD2"/>
    <mergeCell ref="JQQ2:JQV2"/>
    <mergeCell ref="JQW2:JQX2"/>
    <mergeCell ref="JQY2:JRD2"/>
    <mergeCell ref="JRE2:JRF2"/>
    <mergeCell ref="JRG2:JRL2"/>
    <mergeCell ref="JPY2:JPZ2"/>
    <mergeCell ref="JQA2:JQF2"/>
    <mergeCell ref="JQG2:JQH2"/>
    <mergeCell ref="JQI2:JQN2"/>
    <mergeCell ref="JQO2:JQP2"/>
    <mergeCell ref="JPC2:JPH2"/>
    <mergeCell ref="JPI2:JPJ2"/>
    <mergeCell ref="JPK2:JPP2"/>
    <mergeCell ref="JPQ2:JPR2"/>
    <mergeCell ref="JPS2:JPX2"/>
    <mergeCell ref="JOK2:JOL2"/>
    <mergeCell ref="JOM2:JOR2"/>
    <mergeCell ref="JOS2:JOT2"/>
    <mergeCell ref="JOU2:JOZ2"/>
    <mergeCell ref="JPA2:JPB2"/>
    <mergeCell ref="JNO2:JNT2"/>
    <mergeCell ref="JNU2:JNV2"/>
    <mergeCell ref="JNW2:JOB2"/>
    <mergeCell ref="JOC2:JOD2"/>
    <mergeCell ref="JOE2:JOJ2"/>
    <mergeCell ref="JMW2:JMX2"/>
    <mergeCell ref="JMY2:JND2"/>
    <mergeCell ref="JNE2:JNF2"/>
    <mergeCell ref="JNG2:JNL2"/>
    <mergeCell ref="JNM2:JNN2"/>
    <mergeCell ref="JMA2:JMF2"/>
    <mergeCell ref="JMG2:JMH2"/>
    <mergeCell ref="JMI2:JMN2"/>
    <mergeCell ref="JMO2:JMP2"/>
    <mergeCell ref="JMQ2:JMV2"/>
    <mergeCell ref="JLI2:JLJ2"/>
    <mergeCell ref="JLK2:JLP2"/>
    <mergeCell ref="JLQ2:JLR2"/>
    <mergeCell ref="JLS2:JLX2"/>
    <mergeCell ref="JLY2:JLZ2"/>
    <mergeCell ref="JKM2:JKR2"/>
    <mergeCell ref="JKS2:JKT2"/>
    <mergeCell ref="JKU2:JKZ2"/>
    <mergeCell ref="JLA2:JLB2"/>
    <mergeCell ref="JLC2:JLH2"/>
    <mergeCell ref="JJU2:JJV2"/>
    <mergeCell ref="JJW2:JKB2"/>
    <mergeCell ref="JKC2:JKD2"/>
    <mergeCell ref="JKE2:JKJ2"/>
    <mergeCell ref="JKK2:JKL2"/>
    <mergeCell ref="JIY2:JJD2"/>
    <mergeCell ref="JJE2:JJF2"/>
    <mergeCell ref="JJG2:JJL2"/>
    <mergeCell ref="JJM2:JJN2"/>
    <mergeCell ref="JJO2:JJT2"/>
    <mergeCell ref="JIG2:JIH2"/>
    <mergeCell ref="JII2:JIN2"/>
    <mergeCell ref="JIO2:JIP2"/>
    <mergeCell ref="JIQ2:JIV2"/>
    <mergeCell ref="JIW2:JIX2"/>
    <mergeCell ref="JHK2:JHP2"/>
    <mergeCell ref="JHQ2:JHR2"/>
    <mergeCell ref="JHS2:JHX2"/>
    <mergeCell ref="JHY2:JHZ2"/>
    <mergeCell ref="JIA2:JIF2"/>
    <mergeCell ref="JGS2:JGT2"/>
    <mergeCell ref="JGU2:JGZ2"/>
    <mergeCell ref="JHA2:JHB2"/>
    <mergeCell ref="JHC2:JHH2"/>
    <mergeCell ref="JHI2:JHJ2"/>
    <mergeCell ref="JFW2:JGB2"/>
    <mergeCell ref="JGC2:JGD2"/>
    <mergeCell ref="JGE2:JGJ2"/>
    <mergeCell ref="JGK2:JGL2"/>
    <mergeCell ref="JGM2:JGR2"/>
    <mergeCell ref="JFE2:JFF2"/>
    <mergeCell ref="JFG2:JFL2"/>
    <mergeCell ref="JFM2:JFN2"/>
    <mergeCell ref="JFO2:JFT2"/>
    <mergeCell ref="JFU2:JFV2"/>
    <mergeCell ref="JEI2:JEN2"/>
    <mergeCell ref="JEO2:JEP2"/>
    <mergeCell ref="JEQ2:JEV2"/>
    <mergeCell ref="JEW2:JEX2"/>
    <mergeCell ref="JEY2:JFD2"/>
    <mergeCell ref="JDQ2:JDR2"/>
    <mergeCell ref="JDS2:JDX2"/>
    <mergeCell ref="JDY2:JDZ2"/>
    <mergeCell ref="JEA2:JEF2"/>
    <mergeCell ref="JEG2:JEH2"/>
    <mergeCell ref="JCU2:JCZ2"/>
    <mergeCell ref="JDA2:JDB2"/>
    <mergeCell ref="JDC2:JDH2"/>
    <mergeCell ref="JDI2:JDJ2"/>
    <mergeCell ref="JDK2:JDP2"/>
    <mergeCell ref="JCC2:JCD2"/>
    <mergeCell ref="JCE2:JCJ2"/>
    <mergeCell ref="JCK2:JCL2"/>
    <mergeCell ref="JCM2:JCR2"/>
    <mergeCell ref="JCS2:JCT2"/>
    <mergeCell ref="JBG2:JBL2"/>
    <mergeCell ref="JBM2:JBN2"/>
    <mergeCell ref="JBO2:JBT2"/>
    <mergeCell ref="JBU2:JBV2"/>
    <mergeCell ref="JBW2:JCB2"/>
    <mergeCell ref="JAO2:JAP2"/>
    <mergeCell ref="JAQ2:JAV2"/>
    <mergeCell ref="JAW2:JAX2"/>
    <mergeCell ref="JAY2:JBD2"/>
    <mergeCell ref="JBE2:JBF2"/>
    <mergeCell ref="IZS2:IZX2"/>
    <mergeCell ref="IZY2:IZZ2"/>
    <mergeCell ref="JAA2:JAF2"/>
    <mergeCell ref="JAG2:JAH2"/>
    <mergeCell ref="JAI2:JAN2"/>
    <mergeCell ref="IZA2:IZB2"/>
    <mergeCell ref="IZC2:IZH2"/>
    <mergeCell ref="IZI2:IZJ2"/>
    <mergeCell ref="IZK2:IZP2"/>
    <mergeCell ref="IZQ2:IZR2"/>
    <mergeCell ref="IYE2:IYJ2"/>
    <mergeCell ref="IYK2:IYL2"/>
    <mergeCell ref="IYM2:IYR2"/>
    <mergeCell ref="IYS2:IYT2"/>
    <mergeCell ref="IYU2:IYZ2"/>
    <mergeCell ref="IXM2:IXN2"/>
    <mergeCell ref="IXO2:IXT2"/>
    <mergeCell ref="IXU2:IXV2"/>
    <mergeCell ref="IXW2:IYB2"/>
    <mergeCell ref="IYC2:IYD2"/>
    <mergeCell ref="IWQ2:IWV2"/>
    <mergeCell ref="IWW2:IWX2"/>
    <mergeCell ref="IWY2:IXD2"/>
    <mergeCell ref="IXE2:IXF2"/>
    <mergeCell ref="IXG2:IXL2"/>
    <mergeCell ref="IVY2:IVZ2"/>
    <mergeCell ref="IWA2:IWF2"/>
    <mergeCell ref="IWG2:IWH2"/>
    <mergeCell ref="IWI2:IWN2"/>
    <mergeCell ref="IWO2:IWP2"/>
    <mergeCell ref="IVC2:IVH2"/>
    <mergeCell ref="IVI2:IVJ2"/>
    <mergeCell ref="IVK2:IVP2"/>
    <mergeCell ref="IVQ2:IVR2"/>
    <mergeCell ref="IVS2:IVX2"/>
    <mergeCell ref="IUK2:IUL2"/>
    <mergeCell ref="IUM2:IUR2"/>
    <mergeCell ref="IUS2:IUT2"/>
    <mergeCell ref="IUU2:IUZ2"/>
    <mergeCell ref="IVA2:IVB2"/>
    <mergeCell ref="ITO2:ITT2"/>
    <mergeCell ref="ITU2:ITV2"/>
    <mergeCell ref="ITW2:IUB2"/>
    <mergeCell ref="IUC2:IUD2"/>
    <mergeCell ref="IUE2:IUJ2"/>
    <mergeCell ref="ISW2:ISX2"/>
    <mergeCell ref="ISY2:ITD2"/>
    <mergeCell ref="ITE2:ITF2"/>
    <mergeCell ref="ITG2:ITL2"/>
    <mergeCell ref="ITM2:ITN2"/>
    <mergeCell ref="ISA2:ISF2"/>
    <mergeCell ref="ISG2:ISH2"/>
    <mergeCell ref="ISI2:ISN2"/>
    <mergeCell ref="ISO2:ISP2"/>
    <mergeCell ref="ISQ2:ISV2"/>
    <mergeCell ref="IRI2:IRJ2"/>
    <mergeCell ref="IRK2:IRP2"/>
    <mergeCell ref="IRQ2:IRR2"/>
    <mergeCell ref="IRS2:IRX2"/>
    <mergeCell ref="IRY2:IRZ2"/>
    <mergeCell ref="IQM2:IQR2"/>
    <mergeCell ref="IQS2:IQT2"/>
    <mergeCell ref="IQU2:IQZ2"/>
    <mergeCell ref="IRA2:IRB2"/>
    <mergeCell ref="IRC2:IRH2"/>
    <mergeCell ref="IPU2:IPV2"/>
    <mergeCell ref="IPW2:IQB2"/>
    <mergeCell ref="IQC2:IQD2"/>
    <mergeCell ref="IQE2:IQJ2"/>
    <mergeCell ref="IQK2:IQL2"/>
    <mergeCell ref="IOY2:IPD2"/>
    <mergeCell ref="IPE2:IPF2"/>
    <mergeCell ref="IPG2:IPL2"/>
    <mergeCell ref="IPM2:IPN2"/>
    <mergeCell ref="IPO2:IPT2"/>
    <mergeCell ref="IOG2:IOH2"/>
    <mergeCell ref="IOI2:ION2"/>
    <mergeCell ref="IOO2:IOP2"/>
    <mergeCell ref="IOQ2:IOV2"/>
    <mergeCell ref="IOW2:IOX2"/>
    <mergeCell ref="INK2:INP2"/>
    <mergeCell ref="INQ2:INR2"/>
    <mergeCell ref="INS2:INX2"/>
    <mergeCell ref="INY2:INZ2"/>
    <mergeCell ref="IOA2:IOF2"/>
    <mergeCell ref="IMS2:IMT2"/>
    <mergeCell ref="IMU2:IMZ2"/>
    <mergeCell ref="INA2:INB2"/>
    <mergeCell ref="INC2:INH2"/>
    <mergeCell ref="INI2:INJ2"/>
    <mergeCell ref="ILW2:IMB2"/>
    <mergeCell ref="IMC2:IMD2"/>
    <mergeCell ref="IME2:IMJ2"/>
    <mergeCell ref="IMK2:IML2"/>
    <mergeCell ref="IMM2:IMR2"/>
    <mergeCell ref="ILE2:ILF2"/>
    <mergeCell ref="ILG2:ILL2"/>
    <mergeCell ref="ILM2:ILN2"/>
    <mergeCell ref="ILO2:ILT2"/>
    <mergeCell ref="ILU2:ILV2"/>
    <mergeCell ref="IKI2:IKN2"/>
    <mergeCell ref="IKO2:IKP2"/>
    <mergeCell ref="IKQ2:IKV2"/>
    <mergeCell ref="IKW2:IKX2"/>
    <mergeCell ref="IKY2:ILD2"/>
    <mergeCell ref="IJQ2:IJR2"/>
    <mergeCell ref="IJS2:IJX2"/>
    <mergeCell ref="IJY2:IJZ2"/>
    <mergeCell ref="IKA2:IKF2"/>
    <mergeCell ref="IKG2:IKH2"/>
    <mergeCell ref="IIU2:IIZ2"/>
    <mergeCell ref="IJA2:IJB2"/>
    <mergeCell ref="IJC2:IJH2"/>
    <mergeCell ref="IJI2:IJJ2"/>
    <mergeCell ref="IJK2:IJP2"/>
    <mergeCell ref="IIC2:IID2"/>
    <mergeCell ref="IIE2:IIJ2"/>
    <mergeCell ref="IIK2:IIL2"/>
    <mergeCell ref="IIM2:IIR2"/>
    <mergeCell ref="IIS2:IIT2"/>
    <mergeCell ref="IHG2:IHL2"/>
    <mergeCell ref="IHM2:IHN2"/>
    <mergeCell ref="IHO2:IHT2"/>
    <mergeCell ref="IHU2:IHV2"/>
    <mergeCell ref="IHW2:IIB2"/>
    <mergeCell ref="IGO2:IGP2"/>
    <mergeCell ref="IGQ2:IGV2"/>
    <mergeCell ref="IGW2:IGX2"/>
    <mergeCell ref="IGY2:IHD2"/>
    <mergeCell ref="IHE2:IHF2"/>
    <mergeCell ref="IFS2:IFX2"/>
    <mergeCell ref="IFY2:IFZ2"/>
    <mergeCell ref="IGA2:IGF2"/>
    <mergeCell ref="IGG2:IGH2"/>
    <mergeCell ref="IGI2:IGN2"/>
    <mergeCell ref="IFA2:IFB2"/>
    <mergeCell ref="IFC2:IFH2"/>
    <mergeCell ref="IFI2:IFJ2"/>
    <mergeCell ref="IFK2:IFP2"/>
    <mergeCell ref="IFQ2:IFR2"/>
    <mergeCell ref="IEE2:IEJ2"/>
    <mergeCell ref="IEK2:IEL2"/>
    <mergeCell ref="IEM2:IER2"/>
    <mergeCell ref="IES2:IET2"/>
    <mergeCell ref="IEU2:IEZ2"/>
    <mergeCell ref="IDM2:IDN2"/>
    <mergeCell ref="IDO2:IDT2"/>
    <mergeCell ref="IDU2:IDV2"/>
    <mergeCell ref="IDW2:IEB2"/>
    <mergeCell ref="IEC2:IED2"/>
    <mergeCell ref="ICQ2:ICV2"/>
    <mergeCell ref="ICW2:ICX2"/>
    <mergeCell ref="ICY2:IDD2"/>
    <mergeCell ref="IDE2:IDF2"/>
    <mergeCell ref="IDG2:IDL2"/>
    <mergeCell ref="IBY2:IBZ2"/>
    <mergeCell ref="ICA2:ICF2"/>
    <mergeCell ref="ICG2:ICH2"/>
    <mergeCell ref="ICI2:ICN2"/>
    <mergeCell ref="ICO2:ICP2"/>
    <mergeCell ref="IBC2:IBH2"/>
    <mergeCell ref="IBI2:IBJ2"/>
    <mergeCell ref="IBK2:IBP2"/>
    <mergeCell ref="IBQ2:IBR2"/>
    <mergeCell ref="IBS2:IBX2"/>
    <mergeCell ref="IAK2:IAL2"/>
    <mergeCell ref="IAM2:IAR2"/>
    <mergeCell ref="IAS2:IAT2"/>
    <mergeCell ref="IAU2:IAZ2"/>
    <mergeCell ref="IBA2:IBB2"/>
    <mergeCell ref="HZO2:HZT2"/>
    <mergeCell ref="HZU2:HZV2"/>
    <mergeCell ref="HZW2:IAB2"/>
    <mergeCell ref="IAC2:IAD2"/>
    <mergeCell ref="IAE2:IAJ2"/>
    <mergeCell ref="HYW2:HYX2"/>
    <mergeCell ref="HYY2:HZD2"/>
    <mergeCell ref="HZE2:HZF2"/>
    <mergeCell ref="HZG2:HZL2"/>
    <mergeCell ref="HZM2:HZN2"/>
    <mergeCell ref="HYA2:HYF2"/>
    <mergeCell ref="HYG2:HYH2"/>
    <mergeCell ref="HYI2:HYN2"/>
    <mergeCell ref="HYO2:HYP2"/>
    <mergeCell ref="HYQ2:HYV2"/>
    <mergeCell ref="HXI2:HXJ2"/>
    <mergeCell ref="HXK2:HXP2"/>
    <mergeCell ref="HXQ2:HXR2"/>
    <mergeCell ref="HXS2:HXX2"/>
    <mergeCell ref="HXY2:HXZ2"/>
    <mergeCell ref="HWM2:HWR2"/>
    <mergeCell ref="HWS2:HWT2"/>
    <mergeCell ref="HWU2:HWZ2"/>
    <mergeCell ref="HXA2:HXB2"/>
    <mergeCell ref="HXC2:HXH2"/>
    <mergeCell ref="HVU2:HVV2"/>
    <mergeCell ref="HVW2:HWB2"/>
    <mergeCell ref="HWC2:HWD2"/>
    <mergeCell ref="HWE2:HWJ2"/>
    <mergeCell ref="HWK2:HWL2"/>
    <mergeCell ref="HUY2:HVD2"/>
    <mergeCell ref="HVE2:HVF2"/>
    <mergeCell ref="HVG2:HVL2"/>
    <mergeCell ref="HVM2:HVN2"/>
    <mergeCell ref="HVO2:HVT2"/>
    <mergeCell ref="HUG2:HUH2"/>
    <mergeCell ref="HUI2:HUN2"/>
    <mergeCell ref="HUO2:HUP2"/>
    <mergeCell ref="HUQ2:HUV2"/>
    <mergeCell ref="HUW2:HUX2"/>
    <mergeCell ref="HTK2:HTP2"/>
    <mergeCell ref="HTQ2:HTR2"/>
    <mergeCell ref="HTS2:HTX2"/>
    <mergeCell ref="HTY2:HTZ2"/>
    <mergeCell ref="HUA2:HUF2"/>
    <mergeCell ref="HSS2:HST2"/>
    <mergeCell ref="HSU2:HSZ2"/>
    <mergeCell ref="HTA2:HTB2"/>
    <mergeCell ref="HTC2:HTH2"/>
    <mergeCell ref="HTI2:HTJ2"/>
    <mergeCell ref="HRW2:HSB2"/>
    <mergeCell ref="HSC2:HSD2"/>
    <mergeCell ref="HSE2:HSJ2"/>
    <mergeCell ref="HSK2:HSL2"/>
    <mergeCell ref="HSM2:HSR2"/>
    <mergeCell ref="HRE2:HRF2"/>
    <mergeCell ref="HRG2:HRL2"/>
    <mergeCell ref="HRM2:HRN2"/>
    <mergeCell ref="HRO2:HRT2"/>
    <mergeCell ref="HRU2:HRV2"/>
    <mergeCell ref="HQI2:HQN2"/>
    <mergeCell ref="HQO2:HQP2"/>
    <mergeCell ref="HQQ2:HQV2"/>
    <mergeCell ref="HQW2:HQX2"/>
    <mergeCell ref="HQY2:HRD2"/>
    <mergeCell ref="HPQ2:HPR2"/>
    <mergeCell ref="HPS2:HPX2"/>
    <mergeCell ref="HPY2:HPZ2"/>
    <mergeCell ref="HQA2:HQF2"/>
    <mergeCell ref="HQG2:HQH2"/>
    <mergeCell ref="HOU2:HOZ2"/>
    <mergeCell ref="HPA2:HPB2"/>
    <mergeCell ref="HPC2:HPH2"/>
    <mergeCell ref="HPI2:HPJ2"/>
    <mergeCell ref="HPK2:HPP2"/>
    <mergeCell ref="HOC2:HOD2"/>
    <mergeCell ref="HOE2:HOJ2"/>
    <mergeCell ref="HOK2:HOL2"/>
    <mergeCell ref="HOM2:HOR2"/>
    <mergeCell ref="HOS2:HOT2"/>
    <mergeCell ref="HNG2:HNL2"/>
    <mergeCell ref="HNM2:HNN2"/>
    <mergeCell ref="HNO2:HNT2"/>
    <mergeCell ref="HNU2:HNV2"/>
    <mergeCell ref="HNW2:HOB2"/>
    <mergeCell ref="HMO2:HMP2"/>
    <mergeCell ref="HMQ2:HMV2"/>
    <mergeCell ref="HMW2:HMX2"/>
    <mergeCell ref="HMY2:HND2"/>
    <mergeCell ref="HNE2:HNF2"/>
    <mergeCell ref="HLS2:HLX2"/>
    <mergeCell ref="HLY2:HLZ2"/>
    <mergeCell ref="HMA2:HMF2"/>
    <mergeCell ref="HMG2:HMH2"/>
    <mergeCell ref="HMI2:HMN2"/>
    <mergeCell ref="HLA2:HLB2"/>
    <mergeCell ref="HLC2:HLH2"/>
    <mergeCell ref="HLI2:HLJ2"/>
    <mergeCell ref="HLK2:HLP2"/>
    <mergeCell ref="HLQ2:HLR2"/>
    <mergeCell ref="HKE2:HKJ2"/>
    <mergeCell ref="HKK2:HKL2"/>
    <mergeCell ref="HKM2:HKR2"/>
    <mergeCell ref="HKS2:HKT2"/>
    <mergeCell ref="HKU2:HKZ2"/>
    <mergeCell ref="HJM2:HJN2"/>
    <mergeCell ref="HJO2:HJT2"/>
    <mergeCell ref="HJU2:HJV2"/>
    <mergeCell ref="HJW2:HKB2"/>
    <mergeCell ref="HKC2:HKD2"/>
    <mergeCell ref="HIQ2:HIV2"/>
    <mergeCell ref="HIW2:HIX2"/>
    <mergeCell ref="HIY2:HJD2"/>
    <mergeCell ref="HJE2:HJF2"/>
    <mergeCell ref="HJG2:HJL2"/>
    <mergeCell ref="HHY2:HHZ2"/>
    <mergeCell ref="HIA2:HIF2"/>
    <mergeCell ref="HIG2:HIH2"/>
    <mergeCell ref="HII2:HIN2"/>
    <mergeCell ref="HIO2:HIP2"/>
    <mergeCell ref="HHC2:HHH2"/>
    <mergeCell ref="HHI2:HHJ2"/>
    <mergeCell ref="HHK2:HHP2"/>
    <mergeCell ref="HHQ2:HHR2"/>
    <mergeCell ref="HHS2:HHX2"/>
    <mergeCell ref="HGK2:HGL2"/>
    <mergeCell ref="HGM2:HGR2"/>
    <mergeCell ref="HGS2:HGT2"/>
    <mergeCell ref="HGU2:HGZ2"/>
    <mergeCell ref="HHA2:HHB2"/>
    <mergeCell ref="HFO2:HFT2"/>
    <mergeCell ref="HFU2:HFV2"/>
    <mergeCell ref="HFW2:HGB2"/>
    <mergeCell ref="HGC2:HGD2"/>
    <mergeCell ref="HGE2:HGJ2"/>
    <mergeCell ref="HEW2:HEX2"/>
    <mergeCell ref="HEY2:HFD2"/>
    <mergeCell ref="HFE2:HFF2"/>
    <mergeCell ref="HFG2:HFL2"/>
    <mergeCell ref="HFM2:HFN2"/>
    <mergeCell ref="HEA2:HEF2"/>
    <mergeCell ref="HEG2:HEH2"/>
    <mergeCell ref="HEI2:HEN2"/>
    <mergeCell ref="HEO2:HEP2"/>
    <mergeCell ref="HEQ2:HEV2"/>
    <mergeCell ref="HDI2:HDJ2"/>
    <mergeCell ref="HDK2:HDP2"/>
    <mergeCell ref="HDQ2:HDR2"/>
    <mergeCell ref="HDS2:HDX2"/>
    <mergeCell ref="HDY2:HDZ2"/>
    <mergeCell ref="HCM2:HCR2"/>
    <mergeCell ref="HCS2:HCT2"/>
    <mergeCell ref="HCU2:HCZ2"/>
    <mergeCell ref="HDA2:HDB2"/>
    <mergeCell ref="HDC2:HDH2"/>
    <mergeCell ref="HBU2:HBV2"/>
    <mergeCell ref="HBW2:HCB2"/>
    <mergeCell ref="HCC2:HCD2"/>
    <mergeCell ref="HCE2:HCJ2"/>
    <mergeCell ref="HCK2:HCL2"/>
    <mergeCell ref="HAY2:HBD2"/>
    <mergeCell ref="HBE2:HBF2"/>
    <mergeCell ref="HBG2:HBL2"/>
    <mergeCell ref="HBM2:HBN2"/>
    <mergeCell ref="HBO2:HBT2"/>
    <mergeCell ref="HAG2:HAH2"/>
    <mergeCell ref="HAI2:HAN2"/>
    <mergeCell ref="HAO2:HAP2"/>
    <mergeCell ref="HAQ2:HAV2"/>
    <mergeCell ref="HAW2:HAX2"/>
    <mergeCell ref="GZK2:GZP2"/>
    <mergeCell ref="GZQ2:GZR2"/>
    <mergeCell ref="GZS2:GZX2"/>
    <mergeCell ref="GZY2:GZZ2"/>
    <mergeCell ref="HAA2:HAF2"/>
    <mergeCell ref="GYS2:GYT2"/>
    <mergeCell ref="GYU2:GYZ2"/>
    <mergeCell ref="GZA2:GZB2"/>
    <mergeCell ref="GZC2:GZH2"/>
    <mergeCell ref="GZI2:GZJ2"/>
    <mergeCell ref="GXW2:GYB2"/>
    <mergeCell ref="GYC2:GYD2"/>
    <mergeCell ref="GYE2:GYJ2"/>
    <mergeCell ref="GYK2:GYL2"/>
    <mergeCell ref="GYM2:GYR2"/>
    <mergeCell ref="GXE2:GXF2"/>
    <mergeCell ref="GXG2:GXL2"/>
    <mergeCell ref="GXM2:GXN2"/>
    <mergeCell ref="GXO2:GXT2"/>
    <mergeCell ref="GXU2:GXV2"/>
    <mergeCell ref="GWI2:GWN2"/>
    <mergeCell ref="GWO2:GWP2"/>
    <mergeCell ref="GWQ2:GWV2"/>
    <mergeCell ref="GWW2:GWX2"/>
    <mergeCell ref="GWY2:GXD2"/>
    <mergeCell ref="GVQ2:GVR2"/>
    <mergeCell ref="GVS2:GVX2"/>
    <mergeCell ref="GVY2:GVZ2"/>
    <mergeCell ref="GWA2:GWF2"/>
    <mergeCell ref="GWG2:GWH2"/>
    <mergeCell ref="GUU2:GUZ2"/>
    <mergeCell ref="GVA2:GVB2"/>
    <mergeCell ref="GVC2:GVH2"/>
    <mergeCell ref="GVI2:GVJ2"/>
    <mergeCell ref="GVK2:GVP2"/>
    <mergeCell ref="GUC2:GUD2"/>
    <mergeCell ref="GUE2:GUJ2"/>
    <mergeCell ref="GUK2:GUL2"/>
    <mergeCell ref="GUM2:GUR2"/>
    <mergeCell ref="GUS2:GUT2"/>
    <mergeCell ref="GTG2:GTL2"/>
    <mergeCell ref="GTM2:GTN2"/>
    <mergeCell ref="GTO2:GTT2"/>
    <mergeCell ref="GTU2:GTV2"/>
    <mergeCell ref="GTW2:GUB2"/>
    <mergeCell ref="GSO2:GSP2"/>
    <mergeCell ref="GSQ2:GSV2"/>
    <mergeCell ref="GSW2:GSX2"/>
    <mergeCell ref="GSY2:GTD2"/>
    <mergeCell ref="GTE2:GTF2"/>
    <mergeCell ref="GRS2:GRX2"/>
    <mergeCell ref="GRY2:GRZ2"/>
    <mergeCell ref="GSA2:GSF2"/>
    <mergeCell ref="GSG2:GSH2"/>
    <mergeCell ref="GSI2:GSN2"/>
    <mergeCell ref="GRA2:GRB2"/>
    <mergeCell ref="GRC2:GRH2"/>
    <mergeCell ref="GRI2:GRJ2"/>
    <mergeCell ref="GRK2:GRP2"/>
    <mergeCell ref="GRQ2:GRR2"/>
    <mergeCell ref="GQE2:GQJ2"/>
    <mergeCell ref="GQK2:GQL2"/>
    <mergeCell ref="GQM2:GQR2"/>
    <mergeCell ref="GQS2:GQT2"/>
    <mergeCell ref="GQU2:GQZ2"/>
    <mergeCell ref="GPM2:GPN2"/>
    <mergeCell ref="GPO2:GPT2"/>
    <mergeCell ref="GPU2:GPV2"/>
    <mergeCell ref="GPW2:GQB2"/>
    <mergeCell ref="GQC2:GQD2"/>
    <mergeCell ref="GOQ2:GOV2"/>
    <mergeCell ref="GOW2:GOX2"/>
    <mergeCell ref="GOY2:GPD2"/>
    <mergeCell ref="GPE2:GPF2"/>
    <mergeCell ref="GPG2:GPL2"/>
    <mergeCell ref="GNY2:GNZ2"/>
    <mergeCell ref="GOA2:GOF2"/>
    <mergeCell ref="GOG2:GOH2"/>
    <mergeCell ref="GOI2:GON2"/>
    <mergeCell ref="GOO2:GOP2"/>
    <mergeCell ref="GNC2:GNH2"/>
    <mergeCell ref="GNI2:GNJ2"/>
    <mergeCell ref="GNK2:GNP2"/>
    <mergeCell ref="GNQ2:GNR2"/>
    <mergeCell ref="GNS2:GNX2"/>
    <mergeCell ref="GMK2:GML2"/>
    <mergeCell ref="GMM2:GMR2"/>
    <mergeCell ref="GMS2:GMT2"/>
    <mergeCell ref="GMU2:GMZ2"/>
    <mergeCell ref="GNA2:GNB2"/>
    <mergeCell ref="GLO2:GLT2"/>
    <mergeCell ref="GLU2:GLV2"/>
    <mergeCell ref="GLW2:GMB2"/>
    <mergeCell ref="GMC2:GMD2"/>
    <mergeCell ref="GME2:GMJ2"/>
    <mergeCell ref="GKW2:GKX2"/>
    <mergeCell ref="GKY2:GLD2"/>
    <mergeCell ref="GLE2:GLF2"/>
    <mergeCell ref="GLG2:GLL2"/>
    <mergeCell ref="GLM2:GLN2"/>
    <mergeCell ref="GKA2:GKF2"/>
    <mergeCell ref="GKG2:GKH2"/>
    <mergeCell ref="GKI2:GKN2"/>
    <mergeCell ref="GKO2:GKP2"/>
    <mergeCell ref="GKQ2:GKV2"/>
    <mergeCell ref="GJI2:GJJ2"/>
    <mergeCell ref="GJK2:GJP2"/>
    <mergeCell ref="GJQ2:GJR2"/>
    <mergeCell ref="GJS2:GJX2"/>
    <mergeCell ref="GJY2:GJZ2"/>
    <mergeCell ref="GIM2:GIR2"/>
    <mergeCell ref="GIS2:GIT2"/>
    <mergeCell ref="GIU2:GIZ2"/>
    <mergeCell ref="GJA2:GJB2"/>
    <mergeCell ref="GJC2:GJH2"/>
    <mergeCell ref="GHU2:GHV2"/>
    <mergeCell ref="GHW2:GIB2"/>
    <mergeCell ref="GIC2:GID2"/>
    <mergeCell ref="GIE2:GIJ2"/>
    <mergeCell ref="GIK2:GIL2"/>
    <mergeCell ref="GGY2:GHD2"/>
    <mergeCell ref="GHE2:GHF2"/>
    <mergeCell ref="GHG2:GHL2"/>
    <mergeCell ref="GHM2:GHN2"/>
    <mergeCell ref="GHO2:GHT2"/>
    <mergeCell ref="GGG2:GGH2"/>
    <mergeCell ref="GGI2:GGN2"/>
    <mergeCell ref="GGO2:GGP2"/>
    <mergeCell ref="GGQ2:GGV2"/>
    <mergeCell ref="GGW2:GGX2"/>
    <mergeCell ref="GFK2:GFP2"/>
    <mergeCell ref="GFQ2:GFR2"/>
    <mergeCell ref="GFS2:GFX2"/>
    <mergeCell ref="GFY2:GFZ2"/>
    <mergeCell ref="GGA2:GGF2"/>
    <mergeCell ref="GES2:GET2"/>
    <mergeCell ref="GEU2:GEZ2"/>
    <mergeCell ref="GFA2:GFB2"/>
    <mergeCell ref="GFC2:GFH2"/>
    <mergeCell ref="GFI2:GFJ2"/>
    <mergeCell ref="GDW2:GEB2"/>
    <mergeCell ref="GEC2:GED2"/>
    <mergeCell ref="GEE2:GEJ2"/>
    <mergeCell ref="GEK2:GEL2"/>
    <mergeCell ref="GEM2:GER2"/>
    <mergeCell ref="GDE2:GDF2"/>
    <mergeCell ref="GDG2:GDL2"/>
    <mergeCell ref="GDM2:GDN2"/>
    <mergeCell ref="GDO2:GDT2"/>
    <mergeCell ref="GDU2:GDV2"/>
    <mergeCell ref="GCI2:GCN2"/>
    <mergeCell ref="GCO2:GCP2"/>
    <mergeCell ref="GCQ2:GCV2"/>
    <mergeCell ref="GCW2:GCX2"/>
    <mergeCell ref="GCY2:GDD2"/>
    <mergeCell ref="GBQ2:GBR2"/>
    <mergeCell ref="GBS2:GBX2"/>
    <mergeCell ref="GBY2:GBZ2"/>
    <mergeCell ref="GCA2:GCF2"/>
    <mergeCell ref="GCG2:GCH2"/>
    <mergeCell ref="GAU2:GAZ2"/>
    <mergeCell ref="GBA2:GBB2"/>
    <mergeCell ref="GBC2:GBH2"/>
    <mergeCell ref="GBI2:GBJ2"/>
    <mergeCell ref="GBK2:GBP2"/>
    <mergeCell ref="GAC2:GAD2"/>
    <mergeCell ref="GAE2:GAJ2"/>
    <mergeCell ref="GAK2:GAL2"/>
    <mergeCell ref="GAM2:GAR2"/>
    <mergeCell ref="GAS2:GAT2"/>
    <mergeCell ref="FZG2:FZL2"/>
    <mergeCell ref="FZM2:FZN2"/>
    <mergeCell ref="FZO2:FZT2"/>
    <mergeCell ref="FZU2:FZV2"/>
    <mergeCell ref="FZW2:GAB2"/>
    <mergeCell ref="FYO2:FYP2"/>
    <mergeCell ref="FYQ2:FYV2"/>
    <mergeCell ref="FYW2:FYX2"/>
    <mergeCell ref="FYY2:FZD2"/>
    <mergeCell ref="FZE2:FZF2"/>
    <mergeCell ref="FXS2:FXX2"/>
    <mergeCell ref="FXY2:FXZ2"/>
    <mergeCell ref="FYA2:FYF2"/>
    <mergeCell ref="FYG2:FYH2"/>
    <mergeCell ref="FYI2:FYN2"/>
    <mergeCell ref="FXA2:FXB2"/>
    <mergeCell ref="FXC2:FXH2"/>
    <mergeCell ref="FXI2:FXJ2"/>
    <mergeCell ref="FXK2:FXP2"/>
    <mergeCell ref="FXQ2:FXR2"/>
    <mergeCell ref="FWE2:FWJ2"/>
    <mergeCell ref="FWK2:FWL2"/>
    <mergeCell ref="FWM2:FWR2"/>
    <mergeCell ref="FWS2:FWT2"/>
    <mergeCell ref="FWU2:FWZ2"/>
    <mergeCell ref="FVM2:FVN2"/>
    <mergeCell ref="FVO2:FVT2"/>
    <mergeCell ref="FVU2:FVV2"/>
    <mergeCell ref="FVW2:FWB2"/>
    <mergeCell ref="FWC2:FWD2"/>
    <mergeCell ref="FUQ2:FUV2"/>
    <mergeCell ref="FUW2:FUX2"/>
    <mergeCell ref="FUY2:FVD2"/>
    <mergeCell ref="FVE2:FVF2"/>
    <mergeCell ref="FVG2:FVL2"/>
    <mergeCell ref="FTY2:FTZ2"/>
    <mergeCell ref="FUA2:FUF2"/>
    <mergeCell ref="FUG2:FUH2"/>
    <mergeCell ref="FUI2:FUN2"/>
    <mergeCell ref="FUO2:FUP2"/>
    <mergeCell ref="FTC2:FTH2"/>
    <mergeCell ref="FTI2:FTJ2"/>
    <mergeCell ref="FTK2:FTP2"/>
    <mergeCell ref="FTQ2:FTR2"/>
    <mergeCell ref="FTS2:FTX2"/>
    <mergeCell ref="FSK2:FSL2"/>
    <mergeCell ref="FSM2:FSR2"/>
    <mergeCell ref="FSS2:FST2"/>
    <mergeCell ref="FSU2:FSZ2"/>
    <mergeCell ref="FTA2:FTB2"/>
    <mergeCell ref="FRO2:FRT2"/>
    <mergeCell ref="FRU2:FRV2"/>
    <mergeCell ref="FRW2:FSB2"/>
    <mergeCell ref="FSC2:FSD2"/>
    <mergeCell ref="FSE2:FSJ2"/>
    <mergeCell ref="FQW2:FQX2"/>
    <mergeCell ref="FQY2:FRD2"/>
    <mergeCell ref="FRE2:FRF2"/>
    <mergeCell ref="FRG2:FRL2"/>
    <mergeCell ref="FRM2:FRN2"/>
    <mergeCell ref="FQA2:FQF2"/>
    <mergeCell ref="FQG2:FQH2"/>
    <mergeCell ref="FQI2:FQN2"/>
    <mergeCell ref="FQO2:FQP2"/>
    <mergeCell ref="FQQ2:FQV2"/>
    <mergeCell ref="FPI2:FPJ2"/>
    <mergeCell ref="FPK2:FPP2"/>
    <mergeCell ref="FPQ2:FPR2"/>
    <mergeCell ref="FPS2:FPX2"/>
    <mergeCell ref="FPY2:FPZ2"/>
    <mergeCell ref="FOM2:FOR2"/>
    <mergeCell ref="FOS2:FOT2"/>
    <mergeCell ref="FOU2:FOZ2"/>
    <mergeCell ref="FPA2:FPB2"/>
    <mergeCell ref="FPC2:FPH2"/>
    <mergeCell ref="FNU2:FNV2"/>
    <mergeCell ref="FNW2:FOB2"/>
    <mergeCell ref="FOC2:FOD2"/>
    <mergeCell ref="FOE2:FOJ2"/>
    <mergeCell ref="FOK2:FOL2"/>
    <mergeCell ref="FMY2:FND2"/>
    <mergeCell ref="FNE2:FNF2"/>
    <mergeCell ref="FNG2:FNL2"/>
    <mergeCell ref="FNM2:FNN2"/>
    <mergeCell ref="FNO2:FNT2"/>
    <mergeCell ref="FMG2:FMH2"/>
    <mergeCell ref="FMI2:FMN2"/>
    <mergeCell ref="FMO2:FMP2"/>
    <mergeCell ref="FMQ2:FMV2"/>
    <mergeCell ref="FMW2:FMX2"/>
    <mergeCell ref="FLK2:FLP2"/>
    <mergeCell ref="FLQ2:FLR2"/>
    <mergeCell ref="FLS2:FLX2"/>
    <mergeCell ref="FLY2:FLZ2"/>
    <mergeCell ref="FMA2:FMF2"/>
    <mergeCell ref="FKS2:FKT2"/>
    <mergeCell ref="FKU2:FKZ2"/>
    <mergeCell ref="FLA2:FLB2"/>
    <mergeCell ref="FLC2:FLH2"/>
    <mergeCell ref="FLI2:FLJ2"/>
    <mergeCell ref="FJW2:FKB2"/>
    <mergeCell ref="FKC2:FKD2"/>
    <mergeCell ref="FKE2:FKJ2"/>
    <mergeCell ref="FKK2:FKL2"/>
    <mergeCell ref="FKM2:FKR2"/>
    <mergeCell ref="FJE2:FJF2"/>
    <mergeCell ref="FJG2:FJL2"/>
    <mergeCell ref="FJM2:FJN2"/>
    <mergeCell ref="FJO2:FJT2"/>
    <mergeCell ref="FJU2:FJV2"/>
    <mergeCell ref="FII2:FIN2"/>
    <mergeCell ref="FIO2:FIP2"/>
    <mergeCell ref="FIQ2:FIV2"/>
    <mergeCell ref="FIW2:FIX2"/>
    <mergeCell ref="FIY2:FJD2"/>
    <mergeCell ref="FHQ2:FHR2"/>
    <mergeCell ref="FHS2:FHX2"/>
    <mergeCell ref="FHY2:FHZ2"/>
    <mergeCell ref="FIA2:FIF2"/>
    <mergeCell ref="FIG2:FIH2"/>
    <mergeCell ref="FGU2:FGZ2"/>
    <mergeCell ref="FHA2:FHB2"/>
    <mergeCell ref="FHC2:FHH2"/>
    <mergeCell ref="FHI2:FHJ2"/>
    <mergeCell ref="FHK2:FHP2"/>
    <mergeCell ref="FGC2:FGD2"/>
    <mergeCell ref="FGE2:FGJ2"/>
    <mergeCell ref="FGK2:FGL2"/>
    <mergeCell ref="FGM2:FGR2"/>
    <mergeCell ref="FGS2:FGT2"/>
    <mergeCell ref="FFG2:FFL2"/>
    <mergeCell ref="FFM2:FFN2"/>
    <mergeCell ref="FFO2:FFT2"/>
    <mergeCell ref="FFU2:FFV2"/>
    <mergeCell ref="FFW2:FGB2"/>
    <mergeCell ref="FEO2:FEP2"/>
    <mergeCell ref="FEQ2:FEV2"/>
    <mergeCell ref="FEW2:FEX2"/>
    <mergeCell ref="FEY2:FFD2"/>
    <mergeCell ref="FFE2:FFF2"/>
    <mergeCell ref="FDS2:FDX2"/>
    <mergeCell ref="FDY2:FDZ2"/>
    <mergeCell ref="FEA2:FEF2"/>
    <mergeCell ref="FEG2:FEH2"/>
    <mergeCell ref="FEI2:FEN2"/>
    <mergeCell ref="FDA2:FDB2"/>
    <mergeCell ref="FDC2:FDH2"/>
    <mergeCell ref="FDI2:FDJ2"/>
    <mergeCell ref="FDK2:FDP2"/>
    <mergeCell ref="FDQ2:FDR2"/>
    <mergeCell ref="FCE2:FCJ2"/>
    <mergeCell ref="FCK2:FCL2"/>
    <mergeCell ref="FCM2:FCR2"/>
    <mergeCell ref="FCS2:FCT2"/>
    <mergeCell ref="FCU2:FCZ2"/>
    <mergeCell ref="FBM2:FBN2"/>
    <mergeCell ref="FBO2:FBT2"/>
    <mergeCell ref="FBU2:FBV2"/>
    <mergeCell ref="FBW2:FCB2"/>
    <mergeCell ref="FCC2:FCD2"/>
    <mergeCell ref="FAQ2:FAV2"/>
    <mergeCell ref="FAW2:FAX2"/>
    <mergeCell ref="FAY2:FBD2"/>
    <mergeCell ref="FBE2:FBF2"/>
    <mergeCell ref="FBG2:FBL2"/>
    <mergeCell ref="EZY2:EZZ2"/>
    <mergeCell ref="FAA2:FAF2"/>
    <mergeCell ref="FAG2:FAH2"/>
    <mergeCell ref="FAI2:FAN2"/>
    <mergeCell ref="FAO2:FAP2"/>
    <mergeCell ref="EZC2:EZH2"/>
    <mergeCell ref="EZI2:EZJ2"/>
    <mergeCell ref="EZK2:EZP2"/>
    <mergeCell ref="EZQ2:EZR2"/>
    <mergeCell ref="EZS2:EZX2"/>
    <mergeCell ref="EYK2:EYL2"/>
    <mergeCell ref="EYM2:EYR2"/>
    <mergeCell ref="EYS2:EYT2"/>
    <mergeCell ref="EYU2:EYZ2"/>
    <mergeCell ref="EZA2:EZB2"/>
    <mergeCell ref="EXO2:EXT2"/>
    <mergeCell ref="EXU2:EXV2"/>
    <mergeCell ref="EXW2:EYB2"/>
    <mergeCell ref="EYC2:EYD2"/>
    <mergeCell ref="EYE2:EYJ2"/>
    <mergeCell ref="EWW2:EWX2"/>
    <mergeCell ref="EWY2:EXD2"/>
    <mergeCell ref="EXE2:EXF2"/>
    <mergeCell ref="EXG2:EXL2"/>
    <mergeCell ref="EXM2:EXN2"/>
    <mergeCell ref="EWA2:EWF2"/>
    <mergeCell ref="EWG2:EWH2"/>
    <mergeCell ref="EWI2:EWN2"/>
    <mergeCell ref="EWO2:EWP2"/>
    <mergeCell ref="EWQ2:EWV2"/>
    <mergeCell ref="EVI2:EVJ2"/>
    <mergeCell ref="EVK2:EVP2"/>
    <mergeCell ref="EVQ2:EVR2"/>
    <mergeCell ref="EVS2:EVX2"/>
    <mergeCell ref="EVY2:EVZ2"/>
    <mergeCell ref="EUM2:EUR2"/>
    <mergeCell ref="EUS2:EUT2"/>
    <mergeCell ref="EUU2:EUZ2"/>
    <mergeCell ref="EVA2:EVB2"/>
    <mergeCell ref="EVC2:EVH2"/>
    <mergeCell ref="ETU2:ETV2"/>
    <mergeCell ref="ETW2:EUB2"/>
    <mergeCell ref="EUC2:EUD2"/>
    <mergeCell ref="EUE2:EUJ2"/>
    <mergeCell ref="EUK2:EUL2"/>
    <mergeCell ref="ESY2:ETD2"/>
    <mergeCell ref="ETE2:ETF2"/>
    <mergeCell ref="ETG2:ETL2"/>
    <mergeCell ref="ETM2:ETN2"/>
    <mergeCell ref="ETO2:ETT2"/>
    <mergeCell ref="ESG2:ESH2"/>
    <mergeCell ref="ESI2:ESN2"/>
    <mergeCell ref="ESO2:ESP2"/>
    <mergeCell ref="ESQ2:ESV2"/>
    <mergeCell ref="ESW2:ESX2"/>
    <mergeCell ref="ERK2:ERP2"/>
    <mergeCell ref="ERQ2:ERR2"/>
    <mergeCell ref="ERS2:ERX2"/>
    <mergeCell ref="ERY2:ERZ2"/>
    <mergeCell ref="ESA2:ESF2"/>
    <mergeCell ref="EQS2:EQT2"/>
    <mergeCell ref="EQU2:EQZ2"/>
    <mergeCell ref="ERA2:ERB2"/>
    <mergeCell ref="ERC2:ERH2"/>
    <mergeCell ref="ERI2:ERJ2"/>
    <mergeCell ref="EPW2:EQB2"/>
    <mergeCell ref="EQC2:EQD2"/>
    <mergeCell ref="EQE2:EQJ2"/>
    <mergeCell ref="EQK2:EQL2"/>
    <mergeCell ref="EQM2:EQR2"/>
    <mergeCell ref="EPE2:EPF2"/>
    <mergeCell ref="EPG2:EPL2"/>
    <mergeCell ref="EPM2:EPN2"/>
    <mergeCell ref="EPO2:EPT2"/>
    <mergeCell ref="EPU2:EPV2"/>
    <mergeCell ref="EOI2:EON2"/>
    <mergeCell ref="EOO2:EOP2"/>
    <mergeCell ref="EOQ2:EOV2"/>
    <mergeCell ref="EOW2:EOX2"/>
    <mergeCell ref="EOY2:EPD2"/>
    <mergeCell ref="ENQ2:ENR2"/>
    <mergeCell ref="ENS2:ENX2"/>
    <mergeCell ref="ENY2:ENZ2"/>
    <mergeCell ref="EOA2:EOF2"/>
    <mergeCell ref="EOG2:EOH2"/>
    <mergeCell ref="EMU2:EMZ2"/>
    <mergeCell ref="ENA2:ENB2"/>
    <mergeCell ref="ENC2:ENH2"/>
    <mergeCell ref="ENI2:ENJ2"/>
    <mergeCell ref="ENK2:ENP2"/>
    <mergeCell ref="EMC2:EMD2"/>
    <mergeCell ref="EME2:EMJ2"/>
    <mergeCell ref="EMK2:EML2"/>
    <mergeCell ref="EMM2:EMR2"/>
    <mergeCell ref="EMS2:EMT2"/>
    <mergeCell ref="ELG2:ELL2"/>
    <mergeCell ref="ELM2:ELN2"/>
    <mergeCell ref="ELO2:ELT2"/>
    <mergeCell ref="ELU2:ELV2"/>
    <mergeCell ref="ELW2:EMB2"/>
    <mergeCell ref="EKO2:EKP2"/>
    <mergeCell ref="EKQ2:EKV2"/>
    <mergeCell ref="EKW2:EKX2"/>
    <mergeCell ref="EKY2:ELD2"/>
    <mergeCell ref="ELE2:ELF2"/>
    <mergeCell ref="EJS2:EJX2"/>
    <mergeCell ref="EJY2:EJZ2"/>
    <mergeCell ref="EKA2:EKF2"/>
    <mergeCell ref="EKG2:EKH2"/>
    <mergeCell ref="EKI2:EKN2"/>
    <mergeCell ref="EJA2:EJB2"/>
    <mergeCell ref="EJC2:EJH2"/>
    <mergeCell ref="EJI2:EJJ2"/>
    <mergeCell ref="EJK2:EJP2"/>
    <mergeCell ref="EJQ2:EJR2"/>
    <mergeCell ref="EIE2:EIJ2"/>
    <mergeCell ref="EIK2:EIL2"/>
    <mergeCell ref="EIM2:EIR2"/>
    <mergeCell ref="EIS2:EIT2"/>
    <mergeCell ref="EIU2:EIZ2"/>
    <mergeCell ref="EHM2:EHN2"/>
    <mergeCell ref="EHO2:EHT2"/>
    <mergeCell ref="EHU2:EHV2"/>
    <mergeCell ref="EHW2:EIB2"/>
    <mergeCell ref="EIC2:EID2"/>
    <mergeCell ref="EGQ2:EGV2"/>
    <mergeCell ref="EGW2:EGX2"/>
    <mergeCell ref="EGY2:EHD2"/>
    <mergeCell ref="EHE2:EHF2"/>
    <mergeCell ref="EHG2:EHL2"/>
    <mergeCell ref="EFY2:EFZ2"/>
    <mergeCell ref="EGA2:EGF2"/>
    <mergeCell ref="EGG2:EGH2"/>
    <mergeCell ref="EGI2:EGN2"/>
    <mergeCell ref="EGO2:EGP2"/>
    <mergeCell ref="EFC2:EFH2"/>
    <mergeCell ref="EFI2:EFJ2"/>
    <mergeCell ref="EFK2:EFP2"/>
    <mergeCell ref="EFQ2:EFR2"/>
    <mergeCell ref="EFS2:EFX2"/>
    <mergeCell ref="EEK2:EEL2"/>
    <mergeCell ref="EEM2:EER2"/>
    <mergeCell ref="EES2:EET2"/>
    <mergeCell ref="EEU2:EEZ2"/>
    <mergeCell ref="EFA2:EFB2"/>
    <mergeCell ref="EDO2:EDT2"/>
    <mergeCell ref="EDU2:EDV2"/>
    <mergeCell ref="EDW2:EEB2"/>
    <mergeCell ref="EEC2:EED2"/>
    <mergeCell ref="EEE2:EEJ2"/>
    <mergeCell ref="ECW2:ECX2"/>
    <mergeCell ref="ECY2:EDD2"/>
    <mergeCell ref="EDE2:EDF2"/>
    <mergeCell ref="EDG2:EDL2"/>
    <mergeCell ref="EDM2:EDN2"/>
    <mergeCell ref="ECA2:ECF2"/>
    <mergeCell ref="ECG2:ECH2"/>
    <mergeCell ref="ECI2:ECN2"/>
    <mergeCell ref="ECO2:ECP2"/>
    <mergeCell ref="ECQ2:ECV2"/>
    <mergeCell ref="EBI2:EBJ2"/>
    <mergeCell ref="EBK2:EBP2"/>
    <mergeCell ref="EBQ2:EBR2"/>
    <mergeCell ref="EBS2:EBX2"/>
    <mergeCell ref="EBY2:EBZ2"/>
    <mergeCell ref="EAM2:EAR2"/>
    <mergeCell ref="EAS2:EAT2"/>
    <mergeCell ref="EAU2:EAZ2"/>
    <mergeCell ref="EBA2:EBB2"/>
    <mergeCell ref="EBC2:EBH2"/>
    <mergeCell ref="DZU2:DZV2"/>
    <mergeCell ref="DZW2:EAB2"/>
    <mergeCell ref="EAC2:EAD2"/>
    <mergeCell ref="EAE2:EAJ2"/>
    <mergeCell ref="EAK2:EAL2"/>
    <mergeCell ref="DYY2:DZD2"/>
    <mergeCell ref="DZE2:DZF2"/>
    <mergeCell ref="DZG2:DZL2"/>
    <mergeCell ref="DZM2:DZN2"/>
    <mergeCell ref="DZO2:DZT2"/>
    <mergeCell ref="DYG2:DYH2"/>
    <mergeCell ref="DYI2:DYN2"/>
    <mergeCell ref="DYO2:DYP2"/>
    <mergeCell ref="DYQ2:DYV2"/>
    <mergeCell ref="DYW2:DYX2"/>
    <mergeCell ref="DXK2:DXP2"/>
    <mergeCell ref="DXQ2:DXR2"/>
    <mergeCell ref="DXS2:DXX2"/>
    <mergeCell ref="DXY2:DXZ2"/>
    <mergeCell ref="DYA2:DYF2"/>
    <mergeCell ref="DWS2:DWT2"/>
    <mergeCell ref="DWU2:DWZ2"/>
    <mergeCell ref="DXA2:DXB2"/>
    <mergeCell ref="DXC2:DXH2"/>
    <mergeCell ref="DXI2:DXJ2"/>
    <mergeCell ref="DVW2:DWB2"/>
    <mergeCell ref="DWC2:DWD2"/>
    <mergeCell ref="DWE2:DWJ2"/>
    <mergeCell ref="DWK2:DWL2"/>
    <mergeCell ref="DWM2:DWR2"/>
    <mergeCell ref="DVE2:DVF2"/>
    <mergeCell ref="DVG2:DVL2"/>
    <mergeCell ref="DVM2:DVN2"/>
    <mergeCell ref="DVO2:DVT2"/>
    <mergeCell ref="DVU2:DVV2"/>
    <mergeCell ref="DUI2:DUN2"/>
    <mergeCell ref="DUO2:DUP2"/>
    <mergeCell ref="DUQ2:DUV2"/>
    <mergeCell ref="DUW2:DUX2"/>
    <mergeCell ref="DUY2:DVD2"/>
    <mergeCell ref="DTQ2:DTR2"/>
    <mergeCell ref="DTS2:DTX2"/>
    <mergeCell ref="DTY2:DTZ2"/>
    <mergeCell ref="DUA2:DUF2"/>
    <mergeCell ref="DUG2:DUH2"/>
    <mergeCell ref="DSU2:DSZ2"/>
    <mergeCell ref="DTA2:DTB2"/>
    <mergeCell ref="DTC2:DTH2"/>
    <mergeCell ref="DTI2:DTJ2"/>
    <mergeCell ref="DTK2:DTP2"/>
    <mergeCell ref="DSC2:DSD2"/>
    <mergeCell ref="DSE2:DSJ2"/>
    <mergeCell ref="DSK2:DSL2"/>
    <mergeCell ref="DSM2:DSR2"/>
    <mergeCell ref="DSS2:DST2"/>
    <mergeCell ref="DRG2:DRL2"/>
    <mergeCell ref="DRM2:DRN2"/>
    <mergeCell ref="DRO2:DRT2"/>
    <mergeCell ref="DRU2:DRV2"/>
    <mergeCell ref="DRW2:DSB2"/>
    <mergeCell ref="DQO2:DQP2"/>
    <mergeCell ref="DQQ2:DQV2"/>
    <mergeCell ref="DQW2:DQX2"/>
    <mergeCell ref="DQY2:DRD2"/>
    <mergeCell ref="DRE2:DRF2"/>
    <mergeCell ref="DPS2:DPX2"/>
    <mergeCell ref="DPY2:DPZ2"/>
    <mergeCell ref="DQA2:DQF2"/>
    <mergeCell ref="DQG2:DQH2"/>
    <mergeCell ref="DQI2:DQN2"/>
    <mergeCell ref="DPA2:DPB2"/>
    <mergeCell ref="DPC2:DPH2"/>
    <mergeCell ref="DPI2:DPJ2"/>
    <mergeCell ref="DPK2:DPP2"/>
    <mergeCell ref="DPQ2:DPR2"/>
    <mergeCell ref="DOE2:DOJ2"/>
    <mergeCell ref="DOK2:DOL2"/>
    <mergeCell ref="DOM2:DOR2"/>
    <mergeCell ref="DOS2:DOT2"/>
    <mergeCell ref="DOU2:DOZ2"/>
    <mergeCell ref="DNM2:DNN2"/>
    <mergeCell ref="DNO2:DNT2"/>
    <mergeCell ref="DNU2:DNV2"/>
    <mergeCell ref="DNW2:DOB2"/>
    <mergeCell ref="DOC2:DOD2"/>
    <mergeCell ref="DMQ2:DMV2"/>
    <mergeCell ref="DMW2:DMX2"/>
    <mergeCell ref="DMY2:DND2"/>
    <mergeCell ref="DNE2:DNF2"/>
    <mergeCell ref="DNG2:DNL2"/>
    <mergeCell ref="DLY2:DLZ2"/>
    <mergeCell ref="DMA2:DMF2"/>
    <mergeCell ref="DMG2:DMH2"/>
    <mergeCell ref="DMI2:DMN2"/>
    <mergeCell ref="DMO2:DMP2"/>
    <mergeCell ref="DLC2:DLH2"/>
    <mergeCell ref="DLI2:DLJ2"/>
    <mergeCell ref="DLK2:DLP2"/>
    <mergeCell ref="DLQ2:DLR2"/>
    <mergeCell ref="DLS2:DLX2"/>
    <mergeCell ref="DKK2:DKL2"/>
    <mergeCell ref="DKM2:DKR2"/>
    <mergeCell ref="DKS2:DKT2"/>
    <mergeCell ref="DKU2:DKZ2"/>
    <mergeCell ref="DLA2:DLB2"/>
    <mergeCell ref="DJO2:DJT2"/>
    <mergeCell ref="DJU2:DJV2"/>
    <mergeCell ref="DJW2:DKB2"/>
    <mergeCell ref="DKC2:DKD2"/>
    <mergeCell ref="DKE2:DKJ2"/>
    <mergeCell ref="DIW2:DIX2"/>
    <mergeCell ref="DIY2:DJD2"/>
    <mergeCell ref="DJE2:DJF2"/>
    <mergeCell ref="DJG2:DJL2"/>
    <mergeCell ref="DJM2:DJN2"/>
    <mergeCell ref="DIA2:DIF2"/>
    <mergeCell ref="DIG2:DIH2"/>
    <mergeCell ref="DII2:DIN2"/>
    <mergeCell ref="DIO2:DIP2"/>
    <mergeCell ref="DIQ2:DIV2"/>
    <mergeCell ref="DHI2:DHJ2"/>
    <mergeCell ref="DHK2:DHP2"/>
    <mergeCell ref="DHQ2:DHR2"/>
    <mergeCell ref="DHS2:DHX2"/>
    <mergeCell ref="DHY2:DHZ2"/>
    <mergeCell ref="DGM2:DGR2"/>
    <mergeCell ref="DGS2:DGT2"/>
    <mergeCell ref="DGU2:DGZ2"/>
    <mergeCell ref="DHA2:DHB2"/>
    <mergeCell ref="DHC2:DHH2"/>
    <mergeCell ref="DFU2:DFV2"/>
    <mergeCell ref="DFW2:DGB2"/>
    <mergeCell ref="DGC2:DGD2"/>
    <mergeCell ref="DGE2:DGJ2"/>
    <mergeCell ref="DGK2:DGL2"/>
    <mergeCell ref="DEY2:DFD2"/>
    <mergeCell ref="DFE2:DFF2"/>
    <mergeCell ref="DFG2:DFL2"/>
    <mergeCell ref="DFM2:DFN2"/>
    <mergeCell ref="DFO2:DFT2"/>
    <mergeCell ref="DEG2:DEH2"/>
    <mergeCell ref="DEI2:DEN2"/>
    <mergeCell ref="DEO2:DEP2"/>
    <mergeCell ref="DEQ2:DEV2"/>
    <mergeCell ref="DEW2:DEX2"/>
    <mergeCell ref="DDK2:DDP2"/>
    <mergeCell ref="DDQ2:DDR2"/>
    <mergeCell ref="DDS2:DDX2"/>
    <mergeCell ref="DDY2:DDZ2"/>
    <mergeCell ref="DEA2:DEF2"/>
    <mergeCell ref="DCS2:DCT2"/>
    <mergeCell ref="DCU2:DCZ2"/>
    <mergeCell ref="DDA2:DDB2"/>
    <mergeCell ref="DDC2:DDH2"/>
    <mergeCell ref="DDI2:DDJ2"/>
    <mergeCell ref="DBW2:DCB2"/>
    <mergeCell ref="DCC2:DCD2"/>
    <mergeCell ref="DCE2:DCJ2"/>
    <mergeCell ref="DCK2:DCL2"/>
    <mergeCell ref="DCM2:DCR2"/>
    <mergeCell ref="DBE2:DBF2"/>
    <mergeCell ref="DBG2:DBL2"/>
    <mergeCell ref="DBM2:DBN2"/>
    <mergeCell ref="DBO2:DBT2"/>
    <mergeCell ref="DBU2:DBV2"/>
    <mergeCell ref="DAI2:DAN2"/>
    <mergeCell ref="DAO2:DAP2"/>
    <mergeCell ref="DAQ2:DAV2"/>
    <mergeCell ref="DAW2:DAX2"/>
    <mergeCell ref="DAY2:DBD2"/>
    <mergeCell ref="CZQ2:CZR2"/>
    <mergeCell ref="CZS2:CZX2"/>
    <mergeCell ref="CZY2:CZZ2"/>
    <mergeCell ref="DAA2:DAF2"/>
    <mergeCell ref="DAG2:DAH2"/>
    <mergeCell ref="CYU2:CYZ2"/>
    <mergeCell ref="CZA2:CZB2"/>
    <mergeCell ref="CZC2:CZH2"/>
    <mergeCell ref="CZI2:CZJ2"/>
    <mergeCell ref="CZK2:CZP2"/>
    <mergeCell ref="CYC2:CYD2"/>
    <mergeCell ref="CYE2:CYJ2"/>
    <mergeCell ref="CYK2:CYL2"/>
    <mergeCell ref="CYM2:CYR2"/>
    <mergeCell ref="CYS2:CYT2"/>
    <mergeCell ref="CXG2:CXL2"/>
    <mergeCell ref="CXM2:CXN2"/>
    <mergeCell ref="CXO2:CXT2"/>
    <mergeCell ref="CXU2:CXV2"/>
    <mergeCell ref="CXW2:CYB2"/>
    <mergeCell ref="CWO2:CWP2"/>
    <mergeCell ref="CWQ2:CWV2"/>
    <mergeCell ref="CWW2:CWX2"/>
    <mergeCell ref="CWY2:CXD2"/>
    <mergeCell ref="CXE2:CXF2"/>
    <mergeCell ref="CVS2:CVX2"/>
    <mergeCell ref="CVY2:CVZ2"/>
    <mergeCell ref="CWA2:CWF2"/>
    <mergeCell ref="CWG2:CWH2"/>
    <mergeCell ref="CWI2:CWN2"/>
    <mergeCell ref="CVA2:CVB2"/>
    <mergeCell ref="CVC2:CVH2"/>
    <mergeCell ref="CVI2:CVJ2"/>
    <mergeCell ref="CVK2:CVP2"/>
    <mergeCell ref="CVQ2:CVR2"/>
    <mergeCell ref="CUE2:CUJ2"/>
    <mergeCell ref="CUK2:CUL2"/>
    <mergeCell ref="CUM2:CUR2"/>
    <mergeCell ref="CUS2:CUT2"/>
    <mergeCell ref="CUU2:CUZ2"/>
    <mergeCell ref="CTM2:CTN2"/>
    <mergeCell ref="CTO2:CTT2"/>
    <mergeCell ref="CTU2:CTV2"/>
    <mergeCell ref="CTW2:CUB2"/>
    <mergeCell ref="CUC2:CUD2"/>
    <mergeCell ref="CSQ2:CSV2"/>
    <mergeCell ref="CSW2:CSX2"/>
    <mergeCell ref="CSY2:CTD2"/>
    <mergeCell ref="CTE2:CTF2"/>
    <mergeCell ref="CTG2:CTL2"/>
    <mergeCell ref="CRY2:CRZ2"/>
    <mergeCell ref="CSA2:CSF2"/>
    <mergeCell ref="CSG2:CSH2"/>
    <mergeCell ref="CSI2:CSN2"/>
    <mergeCell ref="CSO2:CSP2"/>
    <mergeCell ref="CRC2:CRH2"/>
    <mergeCell ref="CRI2:CRJ2"/>
    <mergeCell ref="CRK2:CRP2"/>
    <mergeCell ref="CRQ2:CRR2"/>
    <mergeCell ref="CRS2:CRX2"/>
    <mergeCell ref="CQK2:CQL2"/>
    <mergeCell ref="CQM2:CQR2"/>
    <mergeCell ref="CQS2:CQT2"/>
    <mergeCell ref="CQU2:CQZ2"/>
    <mergeCell ref="CRA2:CRB2"/>
    <mergeCell ref="CPO2:CPT2"/>
    <mergeCell ref="CPU2:CPV2"/>
    <mergeCell ref="CPW2:CQB2"/>
    <mergeCell ref="CQC2:CQD2"/>
    <mergeCell ref="CQE2:CQJ2"/>
    <mergeCell ref="COW2:COX2"/>
    <mergeCell ref="COY2:CPD2"/>
    <mergeCell ref="CPE2:CPF2"/>
    <mergeCell ref="CPG2:CPL2"/>
    <mergeCell ref="CPM2:CPN2"/>
    <mergeCell ref="COA2:COF2"/>
    <mergeCell ref="COG2:COH2"/>
    <mergeCell ref="COI2:CON2"/>
    <mergeCell ref="COO2:COP2"/>
    <mergeCell ref="COQ2:COV2"/>
    <mergeCell ref="CNI2:CNJ2"/>
    <mergeCell ref="CNK2:CNP2"/>
    <mergeCell ref="CNQ2:CNR2"/>
    <mergeCell ref="CNS2:CNX2"/>
    <mergeCell ref="CNY2:CNZ2"/>
    <mergeCell ref="CMM2:CMR2"/>
    <mergeCell ref="CMS2:CMT2"/>
    <mergeCell ref="CMU2:CMZ2"/>
    <mergeCell ref="CNA2:CNB2"/>
    <mergeCell ref="CNC2:CNH2"/>
    <mergeCell ref="CLU2:CLV2"/>
    <mergeCell ref="CLW2:CMB2"/>
    <mergeCell ref="CMC2:CMD2"/>
    <mergeCell ref="CME2:CMJ2"/>
    <mergeCell ref="CMK2:CML2"/>
    <mergeCell ref="CKY2:CLD2"/>
    <mergeCell ref="CLE2:CLF2"/>
    <mergeCell ref="CLG2:CLL2"/>
    <mergeCell ref="CLM2:CLN2"/>
    <mergeCell ref="CLO2:CLT2"/>
    <mergeCell ref="CKG2:CKH2"/>
    <mergeCell ref="CKI2:CKN2"/>
    <mergeCell ref="CKO2:CKP2"/>
    <mergeCell ref="CKQ2:CKV2"/>
    <mergeCell ref="CKW2:CKX2"/>
    <mergeCell ref="CJK2:CJP2"/>
    <mergeCell ref="CJQ2:CJR2"/>
    <mergeCell ref="CJS2:CJX2"/>
    <mergeCell ref="CJY2:CJZ2"/>
    <mergeCell ref="CKA2:CKF2"/>
    <mergeCell ref="CIS2:CIT2"/>
    <mergeCell ref="CIU2:CIZ2"/>
    <mergeCell ref="CJA2:CJB2"/>
    <mergeCell ref="CJC2:CJH2"/>
    <mergeCell ref="CJI2:CJJ2"/>
    <mergeCell ref="CHW2:CIB2"/>
    <mergeCell ref="CIC2:CID2"/>
    <mergeCell ref="CIE2:CIJ2"/>
    <mergeCell ref="CIK2:CIL2"/>
    <mergeCell ref="CIM2:CIR2"/>
    <mergeCell ref="CHE2:CHF2"/>
    <mergeCell ref="CHG2:CHL2"/>
    <mergeCell ref="CHM2:CHN2"/>
    <mergeCell ref="CHO2:CHT2"/>
    <mergeCell ref="CHU2:CHV2"/>
    <mergeCell ref="CGI2:CGN2"/>
    <mergeCell ref="CGO2:CGP2"/>
    <mergeCell ref="CGQ2:CGV2"/>
    <mergeCell ref="CGW2:CGX2"/>
    <mergeCell ref="CGY2:CHD2"/>
    <mergeCell ref="CFQ2:CFR2"/>
    <mergeCell ref="CFS2:CFX2"/>
    <mergeCell ref="CFY2:CFZ2"/>
    <mergeCell ref="CGA2:CGF2"/>
    <mergeCell ref="CGG2:CGH2"/>
    <mergeCell ref="CEU2:CEZ2"/>
    <mergeCell ref="CFA2:CFB2"/>
    <mergeCell ref="CFC2:CFH2"/>
    <mergeCell ref="CFI2:CFJ2"/>
    <mergeCell ref="CFK2:CFP2"/>
    <mergeCell ref="CEC2:CED2"/>
    <mergeCell ref="CEE2:CEJ2"/>
    <mergeCell ref="CEK2:CEL2"/>
    <mergeCell ref="CEM2:CER2"/>
    <mergeCell ref="CES2:CET2"/>
    <mergeCell ref="CDG2:CDL2"/>
    <mergeCell ref="CDM2:CDN2"/>
    <mergeCell ref="CDO2:CDT2"/>
    <mergeCell ref="CDU2:CDV2"/>
    <mergeCell ref="CDW2:CEB2"/>
    <mergeCell ref="CCO2:CCP2"/>
    <mergeCell ref="CCQ2:CCV2"/>
    <mergeCell ref="CCW2:CCX2"/>
    <mergeCell ref="CCY2:CDD2"/>
    <mergeCell ref="CDE2:CDF2"/>
    <mergeCell ref="CBS2:CBX2"/>
    <mergeCell ref="CBY2:CBZ2"/>
    <mergeCell ref="CCA2:CCF2"/>
    <mergeCell ref="CCG2:CCH2"/>
    <mergeCell ref="CCI2:CCN2"/>
    <mergeCell ref="CBA2:CBB2"/>
    <mergeCell ref="CBC2:CBH2"/>
    <mergeCell ref="CBI2:CBJ2"/>
    <mergeCell ref="CBK2:CBP2"/>
    <mergeCell ref="CBQ2:CBR2"/>
    <mergeCell ref="CAE2:CAJ2"/>
    <mergeCell ref="CAK2:CAL2"/>
    <mergeCell ref="CAM2:CAR2"/>
    <mergeCell ref="CAS2:CAT2"/>
    <mergeCell ref="CAU2:CAZ2"/>
    <mergeCell ref="BZM2:BZN2"/>
    <mergeCell ref="BZO2:BZT2"/>
    <mergeCell ref="BZU2:BZV2"/>
    <mergeCell ref="BZW2:CAB2"/>
    <mergeCell ref="CAC2:CAD2"/>
    <mergeCell ref="BYQ2:BYV2"/>
    <mergeCell ref="BYW2:BYX2"/>
    <mergeCell ref="BYY2:BZD2"/>
    <mergeCell ref="BZE2:BZF2"/>
    <mergeCell ref="BZG2:BZL2"/>
    <mergeCell ref="BXY2:BXZ2"/>
    <mergeCell ref="BYA2:BYF2"/>
    <mergeCell ref="BYG2:BYH2"/>
    <mergeCell ref="BYI2:BYN2"/>
    <mergeCell ref="BYO2:BYP2"/>
    <mergeCell ref="BXC2:BXH2"/>
    <mergeCell ref="BXI2:BXJ2"/>
    <mergeCell ref="BXK2:BXP2"/>
    <mergeCell ref="BXQ2:BXR2"/>
    <mergeCell ref="BXS2:BXX2"/>
    <mergeCell ref="BWK2:BWL2"/>
    <mergeCell ref="BWM2:BWR2"/>
    <mergeCell ref="BWS2:BWT2"/>
    <mergeCell ref="BWU2:BWZ2"/>
    <mergeCell ref="BXA2:BXB2"/>
    <mergeCell ref="BVO2:BVT2"/>
    <mergeCell ref="BVU2:BVV2"/>
    <mergeCell ref="BVW2:BWB2"/>
    <mergeCell ref="BWC2:BWD2"/>
    <mergeCell ref="BWE2:BWJ2"/>
    <mergeCell ref="BUW2:BUX2"/>
    <mergeCell ref="BUY2:BVD2"/>
    <mergeCell ref="BVE2:BVF2"/>
    <mergeCell ref="BVG2:BVL2"/>
    <mergeCell ref="BVM2:BVN2"/>
    <mergeCell ref="BUA2:BUF2"/>
    <mergeCell ref="BUG2:BUH2"/>
    <mergeCell ref="BUI2:BUN2"/>
    <mergeCell ref="BUO2:BUP2"/>
    <mergeCell ref="BUQ2:BUV2"/>
    <mergeCell ref="BTI2:BTJ2"/>
    <mergeCell ref="BTK2:BTP2"/>
    <mergeCell ref="BTQ2:BTR2"/>
    <mergeCell ref="BTS2:BTX2"/>
    <mergeCell ref="BTY2:BTZ2"/>
    <mergeCell ref="BSM2:BSR2"/>
    <mergeCell ref="BSS2:BST2"/>
    <mergeCell ref="BSU2:BSZ2"/>
    <mergeCell ref="BTA2:BTB2"/>
    <mergeCell ref="BTC2:BTH2"/>
    <mergeCell ref="BRU2:BRV2"/>
    <mergeCell ref="BRW2:BSB2"/>
    <mergeCell ref="BSC2:BSD2"/>
    <mergeCell ref="BSE2:BSJ2"/>
    <mergeCell ref="BSK2:BSL2"/>
    <mergeCell ref="BQY2:BRD2"/>
    <mergeCell ref="BRE2:BRF2"/>
    <mergeCell ref="BRG2:BRL2"/>
    <mergeCell ref="BRM2:BRN2"/>
    <mergeCell ref="BRO2:BRT2"/>
    <mergeCell ref="BQG2:BQH2"/>
    <mergeCell ref="BQI2:BQN2"/>
    <mergeCell ref="BQO2:BQP2"/>
    <mergeCell ref="BQQ2:BQV2"/>
    <mergeCell ref="BQW2:BQX2"/>
    <mergeCell ref="BPK2:BPP2"/>
    <mergeCell ref="BPQ2:BPR2"/>
    <mergeCell ref="BPS2:BPX2"/>
    <mergeCell ref="BPY2:BPZ2"/>
    <mergeCell ref="BQA2:BQF2"/>
    <mergeCell ref="BOS2:BOT2"/>
    <mergeCell ref="BOU2:BOZ2"/>
    <mergeCell ref="BPA2:BPB2"/>
    <mergeCell ref="BPC2:BPH2"/>
    <mergeCell ref="BPI2:BPJ2"/>
    <mergeCell ref="BNW2:BOB2"/>
    <mergeCell ref="BOC2:BOD2"/>
    <mergeCell ref="BOE2:BOJ2"/>
    <mergeCell ref="BOK2:BOL2"/>
    <mergeCell ref="BOM2:BOR2"/>
    <mergeCell ref="BNE2:BNF2"/>
    <mergeCell ref="BNG2:BNL2"/>
    <mergeCell ref="BNM2:BNN2"/>
    <mergeCell ref="BNO2:BNT2"/>
    <mergeCell ref="BNU2:BNV2"/>
    <mergeCell ref="BMI2:BMN2"/>
    <mergeCell ref="BMO2:BMP2"/>
    <mergeCell ref="BMQ2:BMV2"/>
    <mergeCell ref="BMW2:BMX2"/>
    <mergeCell ref="BMY2:BND2"/>
    <mergeCell ref="BLQ2:BLR2"/>
    <mergeCell ref="BLS2:BLX2"/>
    <mergeCell ref="BLY2:BLZ2"/>
    <mergeCell ref="BMA2:BMF2"/>
    <mergeCell ref="BMG2:BMH2"/>
    <mergeCell ref="BKU2:BKZ2"/>
    <mergeCell ref="BLA2:BLB2"/>
    <mergeCell ref="BLC2:BLH2"/>
    <mergeCell ref="BLI2:BLJ2"/>
    <mergeCell ref="BLK2:BLP2"/>
    <mergeCell ref="BKC2:BKD2"/>
    <mergeCell ref="BKE2:BKJ2"/>
    <mergeCell ref="BKK2:BKL2"/>
    <mergeCell ref="BKM2:BKR2"/>
    <mergeCell ref="BKS2:BKT2"/>
    <mergeCell ref="BJG2:BJL2"/>
    <mergeCell ref="BJM2:BJN2"/>
    <mergeCell ref="BJO2:BJT2"/>
    <mergeCell ref="BJU2:BJV2"/>
    <mergeCell ref="BJW2:BKB2"/>
    <mergeCell ref="BIO2:BIP2"/>
    <mergeCell ref="BIQ2:BIV2"/>
    <mergeCell ref="BIW2:BIX2"/>
    <mergeCell ref="BIY2:BJD2"/>
    <mergeCell ref="BJE2:BJF2"/>
    <mergeCell ref="BHS2:BHX2"/>
    <mergeCell ref="BHY2:BHZ2"/>
    <mergeCell ref="BIA2:BIF2"/>
    <mergeCell ref="BIG2:BIH2"/>
    <mergeCell ref="BII2:BIN2"/>
    <mergeCell ref="BHA2:BHB2"/>
    <mergeCell ref="BHC2:BHH2"/>
    <mergeCell ref="BHI2:BHJ2"/>
    <mergeCell ref="BHK2:BHP2"/>
    <mergeCell ref="BHQ2:BHR2"/>
    <mergeCell ref="BGE2:BGJ2"/>
    <mergeCell ref="BGK2:BGL2"/>
    <mergeCell ref="BGM2:BGR2"/>
    <mergeCell ref="BGS2:BGT2"/>
    <mergeCell ref="BGU2:BGZ2"/>
    <mergeCell ref="BFM2:BFN2"/>
    <mergeCell ref="BFO2:BFT2"/>
    <mergeCell ref="BFU2:BFV2"/>
    <mergeCell ref="BFW2:BGB2"/>
    <mergeCell ref="BGC2:BGD2"/>
    <mergeCell ref="BEQ2:BEV2"/>
    <mergeCell ref="BEW2:BEX2"/>
    <mergeCell ref="BEY2:BFD2"/>
    <mergeCell ref="BFE2:BFF2"/>
    <mergeCell ref="BFG2:BFL2"/>
    <mergeCell ref="BDY2:BDZ2"/>
    <mergeCell ref="BEA2:BEF2"/>
    <mergeCell ref="BEG2:BEH2"/>
    <mergeCell ref="BEI2:BEN2"/>
    <mergeCell ref="BEO2:BEP2"/>
    <mergeCell ref="BDC2:BDH2"/>
    <mergeCell ref="BDI2:BDJ2"/>
    <mergeCell ref="BDK2:BDP2"/>
    <mergeCell ref="BDQ2:BDR2"/>
    <mergeCell ref="BDS2:BDX2"/>
    <mergeCell ref="BCK2:BCL2"/>
    <mergeCell ref="BCM2:BCR2"/>
    <mergeCell ref="BCS2:BCT2"/>
    <mergeCell ref="BCU2:BCZ2"/>
    <mergeCell ref="BDA2:BDB2"/>
    <mergeCell ref="BBO2:BBT2"/>
    <mergeCell ref="BBU2:BBV2"/>
    <mergeCell ref="BBW2:BCB2"/>
    <mergeCell ref="BCC2:BCD2"/>
    <mergeCell ref="BCE2:BCJ2"/>
    <mergeCell ref="BAW2:BAX2"/>
    <mergeCell ref="BAY2:BBD2"/>
    <mergeCell ref="BBE2:BBF2"/>
    <mergeCell ref="BBG2:BBL2"/>
    <mergeCell ref="BBM2:BBN2"/>
    <mergeCell ref="BAA2:BAF2"/>
    <mergeCell ref="BAG2:BAH2"/>
    <mergeCell ref="BAI2:BAN2"/>
    <mergeCell ref="BAO2:BAP2"/>
    <mergeCell ref="BAQ2:BAV2"/>
    <mergeCell ref="AZI2:AZJ2"/>
    <mergeCell ref="AZK2:AZP2"/>
    <mergeCell ref="AZQ2:AZR2"/>
    <mergeCell ref="AZS2:AZX2"/>
    <mergeCell ref="AZY2:AZZ2"/>
    <mergeCell ref="AYM2:AYR2"/>
    <mergeCell ref="AYS2:AYT2"/>
    <mergeCell ref="AYU2:AYZ2"/>
    <mergeCell ref="AZA2:AZB2"/>
    <mergeCell ref="AZC2:AZH2"/>
    <mergeCell ref="AXU2:AXV2"/>
    <mergeCell ref="AXW2:AYB2"/>
    <mergeCell ref="AYC2:AYD2"/>
    <mergeCell ref="AYE2:AYJ2"/>
    <mergeCell ref="AYK2:AYL2"/>
    <mergeCell ref="AWY2:AXD2"/>
    <mergeCell ref="AXE2:AXF2"/>
    <mergeCell ref="AXG2:AXL2"/>
    <mergeCell ref="AXM2:AXN2"/>
    <mergeCell ref="AXO2:AXT2"/>
    <mergeCell ref="AWG2:AWH2"/>
    <mergeCell ref="AWI2:AWN2"/>
    <mergeCell ref="AWO2:AWP2"/>
    <mergeCell ref="AWQ2:AWV2"/>
    <mergeCell ref="AWW2:AWX2"/>
    <mergeCell ref="AVK2:AVP2"/>
    <mergeCell ref="AVQ2:AVR2"/>
    <mergeCell ref="AVS2:AVX2"/>
    <mergeCell ref="AVY2:AVZ2"/>
    <mergeCell ref="AWA2:AWF2"/>
    <mergeCell ref="AUS2:AUT2"/>
    <mergeCell ref="AUU2:AUZ2"/>
    <mergeCell ref="AVA2:AVB2"/>
    <mergeCell ref="AVC2:AVH2"/>
    <mergeCell ref="AVI2:AVJ2"/>
    <mergeCell ref="ATW2:AUB2"/>
    <mergeCell ref="AUC2:AUD2"/>
    <mergeCell ref="AUE2:AUJ2"/>
    <mergeCell ref="AUK2:AUL2"/>
    <mergeCell ref="AUM2:AUR2"/>
    <mergeCell ref="ATE2:ATF2"/>
    <mergeCell ref="ATG2:ATL2"/>
    <mergeCell ref="ATM2:ATN2"/>
    <mergeCell ref="ATO2:ATT2"/>
    <mergeCell ref="ATU2:ATV2"/>
    <mergeCell ref="ASI2:ASN2"/>
    <mergeCell ref="ASO2:ASP2"/>
    <mergeCell ref="ASQ2:ASV2"/>
    <mergeCell ref="ASW2:ASX2"/>
    <mergeCell ref="ASY2:ATD2"/>
    <mergeCell ref="ARQ2:ARR2"/>
    <mergeCell ref="ARS2:ARX2"/>
    <mergeCell ref="ARY2:ARZ2"/>
    <mergeCell ref="ASA2:ASF2"/>
    <mergeCell ref="ASG2:ASH2"/>
    <mergeCell ref="AQU2:AQZ2"/>
    <mergeCell ref="ARA2:ARB2"/>
    <mergeCell ref="ARC2:ARH2"/>
    <mergeCell ref="ARI2:ARJ2"/>
    <mergeCell ref="ARK2:ARP2"/>
    <mergeCell ref="AQC2:AQD2"/>
    <mergeCell ref="AQE2:AQJ2"/>
    <mergeCell ref="AQK2:AQL2"/>
    <mergeCell ref="AQM2:AQR2"/>
    <mergeCell ref="AQS2:AQT2"/>
    <mergeCell ref="APG2:APL2"/>
    <mergeCell ref="APM2:APN2"/>
    <mergeCell ref="APO2:APT2"/>
    <mergeCell ref="APU2:APV2"/>
    <mergeCell ref="APW2:AQB2"/>
    <mergeCell ref="AOO2:AOP2"/>
    <mergeCell ref="AOQ2:AOV2"/>
    <mergeCell ref="AOW2:AOX2"/>
    <mergeCell ref="AOY2:APD2"/>
    <mergeCell ref="APE2:APF2"/>
    <mergeCell ref="ANS2:ANX2"/>
    <mergeCell ref="ANY2:ANZ2"/>
    <mergeCell ref="AOA2:AOF2"/>
    <mergeCell ref="AOG2:AOH2"/>
    <mergeCell ref="AOI2:AON2"/>
    <mergeCell ref="ANA2:ANB2"/>
    <mergeCell ref="ANC2:ANH2"/>
    <mergeCell ref="ANI2:ANJ2"/>
    <mergeCell ref="ANK2:ANP2"/>
    <mergeCell ref="ANQ2:ANR2"/>
    <mergeCell ref="AME2:AMJ2"/>
    <mergeCell ref="AMK2:AML2"/>
    <mergeCell ref="AMM2:AMR2"/>
    <mergeCell ref="AMS2:AMT2"/>
    <mergeCell ref="AMU2:AMZ2"/>
    <mergeCell ref="ALM2:ALN2"/>
    <mergeCell ref="ALO2:ALT2"/>
    <mergeCell ref="ALU2:ALV2"/>
    <mergeCell ref="ALW2:AMB2"/>
    <mergeCell ref="AMC2:AMD2"/>
    <mergeCell ref="AKQ2:AKV2"/>
    <mergeCell ref="AKW2:AKX2"/>
    <mergeCell ref="AKY2:ALD2"/>
    <mergeCell ref="ALE2:ALF2"/>
    <mergeCell ref="ALG2:ALL2"/>
    <mergeCell ref="AJY2:AJZ2"/>
    <mergeCell ref="AKA2:AKF2"/>
    <mergeCell ref="AKG2:AKH2"/>
    <mergeCell ref="AKI2:AKN2"/>
    <mergeCell ref="AKO2:AKP2"/>
    <mergeCell ref="AJC2:AJH2"/>
    <mergeCell ref="AJI2:AJJ2"/>
    <mergeCell ref="AJK2:AJP2"/>
    <mergeCell ref="AJQ2:AJR2"/>
    <mergeCell ref="AJS2:AJX2"/>
    <mergeCell ref="AIK2:AIL2"/>
    <mergeCell ref="AIM2:AIR2"/>
    <mergeCell ref="AIS2:AIT2"/>
    <mergeCell ref="AIU2:AIZ2"/>
    <mergeCell ref="AJA2:AJB2"/>
    <mergeCell ref="AHO2:AHT2"/>
    <mergeCell ref="AHU2:AHV2"/>
    <mergeCell ref="AHW2:AIB2"/>
    <mergeCell ref="AIC2:AID2"/>
    <mergeCell ref="AIE2:AIJ2"/>
    <mergeCell ref="AGW2:AGX2"/>
    <mergeCell ref="AGY2:AHD2"/>
    <mergeCell ref="AHE2:AHF2"/>
    <mergeCell ref="AHG2:AHL2"/>
    <mergeCell ref="AHM2:AHN2"/>
    <mergeCell ref="AGA2:AGF2"/>
    <mergeCell ref="AGG2:AGH2"/>
    <mergeCell ref="AGI2:AGN2"/>
    <mergeCell ref="AGO2:AGP2"/>
    <mergeCell ref="AGQ2:AGV2"/>
    <mergeCell ref="AFI2:AFJ2"/>
    <mergeCell ref="AFK2:AFP2"/>
    <mergeCell ref="AFQ2:AFR2"/>
    <mergeCell ref="AFS2:AFX2"/>
    <mergeCell ref="AFY2:AFZ2"/>
    <mergeCell ref="AEM2:AER2"/>
    <mergeCell ref="AES2:AET2"/>
    <mergeCell ref="AEU2:AEZ2"/>
    <mergeCell ref="AFA2:AFB2"/>
    <mergeCell ref="AFC2:AFH2"/>
    <mergeCell ref="ADU2:ADV2"/>
    <mergeCell ref="ADW2:AEB2"/>
    <mergeCell ref="AEC2:AED2"/>
    <mergeCell ref="AEE2:AEJ2"/>
    <mergeCell ref="AEK2:AEL2"/>
    <mergeCell ref="ACY2:ADD2"/>
    <mergeCell ref="ADE2:ADF2"/>
    <mergeCell ref="ADG2:ADL2"/>
    <mergeCell ref="ADM2:ADN2"/>
    <mergeCell ref="ADO2:ADT2"/>
    <mergeCell ref="ACG2:ACH2"/>
    <mergeCell ref="ACI2:ACN2"/>
    <mergeCell ref="ACO2:ACP2"/>
    <mergeCell ref="ACQ2:ACV2"/>
    <mergeCell ref="ACW2:ACX2"/>
    <mergeCell ref="ABK2:ABP2"/>
    <mergeCell ref="ABQ2:ABR2"/>
    <mergeCell ref="ABS2:ABX2"/>
    <mergeCell ref="ABY2:ABZ2"/>
    <mergeCell ref="ACA2:ACF2"/>
    <mergeCell ref="AAS2:AAT2"/>
    <mergeCell ref="AAU2:AAZ2"/>
    <mergeCell ref="ABA2:ABB2"/>
    <mergeCell ref="ABC2:ABH2"/>
    <mergeCell ref="ABI2:ABJ2"/>
    <mergeCell ref="ZW2:AAB2"/>
    <mergeCell ref="AAC2:AAD2"/>
    <mergeCell ref="AAE2:AAJ2"/>
    <mergeCell ref="AAK2:AAL2"/>
    <mergeCell ref="AAM2:AAR2"/>
    <mergeCell ref="ZE2:ZF2"/>
    <mergeCell ref="ZG2:ZL2"/>
    <mergeCell ref="ZM2:ZN2"/>
    <mergeCell ref="ZO2:ZT2"/>
    <mergeCell ref="ZU2:ZV2"/>
    <mergeCell ref="YI2:YN2"/>
    <mergeCell ref="YO2:YP2"/>
    <mergeCell ref="YQ2:YV2"/>
    <mergeCell ref="YW2:YX2"/>
    <mergeCell ref="YY2:ZD2"/>
    <mergeCell ref="XQ2:XR2"/>
    <mergeCell ref="XS2:XX2"/>
    <mergeCell ref="XY2:XZ2"/>
    <mergeCell ref="YA2:YF2"/>
    <mergeCell ref="YG2:YH2"/>
    <mergeCell ref="WU2:WZ2"/>
    <mergeCell ref="XA2:XB2"/>
    <mergeCell ref="XC2:XH2"/>
    <mergeCell ref="XI2:XJ2"/>
    <mergeCell ref="XK2:XP2"/>
    <mergeCell ref="WC2:WD2"/>
    <mergeCell ref="WE2:WJ2"/>
    <mergeCell ref="WK2:WL2"/>
    <mergeCell ref="WM2:WR2"/>
    <mergeCell ref="WS2:WT2"/>
    <mergeCell ref="VG2:VL2"/>
    <mergeCell ref="VM2:VN2"/>
    <mergeCell ref="VO2:VT2"/>
    <mergeCell ref="VU2:VV2"/>
    <mergeCell ref="VW2:WB2"/>
    <mergeCell ref="UO2:UP2"/>
    <mergeCell ref="UQ2:UV2"/>
    <mergeCell ref="UW2:UX2"/>
    <mergeCell ref="UY2:VD2"/>
    <mergeCell ref="VE2:VF2"/>
    <mergeCell ref="TS2:TX2"/>
    <mergeCell ref="TY2:TZ2"/>
    <mergeCell ref="UA2:UF2"/>
    <mergeCell ref="UG2:UH2"/>
    <mergeCell ref="UI2:UN2"/>
    <mergeCell ref="TA2:TB2"/>
    <mergeCell ref="TC2:TH2"/>
    <mergeCell ref="TI2:TJ2"/>
    <mergeCell ref="TK2:TP2"/>
    <mergeCell ref="TQ2:TR2"/>
    <mergeCell ref="SE2:SJ2"/>
    <mergeCell ref="SK2:SL2"/>
    <mergeCell ref="SM2:SR2"/>
    <mergeCell ref="SS2:ST2"/>
    <mergeCell ref="SU2:SZ2"/>
    <mergeCell ref="RM2:RN2"/>
    <mergeCell ref="RO2:RT2"/>
    <mergeCell ref="RU2:RV2"/>
    <mergeCell ref="RW2:SB2"/>
    <mergeCell ref="SC2:SD2"/>
    <mergeCell ref="QQ2:QV2"/>
    <mergeCell ref="QW2:QX2"/>
    <mergeCell ref="QY2:RD2"/>
    <mergeCell ref="RE2:RF2"/>
    <mergeCell ref="RG2:RL2"/>
    <mergeCell ref="PY2:PZ2"/>
    <mergeCell ref="QA2:QF2"/>
    <mergeCell ref="QG2:QH2"/>
    <mergeCell ref="QI2:QN2"/>
    <mergeCell ref="QO2:QP2"/>
    <mergeCell ref="PC2:PH2"/>
    <mergeCell ref="PI2:PJ2"/>
    <mergeCell ref="PK2:PP2"/>
    <mergeCell ref="PQ2:PR2"/>
    <mergeCell ref="PS2:PX2"/>
    <mergeCell ref="OK2:OL2"/>
    <mergeCell ref="OM2:OR2"/>
    <mergeCell ref="OS2:OT2"/>
    <mergeCell ref="OU2:OZ2"/>
    <mergeCell ref="PA2:PB2"/>
    <mergeCell ref="NO2:NT2"/>
    <mergeCell ref="NU2:NV2"/>
    <mergeCell ref="NW2:OB2"/>
    <mergeCell ref="OC2:OD2"/>
    <mergeCell ref="OE2:OJ2"/>
    <mergeCell ref="MW2:MX2"/>
    <mergeCell ref="MY2:ND2"/>
    <mergeCell ref="NE2:NF2"/>
    <mergeCell ref="NG2:NL2"/>
    <mergeCell ref="NM2:NN2"/>
    <mergeCell ref="MA2:MF2"/>
    <mergeCell ref="MG2:MH2"/>
    <mergeCell ref="MI2:MN2"/>
    <mergeCell ref="MO2:MP2"/>
    <mergeCell ref="MQ2:MV2"/>
    <mergeCell ref="LI2:LJ2"/>
    <mergeCell ref="LK2:LP2"/>
    <mergeCell ref="LQ2:LR2"/>
    <mergeCell ref="LS2:LX2"/>
    <mergeCell ref="LY2:LZ2"/>
    <mergeCell ref="KM2:KR2"/>
    <mergeCell ref="KS2:KT2"/>
    <mergeCell ref="KU2:KZ2"/>
    <mergeCell ref="LA2:LB2"/>
    <mergeCell ref="LC2:LH2"/>
    <mergeCell ref="JU2:JV2"/>
    <mergeCell ref="JW2:KB2"/>
    <mergeCell ref="KC2:KD2"/>
    <mergeCell ref="KE2:KJ2"/>
    <mergeCell ref="KK2:KL2"/>
    <mergeCell ref="IY2:JD2"/>
    <mergeCell ref="JE2:JF2"/>
    <mergeCell ref="JG2:JL2"/>
    <mergeCell ref="JM2:JN2"/>
    <mergeCell ref="JO2:JT2"/>
    <mergeCell ref="IG2:IH2"/>
    <mergeCell ref="II2:IN2"/>
    <mergeCell ref="IO2:IP2"/>
    <mergeCell ref="IQ2:IV2"/>
    <mergeCell ref="IW2:IX2"/>
    <mergeCell ref="HK2:HP2"/>
    <mergeCell ref="HQ2:HR2"/>
    <mergeCell ref="HS2:HX2"/>
    <mergeCell ref="HY2:HZ2"/>
    <mergeCell ref="IA2:IF2"/>
    <mergeCell ref="GS2:GT2"/>
    <mergeCell ref="GU2:GZ2"/>
    <mergeCell ref="HA2:HB2"/>
    <mergeCell ref="HC2:HH2"/>
    <mergeCell ref="HI2:HJ2"/>
    <mergeCell ref="FW2:GB2"/>
    <mergeCell ref="GC2:GD2"/>
    <mergeCell ref="GE2:GJ2"/>
    <mergeCell ref="GK2:GL2"/>
    <mergeCell ref="GM2:GR2"/>
    <mergeCell ref="FE2:FF2"/>
    <mergeCell ref="FG2:FL2"/>
    <mergeCell ref="FM2:FN2"/>
    <mergeCell ref="FO2:FT2"/>
    <mergeCell ref="FU2:FV2"/>
    <mergeCell ref="EI2:EN2"/>
    <mergeCell ref="EO2:EP2"/>
    <mergeCell ref="EQ2:EV2"/>
    <mergeCell ref="EW2:EX2"/>
    <mergeCell ref="EY2:FD2"/>
    <mergeCell ref="DQ2:DR2"/>
    <mergeCell ref="DS2:DX2"/>
    <mergeCell ref="DY2:DZ2"/>
    <mergeCell ref="EA2:EF2"/>
    <mergeCell ref="EG2:EH2"/>
    <mergeCell ref="CU2:CZ2"/>
    <mergeCell ref="DA2:DB2"/>
    <mergeCell ref="DC2:DH2"/>
    <mergeCell ref="DI2:DJ2"/>
    <mergeCell ref="DK2:DP2"/>
    <mergeCell ref="CC2:CD2"/>
    <mergeCell ref="CE2:CJ2"/>
    <mergeCell ref="CK2:CL2"/>
    <mergeCell ref="CM2:CR2"/>
    <mergeCell ref="CS2:CT2"/>
    <mergeCell ref="BG2:BL2"/>
    <mergeCell ref="BM2:BN2"/>
    <mergeCell ref="BO2:BT2"/>
    <mergeCell ref="BU2:BV2"/>
    <mergeCell ref="BW2:CB2"/>
    <mergeCell ref="AO2:AP2"/>
    <mergeCell ref="AQ2:AV2"/>
    <mergeCell ref="AW2:AX2"/>
    <mergeCell ref="AY2:BD2"/>
    <mergeCell ref="BE2:BF2"/>
    <mergeCell ref="S2:X2"/>
    <mergeCell ref="Y2:Z2"/>
    <mergeCell ref="AA2:AF2"/>
    <mergeCell ref="AG2:AH2"/>
    <mergeCell ref="AI2:AN2"/>
    <mergeCell ref="B66:G66"/>
    <mergeCell ref="B67:G68"/>
    <mergeCell ref="F70:F79"/>
    <mergeCell ref="C82:D82"/>
    <mergeCell ref="A2:B2"/>
    <mergeCell ref="C2:H2"/>
    <mergeCell ref="I2:J2"/>
    <mergeCell ref="K2:P2"/>
    <mergeCell ref="Q2:R2"/>
    <mergeCell ref="B45:D46"/>
    <mergeCell ref="D29:E30"/>
    <mergeCell ref="D31:E31"/>
    <mergeCell ref="D33:E34"/>
    <mergeCell ref="D6:E6"/>
    <mergeCell ref="D9:E9"/>
    <mergeCell ref="B11:E11"/>
    <mergeCell ref="B12:E13"/>
    <mergeCell ref="E15:E24"/>
    <mergeCell ref="B26:E27"/>
    <mergeCell ref="A6:C6"/>
    <mergeCell ref="D35:E35"/>
    <mergeCell ref="B37:D37"/>
    <mergeCell ref="B38:D38"/>
    <mergeCell ref="B41:D41"/>
    <mergeCell ref="B42:D42"/>
  </mergeCells>
  <hyperlinks>
    <hyperlink ref="A6:C6" location="Instructions!A1" display="Go to Instructions"/>
  </hyperlinks>
  <pageMargins left="0.4" right="0.4" top="0.5" bottom="0.5" header="0.55000000000000004" footer="0.55000000000000004"/>
  <pageSetup scale="98" fitToHeight="3" orientation="portrait" r:id="rId1"/>
  <rowBreaks count="1" manualBreakCount="1">
    <brk id="61"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55"/>
  <sheetViews>
    <sheetView showGridLines="0" workbookViewId="0">
      <selection activeCell="H58" sqref="H58"/>
    </sheetView>
  </sheetViews>
  <sheetFormatPr defaultColWidth="5.7109375" defaultRowHeight="15" x14ac:dyDescent="0.25"/>
  <cols>
    <col min="1" max="1" width="1.28515625" style="54" customWidth="1"/>
    <col min="2" max="5" width="9.140625" customWidth="1"/>
    <col min="6" max="6" width="16.7109375" customWidth="1"/>
    <col min="7" max="7" width="9.140625" customWidth="1"/>
    <col min="8" max="8" width="9.85546875" customWidth="1"/>
    <col min="9" max="9" width="3" customWidth="1"/>
    <col min="10" max="18" width="5.7109375" hidden="1" customWidth="1"/>
  </cols>
  <sheetData>
    <row r="1" spans="1:23" s="53" customFormat="1" x14ac:dyDescent="0.25">
      <c r="A1" s="54"/>
    </row>
    <row r="2" spans="1:23" s="53" customFormat="1" x14ac:dyDescent="0.25">
      <c r="A2" s="54"/>
      <c r="F2" s="501" t="s">
        <v>44</v>
      </c>
      <c r="G2" s="501"/>
      <c r="H2" s="501"/>
    </row>
    <row r="3" spans="1:23" s="53" customFormat="1" ht="15.75" thickBot="1" x14ac:dyDescent="0.3">
      <c r="A3" s="54"/>
      <c r="F3" s="275"/>
      <c r="G3" s="275"/>
      <c r="H3" s="275"/>
    </row>
    <row r="4" spans="1:23" s="53" customFormat="1" ht="15.75" thickBot="1" x14ac:dyDescent="0.3">
      <c r="A4" s="54"/>
      <c r="B4" s="541" t="s">
        <v>179</v>
      </c>
      <c r="C4" s="542"/>
      <c r="D4" s="497"/>
      <c r="E4" s="498"/>
      <c r="F4" s="498"/>
      <c r="G4" s="498"/>
      <c r="H4" s="498"/>
      <c r="I4" s="499"/>
    </row>
    <row r="5" spans="1:23" s="53" customFormat="1" x14ac:dyDescent="0.25">
      <c r="A5" s="54"/>
      <c r="F5" s="275"/>
      <c r="G5" s="275"/>
      <c r="H5" s="275"/>
    </row>
    <row r="6" spans="1:23" ht="12" customHeight="1" thickBot="1" x14ac:dyDescent="0.3">
      <c r="A6" s="55"/>
      <c r="B6" s="53"/>
      <c r="C6" s="53"/>
      <c r="D6" s="53"/>
      <c r="E6" s="53"/>
      <c r="F6" s="53"/>
      <c r="G6" s="53"/>
      <c r="H6" s="53"/>
      <c r="I6" s="53"/>
    </row>
    <row r="7" spans="1:23" ht="6" customHeight="1" x14ac:dyDescent="0.25">
      <c r="A7" s="65"/>
      <c r="B7" s="505" t="s">
        <v>123</v>
      </c>
      <c r="C7" s="506"/>
      <c r="D7" s="506"/>
      <c r="E7" s="506"/>
      <c r="F7" s="506"/>
      <c r="G7" s="506"/>
      <c r="H7" s="507"/>
    </row>
    <row r="8" spans="1:23" ht="6" customHeight="1" x14ac:dyDescent="0.25">
      <c r="A8" s="66"/>
      <c r="B8" s="508"/>
      <c r="C8" s="509"/>
      <c r="D8" s="509"/>
      <c r="E8" s="509"/>
      <c r="F8" s="509"/>
      <c r="G8" s="509"/>
      <c r="H8" s="510"/>
    </row>
    <row r="9" spans="1:23" ht="60.75" customHeight="1" thickBot="1" x14ac:dyDescent="0.3">
      <c r="A9" s="63"/>
      <c r="B9" s="511"/>
      <c r="C9" s="512"/>
      <c r="D9" s="512"/>
      <c r="E9" s="512"/>
      <c r="F9" s="512"/>
      <c r="G9" s="512"/>
      <c r="H9" s="513"/>
    </row>
    <row r="10" spans="1:23" s="53" customFormat="1" ht="60" customHeight="1" x14ac:dyDescent="0.25">
      <c r="A10" s="52"/>
      <c r="B10" s="504" t="s">
        <v>124</v>
      </c>
      <c r="C10" s="504"/>
      <c r="D10" s="504"/>
      <c r="E10" s="504"/>
      <c r="F10" s="504"/>
      <c r="G10" s="504"/>
      <c r="H10" s="504"/>
      <c r="I10"/>
    </row>
    <row r="11" spans="1:23" s="53" customFormat="1" ht="17.25" customHeight="1" x14ac:dyDescent="0.25">
      <c r="A11" s="52"/>
      <c r="B11" s="503" t="s">
        <v>47</v>
      </c>
      <c r="C11" s="503"/>
      <c r="D11" s="503"/>
      <c r="E11" s="503"/>
      <c r="F11" s="503"/>
      <c r="G11" s="503"/>
      <c r="H11" s="503"/>
    </row>
    <row r="12" spans="1:23" ht="5.25" customHeight="1" thickBot="1" x14ac:dyDescent="0.3">
      <c r="A12" s="62"/>
      <c r="B12" s="64"/>
      <c r="C12" s="64"/>
      <c r="D12" s="64"/>
      <c r="E12" s="64"/>
      <c r="F12" s="64"/>
      <c r="G12" s="64"/>
      <c r="H12" s="64"/>
      <c r="I12" s="53"/>
    </row>
    <row r="13" spans="1:23" ht="34.5" customHeight="1" thickBot="1" x14ac:dyDescent="0.3">
      <c r="A13" s="52"/>
      <c r="B13" s="520" t="s">
        <v>125</v>
      </c>
      <c r="C13" s="521"/>
      <c r="D13" s="521"/>
      <c r="E13" s="521"/>
      <c r="F13" s="521"/>
      <c r="G13" s="521"/>
      <c r="H13" s="522"/>
    </row>
    <row r="14" spans="1:23" ht="33.75" customHeight="1" thickBot="1" x14ac:dyDescent="0.3">
      <c r="B14" s="51"/>
      <c r="C14" s="51"/>
      <c r="D14" s="51"/>
      <c r="E14" s="51"/>
      <c r="F14" s="51"/>
      <c r="G14" s="51"/>
      <c r="H14" s="51"/>
      <c r="S14" s="468" t="str">
        <f>IF(G15="At or Above Equity", "Keep and use the SY 2016-2017 Average Weighted Paid Lunch Price recorded below for next year's (SY 2017-2018) PLE Tool","")</f>
        <v/>
      </c>
      <c r="T14" s="468"/>
      <c r="U14" s="468"/>
      <c r="V14" s="468"/>
      <c r="W14" s="468"/>
    </row>
    <row r="15" spans="1:23" ht="47.25" customHeight="1" x14ac:dyDescent="0.25">
      <c r="B15" s="514" t="s">
        <v>126</v>
      </c>
      <c r="C15" s="515"/>
      <c r="D15" s="515"/>
      <c r="E15" s="515"/>
      <c r="F15" s="516"/>
      <c r="G15" s="525">
        <f>'Unrounded Requirement Finder'!D8</f>
        <v>0</v>
      </c>
      <c r="H15" s="526"/>
      <c r="J15" s="138"/>
      <c r="K15" s="138"/>
      <c r="S15" s="468"/>
      <c r="T15" s="468"/>
      <c r="U15" s="468"/>
      <c r="V15" s="468"/>
      <c r="W15" s="468"/>
    </row>
    <row r="16" spans="1:23" ht="21" customHeight="1" thickBot="1" x14ac:dyDescent="0.3">
      <c r="B16" s="517" t="s">
        <v>53</v>
      </c>
      <c r="C16" s="518"/>
      <c r="D16" s="518"/>
      <c r="E16" s="518"/>
      <c r="F16" s="519"/>
      <c r="G16" s="523">
        <f>ROUND(IF(G15&gt;3.26,G15,FLOOR(G15,0.05)),2)</f>
        <v>0</v>
      </c>
      <c r="H16" s="524"/>
      <c r="J16" s="138"/>
      <c r="K16" s="138"/>
    </row>
    <row r="17" spans="1:11" ht="21" customHeight="1" thickBot="1" x14ac:dyDescent="0.3">
      <c r="A17" s="62"/>
      <c r="J17" s="58" t="s">
        <v>138</v>
      </c>
      <c r="K17" s="138"/>
    </row>
    <row r="18" spans="1:11" s="53" customFormat="1" ht="28.5" customHeight="1" thickBot="1" x14ac:dyDescent="0.3">
      <c r="A18" s="57"/>
      <c r="B18" s="527" t="s">
        <v>127</v>
      </c>
      <c r="C18" s="528"/>
      <c r="D18" s="528"/>
      <c r="E18" s="528"/>
      <c r="F18" s="528"/>
      <c r="G18" s="528"/>
      <c r="H18" s="529"/>
      <c r="I18"/>
      <c r="J18" s="58" t="s">
        <v>139</v>
      </c>
      <c r="K18" s="138"/>
    </row>
    <row r="19" spans="1:11" s="53" customFormat="1" ht="27.75" customHeight="1" x14ac:dyDescent="0.25">
      <c r="A19" s="60"/>
      <c r="B19" s="502" t="s">
        <v>128</v>
      </c>
      <c r="C19" s="502"/>
      <c r="D19" s="502"/>
      <c r="E19" s="502"/>
      <c r="F19" s="502"/>
      <c r="G19" s="502"/>
      <c r="H19" s="502"/>
      <c r="J19" s="58" t="s">
        <v>59</v>
      </c>
      <c r="K19" s="138"/>
    </row>
    <row r="20" spans="1:11" s="53" customFormat="1" ht="10.5" customHeight="1" x14ac:dyDescent="0.25">
      <c r="A20" s="57"/>
      <c r="B20" s="60"/>
      <c r="C20" s="178"/>
      <c r="D20" s="178"/>
      <c r="E20" s="178"/>
      <c r="F20" s="179"/>
      <c r="G20" s="180"/>
      <c r="H20" s="57"/>
      <c r="J20" s="199" t="s">
        <v>81</v>
      </c>
    </row>
    <row r="21" spans="1:11" s="53" customFormat="1" ht="10.5" customHeight="1" x14ac:dyDescent="0.25">
      <c r="A21" s="57"/>
      <c r="B21" s="57"/>
      <c r="C21" s="180"/>
      <c r="D21" s="180"/>
      <c r="E21" s="180"/>
      <c r="F21" s="180"/>
      <c r="G21" s="180"/>
      <c r="H21" s="57"/>
      <c r="J21" s="199" t="s">
        <v>203</v>
      </c>
    </row>
    <row r="22" spans="1:11" s="53" customFormat="1" ht="21.75" customHeight="1" x14ac:dyDescent="0.25">
      <c r="A22" s="57"/>
      <c r="B22" s="57"/>
      <c r="C22" s="180"/>
      <c r="D22" s="180"/>
      <c r="E22" s="180"/>
      <c r="F22" s="180"/>
      <c r="G22" s="180"/>
      <c r="H22" s="57"/>
      <c r="J22" s="199">
        <v>1</v>
      </c>
    </row>
    <row r="23" spans="1:11" ht="42" customHeight="1" x14ac:dyDescent="0.25">
      <c r="A23" s="276"/>
      <c r="B23" s="57"/>
      <c r="C23" s="496" t="str">
        <f>IF(J22&gt;=5, "Enter the SY 2016-2017 average weighted paid lunch price here:","")</f>
        <v/>
      </c>
      <c r="D23" s="496"/>
      <c r="E23" s="496"/>
      <c r="F23" s="496"/>
      <c r="G23" s="251"/>
      <c r="H23" s="57"/>
      <c r="I23" s="53"/>
      <c r="J23" s="53"/>
    </row>
    <row r="24" spans="1:11" ht="19.5" customHeight="1" x14ac:dyDescent="0.25">
      <c r="B24" s="276"/>
      <c r="C24" s="276"/>
      <c r="D24" s="276"/>
      <c r="E24" s="276"/>
      <c r="F24" s="276"/>
      <c r="G24" s="276"/>
      <c r="H24" s="276"/>
    </row>
    <row r="25" spans="1:11" ht="27" customHeight="1" thickBot="1" x14ac:dyDescent="0.3">
      <c r="B25" s="500" t="s">
        <v>45</v>
      </c>
      <c r="C25" s="500"/>
      <c r="D25" s="500"/>
      <c r="E25" s="500"/>
      <c r="F25" s="500"/>
      <c r="G25" s="500"/>
      <c r="H25" s="500"/>
    </row>
    <row r="26" spans="1:11" ht="11.25" customHeight="1" x14ac:dyDescent="0.25">
      <c r="B26" s="473" t="s">
        <v>129</v>
      </c>
      <c r="C26" s="474"/>
      <c r="D26" s="474"/>
      <c r="E26" s="474"/>
      <c r="F26" s="474"/>
      <c r="G26" s="485" t="str">
        <f>IF(J22=1,"",IF(J22=2,'SY 16-17 Price Calculator'!D39, "N/A"))</f>
        <v/>
      </c>
      <c r="H26" s="486"/>
      <c r="I26" s="59"/>
    </row>
    <row r="27" spans="1:11" ht="10.5" customHeight="1" thickBot="1" x14ac:dyDescent="0.3">
      <c r="B27" s="475"/>
      <c r="C27" s="476"/>
      <c r="D27" s="476"/>
      <c r="E27" s="476"/>
      <c r="F27" s="476"/>
      <c r="G27" s="487"/>
      <c r="H27" s="488"/>
    </row>
    <row r="28" spans="1:11" ht="11.25" customHeight="1" thickBot="1" x14ac:dyDescent="0.3">
      <c r="B28" s="61"/>
      <c r="C28" s="61"/>
      <c r="D28" s="61"/>
      <c r="E28" s="61"/>
      <c r="F28" s="61"/>
    </row>
    <row r="29" spans="1:11" ht="20.25" customHeight="1" x14ac:dyDescent="0.25">
      <c r="B29" s="473" t="s">
        <v>130</v>
      </c>
      <c r="C29" s="474"/>
      <c r="D29" s="474"/>
      <c r="E29" s="474"/>
      <c r="F29" s="474"/>
      <c r="G29" s="485" t="str">
        <f>IF(J22=1,"",IF(J22=2,'SY 16-17 Price Calculator'!D43,"N/A"))</f>
        <v/>
      </c>
      <c r="H29" s="486"/>
      <c r="J29" s="53"/>
    </row>
    <row r="30" spans="1:11" s="53" customFormat="1" ht="6" customHeight="1" thickBot="1" x14ac:dyDescent="0.3">
      <c r="A30" s="54"/>
      <c r="B30" s="475"/>
      <c r="C30" s="476"/>
      <c r="D30" s="476"/>
      <c r="E30" s="476"/>
      <c r="F30" s="476"/>
      <c r="G30" s="487"/>
      <c r="H30" s="488"/>
      <c r="I30"/>
    </row>
    <row r="31" spans="1:11" ht="10.5" customHeight="1" thickBot="1" x14ac:dyDescent="0.3">
      <c r="B31" s="250"/>
      <c r="C31" s="250"/>
      <c r="D31" s="250"/>
      <c r="E31" s="250"/>
      <c r="F31" s="250"/>
      <c r="G31" s="59"/>
      <c r="H31" s="59"/>
      <c r="I31" s="53"/>
    </row>
    <row r="32" spans="1:11" s="53" customFormat="1" ht="27.75" customHeight="1" thickBot="1" x14ac:dyDescent="0.3">
      <c r="A32" s="54"/>
      <c r="B32" s="477" t="s">
        <v>131</v>
      </c>
      <c r="C32" s="478"/>
      <c r="D32" s="478"/>
      <c r="E32" s="478"/>
      <c r="F32" s="478"/>
      <c r="G32" s="479"/>
      <c r="H32" s="480"/>
      <c r="I32"/>
    </row>
    <row r="33" spans="1:10" s="53" customFormat="1" ht="14.25" customHeight="1" x14ac:dyDescent="0.25">
      <c r="A33" s="276"/>
      <c r="J33"/>
    </row>
    <row r="34" spans="1:10" s="53" customFormat="1" ht="6.75" hidden="1" customHeight="1" thickBot="1" x14ac:dyDescent="0.25">
      <c r="A34" s="54"/>
      <c r="B34" s="276"/>
      <c r="C34" s="276"/>
      <c r="D34" s="276"/>
      <c r="E34" s="276"/>
      <c r="F34" s="276"/>
      <c r="G34" s="276"/>
      <c r="H34" s="276"/>
    </row>
    <row r="35" spans="1:10" ht="19.5" customHeight="1" thickBot="1" x14ac:dyDescent="0.3">
      <c r="B35" s="500" t="s">
        <v>46</v>
      </c>
      <c r="C35" s="500"/>
      <c r="D35" s="500"/>
      <c r="E35" s="500"/>
      <c r="F35" s="500"/>
      <c r="G35" s="500"/>
      <c r="H35" s="500"/>
      <c r="I35" s="53"/>
      <c r="J35" s="53"/>
    </row>
    <row r="36" spans="1:10" ht="28.5" customHeight="1" thickBot="1" x14ac:dyDescent="0.3">
      <c r="A36"/>
      <c r="B36" s="481" t="s">
        <v>132</v>
      </c>
      <c r="C36" s="482"/>
      <c r="D36" s="482"/>
      <c r="E36" s="482"/>
      <c r="F36" s="482"/>
      <c r="G36" s="483" t="str">
        <f>IF(J22=1,"",IF(J22=3,'SY 16-17 NonFederal Calculator'!E30, "N/A"))</f>
        <v/>
      </c>
      <c r="H36" s="484"/>
    </row>
    <row r="37" spans="1:10" ht="7.5" customHeight="1" thickBot="1" x14ac:dyDescent="0.3">
      <c r="A37"/>
      <c r="B37" s="61"/>
      <c r="C37" s="61"/>
      <c r="D37" s="61"/>
      <c r="E37" s="61"/>
      <c r="F37" s="61"/>
    </row>
    <row r="38" spans="1:10" ht="21" customHeight="1" thickBot="1" x14ac:dyDescent="0.3">
      <c r="A38"/>
      <c r="B38" s="481" t="s">
        <v>133</v>
      </c>
      <c r="C38" s="482"/>
      <c r="D38" s="482"/>
      <c r="E38" s="482"/>
      <c r="F38" s="482"/>
      <c r="G38" s="483" t="str">
        <f>IF(J22=1,"",IF(J22=3,'SY 16-17 NonFederal Calculator'!E33, "N/A"))</f>
        <v/>
      </c>
      <c r="H38" s="484"/>
    </row>
    <row r="39" spans="1:10" s="53" customFormat="1" ht="7.5" customHeight="1" thickBot="1" x14ac:dyDescent="0.3">
      <c r="B39"/>
      <c r="C39"/>
      <c r="D39"/>
      <c r="E39"/>
      <c r="F39"/>
      <c r="G39"/>
      <c r="H39"/>
      <c r="I39"/>
    </row>
    <row r="40" spans="1:10" s="53" customFormat="1" ht="30.75" customHeight="1" thickBot="1" x14ac:dyDescent="0.3">
      <c r="B40" s="477" t="s">
        <v>134</v>
      </c>
      <c r="C40" s="478"/>
      <c r="D40" s="478"/>
      <c r="E40" s="478"/>
      <c r="F40" s="478"/>
      <c r="G40" s="471"/>
      <c r="H40" s="472"/>
    </row>
    <row r="41" spans="1:10" s="53" customFormat="1" ht="11.25" customHeight="1" thickBot="1" x14ac:dyDescent="0.3">
      <c r="B41" s="250"/>
      <c r="C41" s="250"/>
      <c r="D41" s="250"/>
      <c r="E41" s="250"/>
      <c r="F41" s="250"/>
      <c r="G41" s="263"/>
      <c r="H41" s="263"/>
    </row>
    <row r="42" spans="1:10" s="53" customFormat="1" ht="27.75" customHeight="1" x14ac:dyDescent="0.25">
      <c r="B42" s="490" t="s">
        <v>184</v>
      </c>
      <c r="C42" s="491"/>
      <c r="D42" s="491"/>
      <c r="E42" s="491"/>
      <c r="F42" s="491"/>
      <c r="G42" s="491"/>
      <c r="H42" s="492"/>
    </row>
    <row r="43" spans="1:10" ht="31.5" customHeight="1" thickBot="1" x14ac:dyDescent="0.3">
      <c r="A43"/>
      <c r="B43" s="493"/>
      <c r="C43" s="494"/>
      <c r="D43" s="494"/>
      <c r="E43" s="494"/>
      <c r="F43" s="494"/>
      <c r="G43" s="494"/>
      <c r="H43" s="495"/>
      <c r="I43" s="53"/>
    </row>
    <row r="44" spans="1:10" s="53" customFormat="1" ht="15.75" customHeight="1" x14ac:dyDescent="0.25">
      <c r="B44" s="489" t="s">
        <v>82</v>
      </c>
      <c r="C44" s="489"/>
      <c r="D44" s="489"/>
      <c r="E44" s="489"/>
      <c r="F44" s="489"/>
      <c r="G44" s="489"/>
      <c r="H44" s="489"/>
      <c r="I44" s="213"/>
    </row>
    <row r="45" spans="1:10" ht="4.5" customHeight="1" thickBot="1" x14ac:dyDescent="0.3">
      <c r="A45"/>
      <c r="B45" s="53"/>
      <c r="C45" s="53"/>
      <c r="D45" s="53"/>
      <c r="E45" s="53"/>
      <c r="F45" s="53"/>
      <c r="G45" s="53"/>
      <c r="H45" s="53"/>
      <c r="I45" s="53"/>
    </row>
    <row r="46" spans="1:10" ht="30" customHeight="1" thickBot="1" x14ac:dyDescent="0.3">
      <c r="A46"/>
      <c r="B46" s="481" t="s">
        <v>135</v>
      </c>
      <c r="C46" s="482"/>
      <c r="D46" s="482"/>
      <c r="E46" s="482"/>
      <c r="F46" s="482"/>
      <c r="G46" s="483" t="str">
        <f>IF(J22=1,"",IF(J22=4,'SY 16-17 Split Calculator'!C56, "N/A"))</f>
        <v/>
      </c>
      <c r="H46" s="484"/>
    </row>
    <row r="47" spans="1:10" ht="4.5" customHeight="1" thickBot="1" x14ac:dyDescent="0.3">
      <c r="A47"/>
    </row>
    <row r="48" spans="1:10" ht="21.75" customHeight="1" thickBot="1" x14ac:dyDescent="0.3">
      <c r="A48"/>
      <c r="B48" s="481" t="s">
        <v>136</v>
      </c>
      <c r="C48" s="482"/>
      <c r="D48" s="482"/>
      <c r="E48" s="482"/>
      <c r="F48" s="482"/>
      <c r="G48" s="483" t="str">
        <f>IF(J22=1,"",IF(J22=4,'SY 16-17 Split Calculator'!C59, "N/A"))</f>
        <v/>
      </c>
      <c r="H48" s="484"/>
    </row>
    <row r="49" spans="1:8" ht="6.75" customHeight="1" thickBot="1" x14ac:dyDescent="0.3">
      <c r="A49"/>
    </row>
    <row r="50" spans="1:8" ht="30" customHeight="1" thickBot="1" x14ac:dyDescent="0.3">
      <c r="B50" s="477" t="s">
        <v>134</v>
      </c>
      <c r="C50" s="478"/>
      <c r="D50" s="478"/>
      <c r="E50" s="478"/>
      <c r="F50" s="478"/>
      <c r="G50" s="471"/>
      <c r="H50" s="472"/>
    </row>
    <row r="51" spans="1:8" ht="6" customHeight="1" thickBot="1" x14ac:dyDescent="0.3"/>
    <row r="52" spans="1:8" ht="15.75" thickBot="1" x14ac:dyDescent="0.3">
      <c r="B52" s="469" t="s">
        <v>137</v>
      </c>
      <c r="C52" s="470"/>
      <c r="D52" s="470"/>
      <c r="E52" s="470"/>
      <c r="F52" s="470"/>
      <c r="G52" s="471"/>
      <c r="H52" s="472"/>
    </row>
    <row r="55" spans="1:8" x14ac:dyDescent="0.25">
      <c r="G55" s="575" t="s">
        <v>245</v>
      </c>
    </row>
  </sheetData>
  <sheetProtection password="CC30" sheet="1" objects="1" scenarios="1"/>
  <mergeCells count="40">
    <mergeCell ref="F2:H2"/>
    <mergeCell ref="B19:H19"/>
    <mergeCell ref="B11:H11"/>
    <mergeCell ref="B10:H10"/>
    <mergeCell ref="B7:H9"/>
    <mergeCell ref="B15:F15"/>
    <mergeCell ref="B16:F16"/>
    <mergeCell ref="B13:H13"/>
    <mergeCell ref="G16:H16"/>
    <mergeCell ref="G15:H15"/>
    <mergeCell ref="B18:H18"/>
    <mergeCell ref="C23:F23"/>
    <mergeCell ref="B4:C4"/>
    <mergeCell ref="D4:I4"/>
    <mergeCell ref="G26:H27"/>
    <mergeCell ref="B46:F46"/>
    <mergeCell ref="G46:H46"/>
    <mergeCell ref="B25:H25"/>
    <mergeCell ref="B35:H35"/>
    <mergeCell ref="B48:F48"/>
    <mergeCell ref="G48:H48"/>
    <mergeCell ref="B44:H44"/>
    <mergeCell ref="B42:H42"/>
    <mergeCell ref="B43:H43"/>
    <mergeCell ref="S14:W15"/>
    <mergeCell ref="B52:F52"/>
    <mergeCell ref="G52:H52"/>
    <mergeCell ref="B26:F27"/>
    <mergeCell ref="B32:F32"/>
    <mergeCell ref="G32:H32"/>
    <mergeCell ref="B38:F38"/>
    <mergeCell ref="G38:H38"/>
    <mergeCell ref="B29:F30"/>
    <mergeCell ref="B40:F40"/>
    <mergeCell ref="G40:H40"/>
    <mergeCell ref="B50:F50"/>
    <mergeCell ref="G50:H50"/>
    <mergeCell ref="B36:F36"/>
    <mergeCell ref="G36:H36"/>
    <mergeCell ref="G29:H30"/>
  </mergeCells>
  <conditionalFormatting sqref="G23">
    <cfRule type="expression" dxfId="2" priority="9">
      <formula>$J$22&gt;=5</formula>
    </cfRule>
  </conditionalFormatting>
  <conditionalFormatting sqref="C23:F23">
    <cfRule type="expression" dxfId="1" priority="8">
      <formula>$J$22&gt;=5</formula>
    </cfRule>
  </conditionalFormatting>
  <conditionalFormatting sqref="S14:W15">
    <cfRule type="expression" dxfId="0" priority="1">
      <formula>$S$14:$W$15="Keep and use the SY 2016-2017 Average Weighted Paid Lunch Price recorded below for next year's (SY 2017-2018) PLE Tool"</formula>
    </cfRule>
  </conditionalFormatting>
  <hyperlinks>
    <hyperlink ref="F2:H2" location="Instructions!A1" display="Go to instructions"/>
  </hyperlinks>
  <printOptions horizontalCentered="1" verticalCentered="1"/>
  <pageMargins left="0.5" right="0.45" top="0.5" bottom="0.5" header="0.3" footer="0.3"/>
  <pageSetup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2</xdr:col>
                    <xdr:colOff>352425</xdr:colOff>
                    <xdr:row>19</xdr:row>
                    <xdr:rowOff>104775</xdr:rowOff>
                  </from>
                  <to>
                    <xdr:col>6</xdr:col>
                    <xdr:colOff>285750</xdr:colOff>
                    <xdr:row>21</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6"/>
  <sheetViews>
    <sheetView showGridLines="0" workbookViewId="0">
      <selection activeCell="H23" sqref="H23"/>
    </sheetView>
  </sheetViews>
  <sheetFormatPr defaultColWidth="0" defaultRowHeight="0" customHeight="1" zeroHeight="1" x14ac:dyDescent="0.25"/>
  <cols>
    <col min="1" max="1" width="7.42578125" style="68" customWidth="1"/>
    <col min="2" max="2" width="16.28515625" style="68" customWidth="1"/>
    <col min="3" max="3" width="12.5703125" style="68" customWidth="1"/>
    <col min="4" max="4" width="13.85546875" style="68" customWidth="1"/>
    <col min="5" max="5" width="17.28515625" style="68" customWidth="1"/>
    <col min="6" max="6" width="3.7109375" style="68" customWidth="1"/>
    <col min="7" max="7" width="35.7109375" style="68" customWidth="1"/>
    <col min="8" max="8" width="32.140625" style="68" customWidth="1"/>
    <col min="9" max="9" width="2.5703125" style="68" customWidth="1"/>
    <col min="10" max="10" width="10.5703125" style="68" customWidth="1"/>
    <col min="11" max="14" width="0" style="68" hidden="1" customWidth="1"/>
    <col min="15" max="15" width="12.85546875" style="68" hidden="1" customWidth="1"/>
    <col min="16" max="18" width="0" style="68" hidden="1" customWidth="1"/>
    <col min="19" max="16384" width="9.140625" style="68" hidden="1"/>
  </cols>
  <sheetData>
    <row r="1" spans="1:10" ht="15.75" thickBot="1" x14ac:dyDescent="0.3">
      <c r="A1" s="67"/>
      <c r="B1" s="67"/>
      <c r="C1" s="67"/>
      <c r="D1" s="67"/>
      <c r="E1" s="67"/>
      <c r="F1" s="67"/>
      <c r="G1" s="67"/>
      <c r="H1" s="67"/>
      <c r="I1" s="67"/>
      <c r="J1" s="67"/>
    </row>
    <row r="2" spans="1:10" ht="25.5" customHeight="1" thickBot="1" x14ac:dyDescent="0.3">
      <c r="A2" s="67"/>
      <c r="B2" s="541" t="s">
        <v>179</v>
      </c>
      <c r="C2" s="542"/>
      <c r="D2" s="497"/>
      <c r="E2" s="498"/>
      <c r="F2" s="498"/>
      <c r="G2" s="498"/>
      <c r="H2" s="498"/>
      <c r="I2" s="499"/>
      <c r="J2" s="67"/>
    </row>
    <row r="3" spans="1:10" ht="15" x14ac:dyDescent="0.25">
      <c r="A3" s="67"/>
      <c r="B3" s="67"/>
      <c r="C3" s="67"/>
      <c r="D3" s="67"/>
      <c r="E3" s="67"/>
      <c r="F3" s="67"/>
      <c r="G3" s="67"/>
      <c r="H3" s="67"/>
      <c r="I3" s="67"/>
      <c r="J3" s="67"/>
    </row>
    <row r="4" spans="1:10" ht="15.75" customHeight="1" thickBot="1" x14ac:dyDescent="0.35">
      <c r="A4" s="67"/>
      <c r="B4" s="532"/>
      <c r="C4" s="532"/>
      <c r="D4" s="532"/>
      <c r="E4" s="532"/>
      <c r="F4" s="67"/>
      <c r="G4" s="67"/>
      <c r="H4" s="67"/>
      <c r="I4" s="67"/>
      <c r="J4" s="67"/>
    </row>
    <row r="5" spans="1:10" ht="15" customHeight="1" thickBot="1" x14ac:dyDescent="0.3">
      <c r="A5" s="67"/>
      <c r="B5" s="533" t="s">
        <v>140</v>
      </c>
      <c r="C5" s="534"/>
      <c r="D5" s="534"/>
      <c r="E5" s="535"/>
      <c r="F5" s="67"/>
      <c r="H5" s="67"/>
      <c r="I5" s="67"/>
      <c r="J5" s="81"/>
    </row>
    <row r="6" spans="1:10" ht="15" x14ac:dyDescent="0.25">
      <c r="A6" s="67"/>
      <c r="B6" s="429" t="s">
        <v>141</v>
      </c>
      <c r="C6" s="430"/>
      <c r="D6" s="430"/>
      <c r="E6" s="431"/>
      <c r="F6" s="80"/>
      <c r="G6" s="81"/>
      <c r="H6" s="81"/>
      <c r="I6" s="81"/>
      <c r="J6" s="80"/>
    </row>
    <row r="7" spans="1:10" ht="15.75" thickBot="1" x14ac:dyDescent="0.3">
      <c r="A7" s="67"/>
      <c r="B7" s="432"/>
      <c r="C7" s="433"/>
      <c r="D7" s="433"/>
      <c r="E7" s="434"/>
      <c r="F7" s="80"/>
      <c r="G7" s="80"/>
      <c r="I7" s="80"/>
      <c r="J7" s="82"/>
    </row>
    <row r="8" spans="1:10" ht="45" x14ac:dyDescent="0.25">
      <c r="A8" s="83"/>
      <c r="B8" s="148" t="s">
        <v>10</v>
      </c>
      <c r="C8" s="149" t="s">
        <v>11</v>
      </c>
      <c r="D8" s="149" t="s">
        <v>12</v>
      </c>
      <c r="E8" s="150" t="s">
        <v>98</v>
      </c>
      <c r="F8" s="82"/>
      <c r="G8" s="82"/>
      <c r="H8" s="82"/>
      <c r="I8" s="82"/>
      <c r="J8" s="82"/>
    </row>
    <row r="9" spans="1:10" ht="15" x14ac:dyDescent="0.25">
      <c r="A9" s="83" t="s">
        <v>13</v>
      </c>
      <c r="B9" s="143"/>
      <c r="C9" s="144"/>
      <c r="D9" s="132">
        <f t="shared" ref="D9:D18" si="0">B9*C9</f>
        <v>0</v>
      </c>
      <c r="E9" s="133"/>
      <c r="F9" s="82"/>
      <c r="G9" s="82"/>
      <c r="H9" s="82"/>
      <c r="I9" s="82"/>
      <c r="J9" s="82"/>
    </row>
    <row r="10" spans="1:10" ht="15" x14ac:dyDescent="0.25">
      <c r="A10" s="83" t="s">
        <v>14</v>
      </c>
      <c r="B10" s="143"/>
      <c r="C10" s="144"/>
      <c r="D10" s="132">
        <f t="shared" si="0"/>
        <v>0</v>
      </c>
      <c r="E10" s="133"/>
      <c r="F10" s="82"/>
      <c r="G10" s="82"/>
      <c r="H10" s="82"/>
      <c r="I10" s="82"/>
      <c r="J10" s="76"/>
    </row>
    <row r="11" spans="1:10" ht="15" x14ac:dyDescent="0.25">
      <c r="A11" s="83" t="s">
        <v>15</v>
      </c>
      <c r="B11" s="143"/>
      <c r="C11" s="144"/>
      <c r="D11" s="132">
        <f t="shared" si="0"/>
        <v>0</v>
      </c>
      <c r="E11" s="134"/>
      <c r="F11" s="76"/>
      <c r="G11" s="82"/>
      <c r="H11" s="82"/>
      <c r="I11" s="76"/>
      <c r="J11" s="76"/>
    </row>
    <row r="12" spans="1:10" ht="15" x14ac:dyDescent="0.25">
      <c r="A12" s="83" t="s">
        <v>16</v>
      </c>
      <c r="B12" s="143"/>
      <c r="C12" s="144"/>
      <c r="D12" s="132">
        <f t="shared" si="0"/>
        <v>0</v>
      </c>
      <c r="E12" s="134"/>
      <c r="F12" s="76"/>
      <c r="G12" s="82"/>
      <c r="H12" s="82"/>
      <c r="I12" s="76"/>
      <c r="J12" s="76"/>
    </row>
    <row r="13" spans="1:10" ht="15" x14ac:dyDescent="0.25">
      <c r="A13" s="83" t="s">
        <v>17</v>
      </c>
      <c r="B13" s="143"/>
      <c r="C13" s="144"/>
      <c r="D13" s="132">
        <f t="shared" si="0"/>
        <v>0</v>
      </c>
      <c r="E13" s="134"/>
      <c r="F13" s="76"/>
      <c r="G13" s="82"/>
      <c r="H13" s="82"/>
      <c r="I13" s="76"/>
      <c r="J13" s="76"/>
    </row>
    <row r="14" spans="1:10" ht="15" x14ac:dyDescent="0.25">
      <c r="A14" s="83" t="s">
        <v>18</v>
      </c>
      <c r="B14" s="143"/>
      <c r="C14" s="144"/>
      <c r="D14" s="132">
        <f t="shared" si="0"/>
        <v>0</v>
      </c>
      <c r="E14" s="134"/>
      <c r="F14" s="76"/>
      <c r="G14" s="82"/>
      <c r="H14" s="82"/>
      <c r="I14" s="76"/>
      <c r="J14" s="76"/>
    </row>
    <row r="15" spans="1:10" ht="15" customHeight="1" x14ac:dyDescent="0.25">
      <c r="A15" s="83" t="s">
        <v>19</v>
      </c>
      <c r="B15" s="143"/>
      <c r="C15" s="144"/>
      <c r="D15" s="132">
        <f t="shared" si="0"/>
        <v>0</v>
      </c>
      <c r="E15" s="134"/>
      <c r="F15" s="76"/>
      <c r="G15" s="82"/>
      <c r="H15" s="82"/>
      <c r="I15" s="76"/>
      <c r="J15" s="76"/>
    </row>
    <row r="16" spans="1:10" ht="15" x14ac:dyDescent="0.25">
      <c r="A16" s="83" t="s">
        <v>20</v>
      </c>
      <c r="B16" s="143"/>
      <c r="C16" s="144"/>
      <c r="D16" s="132">
        <f t="shared" si="0"/>
        <v>0</v>
      </c>
      <c r="E16" s="134"/>
      <c r="F16" s="76"/>
      <c r="G16" s="135"/>
      <c r="H16" s="135"/>
      <c r="I16" s="76"/>
      <c r="J16" s="76"/>
    </row>
    <row r="17" spans="1:10" ht="15" x14ac:dyDescent="0.25">
      <c r="A17" s="83" t="s">
        <v>21</v>
      </c>
      <c r="B17" s="143"/>
      <c r="C17" s="144"/>
      <c r="D17" s="132">
        <f t="shared" si="0"/>
        <v>0</v>
      </c>
      <c r="E17" s="134"/>
      <c r="F17" s="76"/>
      <c r="G17" s="536"/>
      <c r="H17" s="536"/>
      <c r="I17" s="76"/>
      <c r="J17" s="76"/>
    </row>
    <row r="18" spans="1:10" ht="18" customHeight="1" thickBot="1" x14ac:dyDescent="0.3">
      <c r="A18" s="280">
        <v>10</v>
      </c>
      <c r="B18" s="143"/>
      <c r="C18" s="144"/>
      <c r="D18" s="132">
        <f t="shared" si="0"/>
        <v>0</v>
      </c>
      <c r="E18" s="155"/>
      <c r="F18" s="76"/>
      <c r="G18" s="536"/>
      <c r="H18" s="536"/>
      <c r="I18" s="76"/>
      <c r="J18" s="91"/>
    </row>
    <row r="19" spans="1:10" ht="15.75" thickBot="1" x14ac:dyDescent="0.3">
      <c r="A19" s="85" t="s">
        <v>23</v>
      </c>
      <c r="B19" s="136">
        <f>SUM(B9:B18)</f>
        <v>0</v>
      </c>
      <c r="C19" s="137"/>
      <c r="D19" s="154">
        <f>SUM(D9:D18)</f>
        <v>0</v>
      </c>
      <c r="E19" s="158">
        <f>ROUND((IF(D19=0,0,IF(B19=0,0,D19/B19))),2)</f>
        <v>0</v>
      </c>
      <c r="F19" s="156" t="s">
        <v>142</v>
      </c>
      <c r="G19" s="157"/>
      <c r="H19" s="153"/>
      <c r="I19" s="91"/>
      <c r="J19" s="69"/>
    </row>
    <row r="20" spans="1:10" ht="19.5" hidden="1" customHeight="1" x14ac:dyDescent="0.25">
      <c r="A20" s="67"/>
      <c r="B20" s="67"/>
      <c r="C20" s="67"/>
      <c r="D20" s="67" t="s">
        <v>36</v>
      </c>
      <c r="E20" s="69">
        <f>ROUND(E19,2)</f>
        <v>0</v>
      </c>
      <c r="F20" s="69"/>
      <c r="H20" s="91"/>
      <c r="I20" s="69"/>
      <c r="J20" s="91"/>
    </row>
    <row r="21" spans="1:10" ht="15" x14ac:dyDescent="0.25">
      <c r="A21" s="67"/>
      <c r="B21" s="67"/>
      <c r="C21" s="67"/>
      <c r="D21" s="67"/>
      <c r="E21" s="67"/>
      <c r="F21" s="67"/>
      <c r="G21" s="537" t="s">
        <v>85</v>
      </c>
      <c r="H21" s="537"/>
      <c r="I21" s="91"/>
      <c r="J21" s="67"/>
    </row>
    <row r="22" spans="1:10" ht="15" x14ac:dyDescent="0.25">
      <c r="A22" s="67"/>
      <c r="B22" s="67"/>
      <c r="C22" s="67"/>
      <c r="D22" s="67"/>
      <c r="E22" s="67"/>
      <c r="F22" s="67"/>
      <c r="G22" s="537"/>
      <c r="H22" s="537"/>
      <c r="I22" s="67"/>
      <c r="J22" s="97"/>
    </row>
    <row r="23" spans="1:10" ht="50.25" customHeight="1" x14ac:dyDescent="0.25">
      <c r="B23" s="531" t="s">
        <v>143</v>
      </c>
      <c r="C23" s="531"/>
      <c r="D23" s="531"/>
      <c r="E23" s="531"/>
      <c r="F23" s="67"/>
      <c r="G23" s="242" t="s">
        <v>44</v>
      </c>
      <c r="H23" s="67"/>
      <c r="I23" s="97"/>
      <c r="J23" s="277"/>
    </row>
    <row r="24" spans="1:10" ht="30" customHeight="1" x14ac:dyDescent="0.25">
      <c r="A24" s="530" t="s">
        <v>25</v>
      </c>
      <c r="B24" s="530"/>
      <c r="C24" s="530"/>
      <c r="D24" s="530"/>
      <c r="E24" s="530"/>
      <c r="F24" s="530"/>
      <c r="G24" s="530"/>
      <c r="H24" s="530"/>
      <c r="I24" s="277"/>
      <c r="J24" s="277"/>
    </row>
    <row r="25" spans="1:10" ht="15" x14ac:dyDescent="0.25">
      <c r="A25" s="67"/>
      <c r="B25" s="277"/>
      <c r="C25" s="277"/>
      <c r="D25" s="277"/>
      <c r="E25" s="277"/>
      <c r="F25" s="277"/>
      <c r="G25" s="277"/>
      <c r="H25" s="576" t="s">
        <v>245</v>
      </c>
      <c r="I25" s="277"/>
      <c r="J25" s="67"/>
    </row>
    <row r="26" spans="1:10" ht="0" hidden="1" customHeight="1" x14ac:dyDescent="0.25">
      <c r="B26" s="67"/>
      <c r="C26" s="67"/>
      <c r="D26" s="67"/>
      <c r="E26" s="67"/>
      <c r="F26" s="67"/>
      <c r="G26" s="67"/>
      <c r="H26" s="67"/>
      <c r="I26" s="67"/>
    </row>
  </sheetData>
  <sheetProtection password="CC30" sheet="1" objects="1" scenarios="1"/>
  <mergeCells count="10">
    <mergeCell ref="B2:C2"/>
    <mergeCell ref="D2:I2"/>
    <mergeCell ref="A24:H24"/>
    <mergeCell ref="B23:E23"/>
    <mergeCell ref="B4:E4"/>
    <mergeCell ref="B5:E5"/>
    <mergeCell ref="B6:E7"/>
    <mergeCell ref="G17:G18"/>
    <mergeCell ref="H17:H18"/>
    <mergeCell ref="G21:H22"/>
  </mergeCells>
  <hyperlinks>
    <hyperlink ref="B23:E23" location="'SY 16-17 NonFederal Calculator'!A1" display="Click to go back to SY 16-17 Non-Federal Calculator"/>
    <hyperlink ref="G23" location="Instructions!A1" display="Go to instructions"/>
  </hyperlinks>
  <pageMargins left="0.4" right="0.4" top="0.5" bottom="0.5" header="0.55000000000000004" footer="0.55000000000000004"/>
  <pageSetup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26"/>
  <sheetViews>
    <sheetView showGridLines="0" workbookViewId="0">
      <selection activeCell="J24" sqref="J24"/>
    </sheetView>
  </sheetViews>
  <sheetFormatPr defaultColWidth="0" defaultRowHeight="0" customHeight="1" zeroHeight="1" x14ac:dyDescent="0.25"/>
  <cols>
    <col min="1" max="1" width="7.42578125" style="68" customWidth="1"/>
    <col min="2" max="2" width="16.28515625" style="68" customWidth="1"/>
    <col min="3" max="3" width="12.5703125" style="68" customWidth="1"/>
    <col min="4" max="4" width="13.85546875" style="68" customWidth="1"/>
    <col min="5" max="5" width="17.28515625" style="68" customWidth="1"/>
    <col min="6" max="6" width="3.7109375" style="68" customWidth="1"/>
    <col min="7" max="7" width="35.7109375" style="68" customWidth="1"/>
    <col min="8" max="8" width="32.140625" style="68" customWidth="1"/>
    <col min="9" max="9" width="2.5703125" style="68" customWidth="1"/>
    <col min="10" max="10" width="10.5703125" style="68" customWidth="1"/>
    <col min="11" max="14" width="0" style="68" hidden="1" customWidth="1"/>
    <col min="15" max="15" width="12.85546875" style="68" hidden="1" customWidth="1"/>
    <col min="16" max="18" width="0" style="68" hidden="1" customWidth="1"/>
    <col min="19" max="16384" width="9.140625" style="68" hidden="1"/>
  </cols>
  <sheetData>
    <row r="1" spans="1:10" ht="15.75" thickBot="1" x14ac:dyDescent="0.3">
      <c r="A1" s="67"/>
      <c r="B1" s="67"/>
      <c r="C1" s="67"/>
      <c r="D1" s="67"/>
      <c r="E1" s="67"/>
      <c r="F1" s="67"/>
      <c r="G1" s="67"/>
      <c r="H1" s="67"/>
      <c r="I1" s="67"/>
      <c r="J1" s="67"/>
    </row>
    <row r="2" spans="1:10" ht="25.5" customHeight="1" thickBot="1" x14ac:dyDescent="0.3">
      <c r="A2" s="67"/>
      <c r="B2" s="541" t="s">
        <v>179</v>
      </c>
      <c r="C2" s="542"/>
      <c r="D2" s="497"/>
      <c r="E2" s="498"/>
      <c r="F2" s="498"/>
      <c r="G2" s="498"/>
      <c r="H2" s="498"/>
      <c r="I2" s="499"/>
      <c r="J2" s="67"/>
    </row>
    <row r="3" spans="1:10" ht="15" x14ac:dyDescent="0.25">
      <c r="A3" s="67"/>
      <c r="B3" s="67"/>
      <c r="C3" s="67"/>
      <c r="D3" s="67"/>
      <c r="E3" s="67"/>
      <c r="F3" s="67"/>
      <c r="G3" s="67"/>
      <c r="H3" s="67"/>
      <c r="I3" s="67"/>
      <c r="J3" s="67"/>
    </row>
    <row r="4" spans="1:10" ht="15.75" customHeight="1" thickBot="1" x14ac:dyDescent="0.35">
      <c r="A4" s="67"/>
      <c r="B4" s="532"/>
      <c r="C4" s="532"/>
      <c r="D4" s="532"/>
      <c r="E4" s="532"/>
      <c r="F4" s="67"/>
      <c r="G4" s="67"/>
      <c r="H4" s="67"/>
      <c r="I4" s="67"/>
      <c r="J4" s="67"/>
    </row>
    <row r="5" spans="1:10" ht="15" customHeight="1" thickBot="1" x14ac:dyDescent="0.3">
      <c r="A5" s="67"/>
      <c r="B5" s="533" t="s">
        <v>49</v>
      </c>
      <c r="C5" s="534"/>
      <c r="D5" s="534"/>
      <c r="E5" s="535"/>
      <c r="F5" s="67"/>
      <c r="H5" s="67"/>
      <c r="I5" s="67"/>
      <c r="J5" s="81"/>
    </row>
    <row r="6" spans="1:10" ht="15" x14ac:dyDescent="0.25">
      <c r="A6" s="67"/>
      <c r="B6" s="429" t="s">
        <v>48</v>
      </c>
      <c r="C6" s="430"/>
      <c r="D6" s="430"/>
      <c r="E6" s="431"/>
      <c r="F6" s="80"/>
      <c r="G6" s="81"/>
      <c r="H6" s="81"/>
      <c r="I6" s="81"/>
      <c r="J6" s="80"/>
    </row>
    <row r="7" spans="1:10" ht="15.75" thickBot="1" x14ac:dyDescent="0.3">
      <c r="A7" s="67"/>
      <c r="B7" s="432"/>
      <c r="C7" s="433"/>
      <c r="D7" s="433"/>
      <c r="E7" s="434"/>
      <c r="F7" s="80"/>
      <c r="G7" s="80"/>
      <c r="I7" s="80"/>
      <c r="J7" s="82"/>
    </row>
    <row r="8" spans="1:10" ht="45" x14ac:dyDescent="0.25">
      <c r="A8" s="83"/>
      <c r="B8" s="148" t="s">
        <v>10</v>
      </c>
      <c r="C8" s="149" t="s">
        <v>11</v>
      </c>
      <c r="D8" s="149" t="s">
        <v>12</v>
      </c>
      <c r="E8" s="150" t="s">
        <v>40</v>
      </c>
      <c r="F8" s="82"/>
      <c r="G8" s="82"/>
      <c r="H8" s="82"/>
      <c r="I8" s="82"/>
      <c r="J8" s="82"/>
    </row>
    <row r="9" spans="1:10" ht="15" x14ac:dyDescent="0.25">
      <c r="A9" s="83" t="s">
        <v>13</v>
      </c>
      <c r="B9" s="143"/>
      <c r="C9" s="144"/>
      <c r="D9" s="132">
        <f t="shared" ref="D9:D18" si="0">B9*C9</f>
        <v>0</v>
      </c>
      <c r="E9" s="133"/>
      <c r="F9" s="82"/>
      <c r="G9" s="82"/>
      <c r="H9" s="82"/>
      <c r="I9" s="82"/>
      <c r="J9" s="82"/>
    </row>
    <row r="10" spans="1:10" ht="15" x14ac:dyDescent="0.25">
      <c r="A10" s="83" t="s">
        <v>14</v>
      </c>
      <c r="B10" s="143"/>
      <c r="C10" s="144"/>
      <c r="D10" s="132">
        <f t="shared" si="0"/>
        <v>0</v>
      </c>
      <c r="E10" s="133"/>
      <c r="F10" s="82"/>
      <c r="G10" s="82"/>
      <c r="H10" s="82"/>
      <c r="I10" s="82"/>
      <c r="J10" s="76"/>
    </row>
    <row r="11" spans="1:10" ht="15" x14ac:dyDescent="0.25">
      <c r="A11" s="83" t="s">
        <v>15</v>
      </c>
      <c r="B11" s="143"/>
      <c r="C11" s="144"/>
      <c r="D11" s="132">
        <f t="shared" si="0"/>
        <v>0</v>
      </c>
      <c r="E11" s="134"/>
      <c r="F11" s="76"/>
      <c r="G11" s="82"/>
      <c r="H11" s="82"/>
      <c r="I11" s="76"/>
      <c r="J11" s="76"/>
    </row>
    <row r="12" spans="1:10" ht="15" x14ac:dyDescent="0.25">
      <c r="A12" s="83" t="s">
        <v>16</v>
      </c>
      <c r="B12" s="143"/>
      <c r="C12" s="144"/>
      <c r="D12" s="132">
        <f t="shared" si="0"/>
        <v>0</v>
      </c>
      <c r="E12" s="134"/>
      <c r="F12" s="76"/>
      <c r="G12" s="82"/>
      <c r="H12" s="82"/>
      <c r="I12" s="76"/>
      <c r="J12" s="76"/>
    </row>
    <row r="13" spans="1:10" ht="15" x14ac:dyDescent="0.25">
      <c r="A13" s="83" t="s">
        <v>17</v>
      </c>
      <c r="B13" s="143"/>
      <c r="C13" s="144"/>
      <c r="D13" s="132">
        <f t="shared" si="0"/>
        <v>0</v>
      </c>
      <c r="E13" s="134"/>
      <c r="F13" s="76"/>
      <c r="G13" s="82"/>
      <c r="H13" s="82"/>
      <c r="I13" s="76"/>
      <c r="J13" s="76"/>
    </row>
    <row r="14" spans="1:10" ht="15" x14ac:dyDescent="0.25">
      <c r="A14" s="83" t="s">
        <v>18</v>
      </c>
      <c r="B14" s="143"/>
      <c r="C14" s="144"/>
      <c r="D14" s="132">
        <f t="shared" si="0"/>
        <v>0</v>
      </c>
      <c r="E14" s="134"/>
      <c r="F14" s="76"/>
      <c r="G14" s="82"/>
      <c r="H14" s="82"/>
      <c r="I14" s="76"/>
      <c r="J14" s="76"/>
    </row>
    <row r="15" spans="1:10" ht="15" customHeight="1" x14ac:dyDescent="0.25">
      <c r="A15" s="83" t="s">
        <v>19</v>
      </c>
      <c r="B15" s="143"/>
      <c r="C15" s="144"/>
      <c r="D15" s="132">
        <f t="shared" si="0"/>
        <v>0</v>
      </c>
      <c r="E15" s="134"/>
      <c r="F15" s="76"/>
      <c r="G15" s="82"/>
      <c r="H15" s="82"/>
      <c r="I15" s="76"/>
      <c r="J15" s="76"/>
    </row>
    <row r="16" spans="1:10" ht="15" x14ac:dyDescent="0.25">
      <c r="A16" s="83" t="s">
        <v>20</v>
      </c>
      <c r="B16" s="143"/>
      <c r="C16" s="144"/>
      <c r="D16" s="132">
        <f t="shared" si="0"/>
        <v>0</v>
      </c>
      <c r="E16" s="134"/>
      <c r="F16" s="76"/>
      <c r="G16" s="135"/>
      <c r="H16" s="135"/>
      <c r="I16" s="76"/>
      <c r="J16" s="76"/>
    </row>
    <row r="17" spans="1:10" ht="15" x14ac:dyDescent="0.25">
      <c r="A17" s="83" t="s">
        <v>21</v>
      </c>
      <c r="B17" s="143"/>
      <c r="C17" s="144"/>
      <c r="D17" s="132">
        <f t="shared" si="0"/>
        <v>0</v>
      </c>
      <c r="E17" s="134"/>
      <c r="F17" s="76"/>
      <c r="G17" s="536"/>
      <c r="H17" s="536"/>
      <c r="I17" s="76"/>
      <c r="J17" s="76"/>
    </row>
    <row r="18" spans="1:10" ht="15.75" thickBot="1" x14ac:dyDescent="0.3">
      <c r="A18" s="280">
        <v>10</v>
      </c>
      <c r="B18" s="143"/>
      <c r="C18" s="144"/>
      <c r="D18" s="132">
        <f t="shared" si="0"/>
        <v>0</v>
      </c>
      <c r="E18" s="155"/>
      <c r="F18" s="76"/>
      <c r="G18" s="536"/>
      <c r="H18" s="536"/>
      <c r="I18" s="76"/>
      <c r="J18" s="91"/>
    </row>
    <row r="19" spans="1:10" ht="15.75" thickBot="1" x14ac:dyDescent="0.3">
      <c r="A19" s="85" t="s">
        <v>23</v>
      </c>
      <c r="B19" s="136">
        <f>SUM(B9:B18)</f>
        <v>0</v>
      </c>
      <c r="C19" s="137"/>
      <c r="D19" s="154">
        <f>SUM(D9:D18)</f>
        <v>0</v>
      </c>
      <c r="E19" s="158">
        <f>ROUND((IF(D19=0,0,IF(B19=0,0,D19/B19))),2)</f>
        <v>0</v>
      </c>
      <c r="F19" s="539" t="s">
        <v>51</v>
      </c>
      <c r="G19" s="540"/>
      <c r="H19" s="153"/>
      <c r="I19" s="91"/>
      <c r="J19" s="69"/>
    </row>
    <row r="20" spans="1:10" ht="15" hidden="1" x14ac:dyDescent="0.25">
      <c r="A20" s="67"/>
      <c r="B20" s="67"/>
      <c r="C20" s="67"/>
      <c r="D20" s="67" t="s">
        <v>36</v>
      </c>
      <c r="E20" s="69">
        <f>ROUND(E19,2)</f>
        <v>0</v>
      </c>
      <c r="F20" s="69"/>
      <c r="H20" s="91"/>
      <c r="I20" s="69"/>
      <c r="J20" s="91"/>
    </row>
    <row r="21" spans="1:10" ht="15" x14ac:dyDescent="0.25">
      <c r="A21" s="67"/>
      <c r="B21" s="67"/>
      <c r="C21" s="67"/>
      <c r="D21" s="67"/>
      <c r="E21" s="67"/>
      <c r="F21" s="67"/>
      <c r="G21" s="537" t="s">
        <v>84</v>
      </c>
      <c r="H21" s="537"/>
      <c r="I21" s="91"/>
      <c r="J21" s="67"/>
    </row>
    <row r="22" spans="1:10" ht="15" x14ac:dyDescent="0.25">
      <c r="A22" s="67"/>
      <c r="B22" s="67"/>
      <c r="C22" s="67"/>
      <c r="D22" s="67"/>
      <c r="E22" s="67"/>
      <c r="F22" s="67"/>
      <c r="G22" s="537"/>
      <c r="H22" s="537"/>
      <c r="I22" s="67"/>
      <c r="J22" s="97"/>
    </row>
    <row r="23" spans="1:10" ht="15" customHeight="1" x14ac:dyDescent="0.25">
      <c r="A23" s="274"/>
      <c r="B23" s="531" t="s">
        <v>62</v>
      </c>
      <c r="C23" s="531"/>
      <c r="D23" s="531"/>
      <c r="E23" s="531"/>
      <c r="F23" s="67"/>
      <c r="G23" s="186" t="s">
        <v>44</v>
      </c>
      <c r="H23" s="67"/>
      <c r="I23" s="97"/>
      <c r="J23" s="274"/>
    </row>
    <row r="24" spans="1:10" ht="27.75" customHeight="1" x14ac:dyDescent="0.25">
      <c r="A24" s="538" t="s">
        <v>25</v>
      </c>
      <c r="B24" s="538"/>
      <c r="C24" s="538"/>
      <c r="D24" s="538"/>
      <c r="E24" s="538"/>
      <c r="F24" s="538"/>
      <c r="G24" s="538"/>
      <c r="H24" s="538"/>
      <c r="I24" s="274"/>
      <c r="J24" s="274"/>
    </row>
    <row r="25" spans="1:10" ht="15" x14ac:dyDescent="0.25">
      <c r="A25" s="67"/>
      <c r="B25" s="274"/>
      <c r="C25" s="274"/>
      <c r="D25" s="274"/>
      <c r="E25" s="274"/>
      <c r="F25" s="274"/>
      <c r="G25" s="274"/>
      <c r="H25" s="577" t="s">
        <v>245</v>
      </c>
      <c r="I25" s="274"/>
      <c r="J25" s="67"/>
    </row>
    <row r="26" spans="1:10" ht="0" hidden="1" customHeight="1" x14ac:dyDescent="0.25">
      <c r="B26" s="67"/>
      <c r="C26" s="67"/>
      <c r="D26" s="67"/>
      <c r="E26" s="67"/>
      <c r="F26" s="67"/>
      <c r="G26" s="67"/>
      <c r="H26" s="67"/>
      <c r="I26" s="67"/>
    </row>
  </sheetData>
  <sheetProtection password="CC30" sheet="1" objects="1" scenarios="1"/>
  <mergeCells count="11">
    <mergeCell ref="B2:C2"/>
    <mergeCell ref="D2:I2"/>
    <mergeCell ref="A24:H24"/>
    <mergeCell ref="G17:G18"/>
    <mergeCell ref="H17:H18"/>
    <mergeCell ref="G21:H22"/>
    <mergeCell ref="B4:E4"/>
    <mergeCell ref="B5:E5"/>
    <mergeCell ref="B6:E7"/>
    <mergeCell ref="B23:E23"/>
    <mergeCell ref="F19:G19"/>
  </mergeCells>
  <hyperlinks>
    <hyperlink ref="B23:E23" location="'Unrounded Requirement Finder'!A1" display="Click to go back to Unrounded Requirement Finder"/>
    <hyperlink ref="G23" location="Instructions!A1" display="Go to instructions"/>
  </hyperlinks>
  <pageMargins left="0.4" right="0.4" top="0.5" bottom="0.5" header="0.55000000000000004" footer="0.5500000000000000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03"/>
  <sheetViews>
    <sheetView workbookViewId="0">
      <pane ySplit="1" topLeftCell="A227" activePane="bottomLeft" state="frozen"/>
      <selection pane="bottomLeft" activeCell="A245" sqref="A245:F245"/>
    </sheetView>
  </sheetViews>
  <sheetFormatPr defaultRowHeight="15" x14ac:dyDescent="0.25"/>
  <cols>
    <col min="1" max="1" width="23" style="8" bestFit="1" customWidth="1"/>
    <col min="2" max="2" width="16.28515625" customWidth="1"/>
    <col min="3" max="3" width="10.5703125" customWidth="1"/>
    <col min="4" max="4" width="21.42578125" customWidth="1"/>
    <col min="5" max="5" width="16.28515625" customWidth="1"/>
    <col min="6" max="6" width="25.85546875" customWidth="1"/>
    <col min="7" max="7" width="12.28515625" bestFit="1" customWidth="1"/>
    <col min="8" max="8" width="20" customWidth="1"/>
    <col min="9" max="9" width="19.85546875" bestFit="1" customWidth="1"/>
    <col min="10" max="10" width="1.140625" customWidth="1"/>
    <col min="11" max="11" width="50.42578125" bestFit="1" customWidth="1"/>
  </cols>
  <sheetData>
    <row r="1" spans="1:9" ht="37.5" x14ac:dyDescent="0.3">
      <c r="A1" s="25" t="s">
        <v>0</v>
      </c>
      <c r="B1" s="26" t="s">
        <v>1</v>
      </c>
      <c r="C1" s="26" t="s">
        <v>2</v>
      </c>
      <c r="D1" s="26" t="s">
        <v>3</v>
      </c>
      <c r="E1" s="26" t="s">
        <v>4</v>
      </c>
      <c r="F1" s="26" t="s">
        <v>5</v>
      </c>
      <c r="G1" s="26" t="s">
        <v>6</v>
      </c>
      <c r="H1" s="26" t="s">
        <v>7</v>
      </c>
      <c r="I1" s="27" t="s">
        <v>8</v>
      </c>
    </row>
    <row r="2" spans="1:9" x14ac:dyDescent="0.25">
      <c r="A2" s="4">
        <v>0</v>
      </c>
      <c r="B2" s="5">
        <v>0.02</v>
      </c>
      <c r="C2" s="5">
        <v>2.18E-2</v>
      </c>
      <c r="D2" s="5">
        <f>B2+C2</f>
        <v>4.1800000000000004E-2</v>
      </c>
      <c r="E2" s="5">
        <f>A2*D2</f>
        <v>0</v>
      </c>
      <c r="F2" s="5">
        <f>A2+E2</f>
        <v>0</v>
      </c>
      <c r="G2" s="5">
        <f t="shared" ref="G2:G17" si="0">FLOOR(F2,0.05)</f>
        <v>0</v>
      </c>
      <c r="H2" s="5">
        <f>IF((FLOOR(G2,0.05))&lt;A2,A2,(FLOOR(G2,0.05)))</f>
        <v>0</v>
      </c>
      <c r="I2" s="6">
        <f t="shared" ref="I2:I65" si="1">H2-A2</f>
        <v>0</v>
      </c>
    </row>
    <row r="3" spans="1:9" x14ac:dyDescent="0.25">
      <c r="A3" s="4">
        <v>0.01</v>
      </c>
      <c r="B3" s="5">
        <v>0.02</v>
      </c>
      <c r="C3" s="5">
        <v>2.18E-2</v>
      </c>
      <c r="D3" s="5">
        <f>B3+C3</f>
        <v>4.1800000000000004E-2</v>
      </c>
      <c r="E3" s="5">
        <f>A3*D3</f>
        <v>4.1800000000000002E-4</v>
      </c>
      <c r="F3" s="5">
        <f>A3+E3</f>
        <v>1.0418E-2</v>
      </c>
      <c r="G3" s="5">
        <f t="shared" si="0"/>
        <v>0</v>
      </c>
      <c r="H3" s="5">
        <f>IF((FLOOR(G3,0.05))&lt;A3,A3,(FLOOR(G3,0.05)))</f>
        <v>0.01</v>
      </c>
      <c r="I3" s="6">
        <f t="shared" si="1"/>
        <v>0</v>
      </c>
    </row>
    <row r="4" spans="1:9" x14ac:dyDescent="0.25">
      <c r="A4" s="4">
        <v>0.02</v>
      </c>
      <c r="B4" s="5">
        <v>0.02</v>
      </c>
      <c r="C4" s="5">
        <v>2.18E-2</v>
      </c>
      <c r="D4" s="5">
        <f>B4+C4</f>
        <v>4.1800000000000004E-2</v>
      </c>
      <c r="E4" s="5">
        <f>A4*D4</f>
        <v>8.3600000000000005E-4</v>
      </c>
      <c r="F4" s="5">
        <f>A4+E4</f>
        <v>2.0836E-2</v>
      </c>
      <c r="G4" s="5">
        <f t="shared" si="0"/>
        <v>0</v>
      </c>
      <c r="H4" s="5">
        <f t="shared" ref="H4:H67" si="2">IF((FLOOR(G4,0.05))&lt;A4,A4,(FLOOR(G4,0.05)))</f>
        <v>0.02</v>
      </c>
      <c r="I4" s="6">
        <f t="shared" si="1"/>
        <v>0</v>
      </c>
    </row>
    <row r="5" spans="1:9" x14ac:dyDescent="0.25">
      <c r="A5" s="4">
        <v>0.03</v>
      </c>
      <c r="B5" s="5">
        <v>0.02</v>
      </c>
      <c r="C5" s="5">
        <v>2.18E-2</v>
      </c>
      <c r="D5" s="5">
        <f t="shared" ref="D5:D51" si="3">B5+C5</f>
        <v>4.1800000000000004E-2</v>
      </c>
      <c r="E5" s="5">
        <f t="shared" ref="E5:E51" si="4">A5*D5</f>
        <v>1.2540000000000001E-3</v>
      </c>
      <c r="F5" s="5">
        <f t="shared" ref="F5:F51" si="5">A5+E5</f>
        <v>3.1253999999999997E-2</v>
      </c>
      <c r="G5" s="5">
        <f t="shared" si="0"/>
        <v>0</v>
      </c>
      <c r="H5" s="5">
        <f t="shared" si="2"/>
        <v>0.03</v>
      </c>
      <c r="I5" s="6">
        <f t="shared" si="1"/>
        <v>0</v>
      </c>
    </row>
    <row r="6" spans="1:9" x14ac:dyDescent="0.25">
      <c r="A6" s="4">
        <v>0.04</v>
      </c>
      <c r="B6" s="5">
        <v>0.02</v>
      </c>
      <c r="C6" s="5">
        <v>2.18E-2</v>
      </c>
      <c r="D6" s="5">
        <f t="shared" si="3"/>
        <v>4.1800000000000004E-2</v>
      </c>
      <c r="E6" s="5">
        <f t="shared" si="4"/>
        <v>1.6720000000000001E-3</v>
      </c>
      <c r="F6" s="5">
        <f t="shared" si="5"/>
        <v>4.1672000000000001E-2</v>
      </c>
      <c r="G6" s="5">
        <f t="shared" si="0"/>
        <v>0</v>
      </c>
      <c r="H6" s="5">
        <f t="shared" si="2"/>
        <v>0.04</v>
      </c>
      <c r="I6" s="6">
        <f t="shared" si="1"/>
        <v>0</v>
      </c>
    </row>
    <row r="7" spans="1:9" x14ac:dyDescent="0.25">
      <c r="A7" s="4">
        <v>0.05</v>
      </c>
      <c r="B7" s="5">
        <v>0.02</v>
      </c>
      <c r="C7" s="5">
        <v>2.18E-2</v>
      </c>
      <c r="D7" s="5">
        <f t="shared" si="3"/>
        <v>4.1800000000000004E-2</v>
      </c>
      <c r="E7" s="5">
        <f t="shared" si="4"/>
        <v>2.0900000000000003E-3</v>
      </c>
      <c r="F7" s="5">
        <f t="shared" si="5"/>
        <v>5.2090000000000004E-2</v>
      </c>
      <c r="G7" s="5">
        <f t="shared" si="0"/>
        <v>0.05</v>
      </c>
      <c r="H7" s="5">
        <f t="shared" si="2"/>
        <v>0.05</v>
      </c>
      <c r="I7" s="6">
        <f t="shared" si="1"/>
        <v>0</v>
      </c>
    </row>
    <row r="8" spans="1:9" x14ac:dyDescent="0.25">
      <c r="A8" s="4">
        <v>0.06</v>
      </c>
      <c r="B8" s="5">
        <v>0.02</v>
      </c>
      <c r="C8" s="5">
        <v>2.18E-2</v>
      </c>
      <c r="D8" s="5">
        <f t="shared" si="3"/>
        <v>4.1800000000000004E-2</v>
      </c>
      <c r="E8" s="5">
        <f t="shared" si="4"/>
        <v>2.5080000000000002E-3</v>
      </c>
      <c r="F8" s="5">
        <f t="shared" si="5"/>
        <v>6.2507999999999994E-2</v>
      </c>
      <c r="G8" s="5">
        <f t="shared" si="0"/>
        <v>0.05</v>
      </c>
      <c r="H8" s="5">
        <f t="shared" si="2"/>
        <v>0.06</v>
      </c>
      <c r="I8" s="6">
        <f t="shared" si="1"/>
        <v>0</v>
      </c>
    </row>
    <row r="9" spans="1:9" x14ac:dyDescent="0.25">
      <c r="A9" s="4">
        <v>7.0000000000000007E-2</v>
      </c>
      <c r="B9" s="5">
        <v>0.02</v>
      </c>
      <c r="C9" s="5">
        <v>2.18E-2</v>
      </c>
      <c r="D9" s="5">
        <f t="shared" si="3"/>
        <v>4.1800000000000004E-2</v>
      </c>
      <c r="E9" s="5">
        <f t="shared" si="4"/>
        <v>2.9260000000000006E-3</v>
      </c>
      <c r="F9" s="5">
        <f t="shared" si="5"/>
        <v>7.2926000000000005E-2</v>
      </c>
      <c r="G9" s="5">
        <f t="shared" si="0"/>
        <v>0.05</v>
      </c>
      <c r="H9" s="5">
        <f t="shared" si="2"/>
        <v>7.0000000000000007E-2</v>
      </c>
      <c r="I9" s="6">
        <f t="shared" si="1"/>
        <v>0</v>
      </c>
    </row>
    <row r="10" spans="1:9" x14ac:dyDescent="0.25">
      <c r="A10" s="4">
        <v>0.08</v>
      </c>
      <c r="B10" s="5">
        <v>0.02</v>
      </c>
      <c r="C10" s="5">
        <v>2.18E-2</v>
      </c>
      <c r="D10" s="5">
        <f t="shared" si="3"/>
        <v>4.1800000000000004E-2</v>
      </c>
      <c r="E10" s="5">
        <f t="shared" si="4"/>
        <v>3.3440000000000002E-3</v>
      </c>
      <c r="F10" s="5">
        <f t="shared" si="5"/>
        <v>8.3344000000000001E-2</v>
      </c>
      <c r="G10" s="5">
        <f t="shared" si="0"/>
        <v>0.05</v>
      </c>
      <c r="H10" s="5">
        <f t="shared" si="2"/>
        <v>0.08</v>
      </c>
      <c r="I10" s="6">
        <f t="shared" si="1"/>
        <v>0</v>
      </c>
    </row>
    <row r="11" spans="1:9" x14ac:dyDescent="0.25">
      <c r="A11" s="4">
        <v>0.09</v>
      </c>
      <c r="B11" s="5">
        <v>0.02</v>
      </c>
      <c r="C11" s="5">
        <v>2.18E-2</v>
      </c>
      <c r="D11" s="5">
        <f t="shared" si="3"/>
        <v>4.1800000000000004E-2</v>
      </c>
      <c r="E11" s="5">
        <f t="shared" si="4"/>
        <v>3.7620000000000002E-3</v>
      </c>
      <c r="F11" s="5">
        <f t="shared" si="5"/>
        <v>9.3761999999999998E-2</v>
      </c>
      <c r="G11" s="5">
        <f t="shared" si="0"/>
        <v>0.05</v>
      </c>
      <c r="H11" s="5">
        <f t="shared" si="2"/>
        <v>0.09</v>
      </c>
      <c r="I11" s="6">
        <f t="shared" si="1"/>
        <v>0</v>
      </c>
    </row>
    <row r="12" spans="1:9" x14ac:dyDescent="0.25">
      <c r="A12" s="4">
        <v>0.1</v>
      </c>
      <c r="B12" s="5">
        <v>0.02</v>
      </c>
      <c r="C12" s="5">
        <v>2.18E-2</v>
      </c>
      <c r="D12" s="5">
        <f t="shared" si="3"/>
        <v>4.1800000000000004E-2</v>
      </c>
      <c r="E12" s="5">
        <f t="shared" si="4"/>
        <v>4.1800000000000006E-3</v>
      </c>
      <c r="F12" s="5">
        <f t="shared" si="5"/>
        <v>0.10418000000000001</v>
      </c>
      <c r="G12" s="5">
        <f t="shared" si="0"/>
        <v>0.1</v>
      </c>
      <c r="H12" s="5">
        <f t="shared" si="2"/>
        <v>0.1</v>
      </c>
      <c r="I12" s="6">
        <f t="shared" si="1"/>
        <v>0</v>
      </c>
    </row>
    <row r="13" spans="1:9" x14ac:dyDescent="0.25">
      <c r="A13" s="4">
        <v>0.11</v>
      </c>
      <c r="B13" s="5">
        <v>0.02</v>
      </c>
      <c r="C13" s="5">
        <v>2.18E-2</v>
      </c>
      <c r="D13" s="5">
        <f t="shared" si="3"/>
        <v>4.1800000000000004E-2</v>
      </c>
      <c r="E13" s="5">
        <f t="shared" si="4"/>
        <v>4.5980000000000005E-3</v>
      </c>
      <c r="F13" s="5">
        <f t="shared" si="5"/>
        <v>0.11459800000000001</v>
      </c>
      <c r="G13" s="5">
        <f t="shared" si="0"/>
        <v>0.1</v>
      </c>
      <c r="H13" s="5">
        <f t="shared" si="2"/>
        <v>0.11</v>
      </c>
      <c r="I13" s="6">
        <f t="shared" si="1"/>
        <v>0</v>
      </c>
    </row>
    <row r="14" spans="1:9" x14ac:dyDescent="0.25">
      <c r="A14" s="4">
        <v>0.12</v>
      </c>
      <c r="B14" s="5">
        <v>0.02</v>
      </c>
      <c r="C14" s="5">
        <v>2.18E-2</v>
      </c>
      <c r="D14" s="5">
        <f t="shared" si="3"/>
        <v>4.1800000000000004E-2</v>
      </c>
      <c r="E14" s="5">
        <f t="shared" si="4"/>
        <v>5.0160000000000005E-3</v>
      </c>
      <c r="F14" s="5">
        <f t="shared" si="5"/>
        <v>0.12501599999999999</v>
      </c>
      <c r="G14" s="5">
        <f t="shared" si="0"/>
        <v>0.1</v>
      </c>
      <c r="H14" s="5">
        <f t="shared" si="2"/>
        <v>0.12</v>
      </c>
      <c r="I14" s="6">
        <f t="shared" si="1"/>
        <v>0</v>
      </c>
    </row>
    <row r="15" spans="1:9" x14ac:dyDescent="0.25">
      <c r="A15" s="4">
        <v>0.13</v>
      </c>
      <c r="B15" s="5">
        <v>0.02</v>
      </c>
      <c r="C15" s="5">
        <v>2.18E-2</v>
      </c>
      <c r="D15" s="5">
        <f t="shared" si="3"/>
        <v>4.1800000000000004E-2</v>
      </c>
      <c r="E15" s="5">
        <f t="shared" si="4"/>
        <v>5.4340000000000005E-3</v>
      </c>
      <c r="F15" s="5">
        <f t="shared" si="5"/>
        <v>0.135434</v>
      </c>
      <c r="G15" s="5">
        <f t="shared" si="0"/>
        <v>0.1</v>
      </c>
      <c r="H15" s="5">
        <f t="shared" si="2"/>
        <v>0.13</v>
      </c>
      <c r="I15" s="6">
        <f t="shared" si="1"/>
        <v>0</v>
      </c>
    </row>
    <row r="16" spans="1:9" x14ac:dyDescent="0.25">
      <c r="A16" s="4">
        <v>0.14000000000000001</v>
      </c>
      <c r="B16" s="5">
        <v>0.02</v>
      </c>
      <c r="C16" s="5">
        <v>2.18E-2</v>
      </c>
      <c r="D16" s="5">
        <f t="shared" si="3"/>
        <v>4.1800000000000004E-2</v>
      </c>
      <c r="E16" s="5">
        <f t="shared" si="4"/>
        <v>5.8520000000000013E-3</v>
      </c>
      <c r="F16" s="5">
        <f t="shared" si="5"/>
        <v>0.14585200000000001</v>
      </c>
      <c r="G16" s="5">
        <f t="shared" si="0"/>
        <v>0.1</v>
      </c>
      <c r="H16" s="5">
        <f t="shared" si="2"/>
        <v>0.14000000000000001</v>
      </c>
      <c r="I16" s="6">
        <f t="shared" si="1"/>
        <v>0</v>
      </c>
    </row>
    <row r="17" spans="1:9" x14ac:dyDescent="0.25">
      <c r="A17" s="4">
        <v>0.15</v>
      </c>
      <c r="B17" s="5">
        <v>0.02</v>
      </c>
      <c r="C17" s="5">
        <v>2.18E-2</v>
      </c>
      <c r="D17" s="5">
        <f t="shared" si="3"/>
        <v>4.1800000000000004E-2</v>
      </c>
      <c r="E17" s="5">
        <f t="shared" si="4"/>
        <v>6.2700000000000004E-3</v>
      </c>
      <c r="F17" s="5">
        <f t="shared" si="5"/>
        <v>0.15626999999999999</v>
      </c>
      <c r="G17" s="5">
        <f t="shared" si="0"/>
        <v>0.15000000000000002</v>
      </c>
      <c r="H17" s="5">
        <f t="shared" si="2"/>
        <v>0.15000000000000002</v>
      </c>
      <c r="I17" s="6">
        <f t="shared" si="1"/>
        <v>0</v>
      </c>
    </row>
    <row r="18" spans="1:9" x14ac:dyDescent="0.25">
      <c r="A18" s="4">
        <v>0.16</v>
      </c>
      <c r="B18" s="5">
        <v>0.02</v>
      </c>
      <c r="C18" s="5">
        <v>2.18E-2</v>
      </c>
      <c r="D18" s="5">
        <f t="shared" si="3"/>
        <v>4.1800000000000004E-2</v>
      </c>
      <c r="E18" s="5">
        <f t="shared" si="4"/>
        <v>6.6880000000000004E-3</v>
      </c>
      <c r="F18" s="5">
        <f t="shared" si="5"/>
        <v>0.166688</v>
      </c>
      <c r="G18" s="5">
        <f t="shared" ref="G18:G33" si="6">FLOOR(F18,0.05)</f>
        <v>0.15000000000000002</v>
      </c>
      <c r="H18" s="5">
        <f t="shared" si="2"/>
        <v>0.16</v>
      </c>
      <c r="I18" s="6">
        <f t="shared" si="1"/>
        <v>0</v>
      </c>
    </row>
    <row r="19" spans="1:9" x14ac:dyDescent="0.25">
      <c r="A19" s="4">
        <v>0.17</v>
      </c>
      <c r="B19" s="5">
        <v>0.02</v>
      </c>
      <c r="C19" s="5">
        <v>2.18E-2</v>
      </c>
      <c r="D19" s="5">
        <f t="shared" si="3"/>
        <v>4.1800000000000004E-2</v>
      </c>
      <c r="E19" s="5">
        <f t="shared" si="4"/>
        <v>7.1060000000000012E-3</v>
      </c>
      <c r="F19" s="5">
        <f t="shared" si="5"/>
        <v>0.17710600000000001</v>
      </c>
      <c r="G19" s="5">
        <f t="shared" si="6"/>
        <v>0.15000000000000002</v>
      </c>
      <c r="H19" s="5">
        <f t="shared" si="2"/>
        <v>0.17</v>
      </c>
      <c r="I19" s="6">
        <f t="shared" si="1"/>
        <v>0</v>
      </c>
    </row>
    <row r="20" spans="1:9" x14ac:dyDescent="0.25">
      <c r="A20" s="4">
        <v>0.18</v>
      </c>
      <c r="B20" s="5">
        <v>0.02</v>
      </c>
      <c r="C20" s="5">
        <v>2.18E-2</v>
      </c>
      <c r="D20" s="5">
        <f t="shared" si="3"/>
        <v>4.1800000000000004E-2</v>
      </c>
      <c r="E20" s="5">
        <f t="shared" si="4"/>
        <v>7.5240000000000003E-3</v>
      </c>
      <c r="F20" s="5">
        <f t="shared" si="5"/>
        <v>0.187524</v>
      </c>
      <c r="G20" s="5">
        <f t="shared" si="6"/>
        <v>0.15000000000000002</v>
      </c>
      <c r="H20" s="5">
        <f t="shared" si="2"/>
        <v>0.18</v>
      </c>
      <c r="I20" s="6">
        <f t="shared" si="1"/>
        <v>0</v>
      </c>
    </row>
    <row r="21" spans="1:9" x14ac:dyDescent="0.25">
      <c r="A21" s="4">
        <v>0.19</v>
      </c>
      <c r="B21" s="5">
        <v>0.02</v>
      </c>
      <c r="C21" s="5">
        <v>2.18E-2</v>
      </c>
      <c r="D21" s="5">
        <f t="shared" si="3"/>
        <v>4.1800000000000004E-2</v>
      </c>
      <c r="E21" s="5">
        <f t="shared" si="4"/>
        <v>7.9420000000000011E-3</v>
      </c>
      <c r="F21" s="5">
        <f t="shared" si="5"/>
        <v>0.19794200000000001</v>
      </c>
      <c r="G21" s="5">
        <f t="shared" si="6"/>
        <v>0.15000000000000002</v>
      </c>
      <c r="H21" s="5">
        <f t="shared" si="2"/>
        <v>0.19</v>
      </c>
      <c r="I21" s="6">
        <f t="shared" si="1"/>
        <v>0</v>
      </c>
    </row>
    <row r="22" spans="1:9" x14ac:dyDescent="0.25">
      <c r="A22" s="4">
        <v>0.2</v>
      </c>
      <c r="B22" s="5">
        <v>0.02</v>
      </c>
      <c r="C22" s="5">
        <v>2.18E-2</v>
      </c>
      <c r="D22" s="5">
        <f t="shared" si="3"/>
        <v>4.1800000000000004E-2</v>
      </c>
      <c r="E22" s="5">
        <f t="shared" si="4"/>
        <v>8.3600000000000011E-3</v>
      </c>
      <c r="F22" s="5">
        <f t="shared" si="5"/>
        <v>0.20836000000000002</v>
      </c>
      <c r="G22" s="5">
        <f t="shared" si="6"/>
        <v>0.2</v>
      </c>
      <c r="H22" s="5">
        <f t="shared" si="2"/>
        <v>0.2</v>
      </c>
      <c r="I22" s="6">
        <f t="shared" si="1"/>
        <v>0</v>
      </c>
    </row>
    <row r="23" spans="1:9" x14ac:dyDescent="0.25">
      <c r="A23" s="4">
        <v>0.21</v>
      </c>
      <c r="B23" s="5">
        <v>0.02</v>
      </c>
      <c r="C23" s="5">
        <v>2.18E-2</v>
      </c>
      <c r="D23" s="5">
        <f t="shared" si="3"/>
        <v>4.1800000000000004E-2</v>
      </c>
      <c r="E23" s="5">
        <f t="shared" si="4"/>
        <v>8.7780000000000011E-3</v>
      </c>
      <c r="F23" s="5">
        <f t="shared" si="5"/>
        <v>0.218778</v>
      </c>
      <c r="G23" s="5">
        <f t="shared" si="6"/>
        <v>0.2</v>
      </c>
      <c r="H23" s="5">
        <f t="shared" si="2"/>
        <v>0.21</v>
      </c>
      <c r="I23" s="6">
        <f t="shared" si="1"/>
        <v>0</v>
      </c>
    </row>
    <row r="24" spans="1:9" x14ac:dyDescent="0.25">
      <c r="A24" s="4">
        <v>0.22</v>
      </c>
      <c r="B24" s="5">
        <v>0.02</v>
      </c>
      <c r="C24" s="5">
        <v>2.18E-2</v>
      </c>
      <c r="D24" s="5">
        <f t="shared" si="3"/>
        <v>4.1800000000000004E-2</v>
      </c>
      <c r="E24" s="5">
        <f t="shared" si="4"/>
        <v>9.196000000000001E-3</v>
      </c>
      <c r="F24" s="5">
        <f t="shared" si="5"/>
        <v>0.22919600000000001</v>
      </c>
      <c r="G24" s="5">
        <f t="shared" si="6"/>
        <v>0.2</v>
      </c>
      <c r="H24" s="5">
        <f t="shared" si="2"/>
        <v>0.22</v>
      </c>
      <c r="I24" s="6">
        <f t="shared" si="1"/>
        <v>0</v>
      </c>
    </row>
    <row r="25" spans="1:9" x14ac:dyDescent="0.25">
      <c r="A25" s="4">
        <v>0.23</v>
      </c>
      <c r="B25" s="5">
        <v>0.02</v>
      </c>
      <c r="C25" s="5">
        <v>2.18E-2</v>
      </c>
      <c r="D25" s="5">
        <f t="shared" si="3"/>
        <v>4.1800000000000004E-2</v>
      </c>
      <c r="E25" s="5">
        <f t="shared" si="4"/>
        <v>9.614000000000001E-3</v>
      </c>
      <c r="F25" s="5">
        <f t="shared" si="5"/>
        <v>0.23961400000000002</v>
      </c>
      <c r="G25" s="5">
        <f t="shared" si="6"/>
        <v>0.2</v>
      </c>
      <c r="H25" s="5">
        <f t="shared" si="2"/>
        <v>0.23</v>
      </c>
      <c r="I25" s="6">
        <f t="shared" si="1"/>
        <v>0</v>
      </c>
    </row>
    <row r="26" spans="1:9" x14ac:dyDescent="0.25">
      <c r="A26" s="4">
        <v>0.24</v>
      </c>
      <c r="B26" s="5">
        <v>0.02</v>
      </c>
      <c r="C26" s="5">
        <v>2.18E-2</v>
      </c>
      <c r="D26" s="5">
        <f t="shared" si="3"/>
        <v>4.1800000000000004E-2</v>
      </c>
      <c r="E26" s="5">
        <f t="shared" si="4"/>
        <v>1.0032000000000001E-2</v>
      </c>
      <c r="F26" s="5">
        <f t="shared" si="5"/>
        <v>0.25003199999999998</v>
      </c>
      <c r="G26" s="5">
        <f t="shared" si="6"/>
        <v>0.25</v>
      </c>
      <c r="H26" s="5">
        <f t="shared" si="2"/>
        <v>0.25</v>
      </c>
      <c r="I26" s="6">
        <f t="shared" si="1"/>
        <v>1.0000000000000009E-2</v>
      </c>
    </row>
    <row r="27" spans="1:9" x14ac:dyDescent="0.25">
      <c r="A27" s="4">
        <v>0.25</v>
      </c>
      <c r="B27" s="5">
        <v>0.02</v>
      </c>
      <c r="C27" s="5">
        <v>2.18E-2</v>
      </c>
      <c r="D27" s="5">
        <f t="shared" si="3"/>
        <v>4.1800000000000004E-2</v>
      </c>
      <c r="E27" s="5">
        <f t="shared" si="4"/>
        <v>1.0450000000000001E-2</v>
      </c>
      <c r="F27" s="5">
        <f t="shared" si="5"/>
        <v>0.26045000000000001</v>
      </c>
      <c r="G27" s="5">
        <f t="shared" si="6"/>
        <v>0.25</v>
      </c>
      <c r="H27" s="5">
        <f t="shared" si="2"/>
        <v>0.25</v>
      </c>
      <c r="I27" s="6">
        <f t="shared" si="1"/>
        <v>0</v>
      </c>
    </row>
    <row r="28" spans="1:9" x14ac:dyDescent="0.25">
      <c r="A28" s="4">
        <v>0.26</v>
      </c>
      <c r="B28" s="5">
        <v>0.02</v>
      </c>
      <c r="C28" s="5">
        <v>2.18E-2</v>
      </c>
      <c r="D28" s="5">
        <f t="shared" si="3"/>
        <v>4.1800000000000004E-2</v>
      </c>
      <c r="E28" s="5">
        <f t="shared" si="4"/>
        <v>1.0868000000000001E-2</v>
      </c>
      <c r="F28" s="5">
        <f t="shared" si="5"/>
        <v>0.270868</v>
      </c>
      <c r="G28" s="5">
        <f t="shared" si="6"/>
        <v>0.25</v>
      </c>
      <c r="H28" s="5">
        <f t="shared" si="2"/>
        <v>0.26</v>
      </c>
      <c r="I28" s="6">
        <f t="shared" si="1"/>
        <v>0</v>
      </c>
    </row>
    <row r="29" spans="1:9" x14ac:dyDescent="0.25">
      <c r="A29" s="4">
        <v>0.27</v>
      </c>
      <c r="B29" s="5">
        <v>0.02</v>
      </c>
      <c r="C29" s="5">
        <v>2.18E-2</v>
      </c>
      <c r="D29" s="5">
        <f t="shared" si="3"/>
        <v>4.1800000000000004E-2</v>
      </c>
      <c r="E29" s="5">
        <f t="shared" si="4"/>
        <v>1.1286000000000003E-2</v>
      </c>
      <c r="F29" s="5">
        <f t="shared" si="5"/>
        <v>0.28128600000000004</v>
      </c>
      <c r="G29" s="5">
        <f t="shared" si="6"/>
        <v>0.25</v>
      </c>
      <c r="H29" s="5">
        <f t="shared" si="2"/>
        <v>0.27</v>
      </c>
      <c r="I29" s="6">
        <f t="shared" si="1"/>
        <v>0</v>
      </c>
    </row>
    <row r="30" spans="1:9" x14ac:dyDescent="0.25">
      <c r="A30" s="4">
        <v>0.28000000000000003</v>
      </c>
      <c r="B30" s="5">
        <v>0.02</v>
      </c>
      <c r="C30" s="5">
        <v>2.18E-2</v>
      </c>
      <c r="D30" s="5">
        <f t="shared" si="3"/>
        <v>4.1800000000000004E-2</v>
      </c>
      <c r="E30" s="5">
        <f t="shared" si="4"/>
        <v>1.1704000000000003E-2</v>
      </c>
      <c r="F30" s="5">
        <f t="shared" si="5"/>
        <v>0.29170400000000002</v>
      </c>
      <c r="G30" s="5">
        <f t="shared" si="6"/>
        <v>0.25</v>
      </c>
      <c r="H30" s="5">
        <f t="shared" si="2"/>
        <v>0.28000000000000003</v>
      </c>
      <c r="I30" s="6">
        <f t="shared" si="1"/>
        <v>0</v>
      </c>
    </row>
    <row r="31" spans="1:9" x14ac:dyDescent="0.25">
      <c r="A31" s="4">
        <v>0.28999999999999998</v>
      </c>
      <c r="B31" s="5">
        <v>0.02</v>
      </c>
      <c r="C31" s="5">
        <v>2.18E-2</v>
      </c>
      <c r="D31" s="5">
        <f t="shared" si="3"/>
        <v>4.1800000000000004E-2</v>
      </c>
      <c r="E31" s="5">
        <f t="shared" si="4"/>
        <v>1.2122000000000001E-2</v>
      </c>
      <c r="F31" s="5">
        <f t="shared" si="5"/>
        <v>0.302122</v>
      </c>
      <c r="G31" s="5">
        <f t="shared" si="6"/>
        <v>0.30000000000000004</v>
      </c>
      <c r="H31" s="5">
        <f t="shared" si="2"/>
        <v>0.30000000000000004</v>
      </c>
      <c r="I31" s="6">
        <f t="shared" si="1"/>
        <v>1.0000000000000064E-2</v>
      </c>
    </row>
    <row r="32" spans="1:9" x14ac:dyDescent="0.25">
      <c r="A32" s="4">
        <v>0.3</v>
      </c>
      <c r="B32" s="5">
        <v>0.02</v>
      </c>
      <c r="C32" s="5">
        <v>2.18E-2</v>
      </c>
      <c r="D32" s="5">
        <f t="shared" si="3"/>
        <v>4.1800000000000004E-2</v>
      </c>
      <c r="E32" s="5">
        <f t="shared" si="4"/>
        <v>1.2540000000000001E-2</v>
      </c>
      <c r="F32" s="5">
        <f t="shared" si="5"/>
        <v>0.31253999999999998</v>
      </c>
      <c r="G32" s="5">
        <f t="shared" si="6"/>
        <v>0.30000000000000004</v>
      </c>
      <c r="H32" s="5">
        <f t="shared" si="2"/>
        <v>0.30000000000000004</v>
      </c>
      <c r="I32" s="6">
        <f t="shared" si="1"/>
        <v>0</v>
      </c>
    </row>
    <row r="33" spans="1:9" x14ac:dyDescent="0.25">
      <c r="A33" s="4">
        <v>0.31</v>
      </c>
      <c r="B33" s="5">
        <v>0.02</v>
      </c>
      <c r="C33" s="5">
        <v>2.18E-2</v>
      </c>
      <c r="D33" s="5">
        <f t="shared" si="3"/>
        <v>4.1800000000000004E-2</v>
      </c>
      <c r="E33" s="5">
        <f t="shared" si="4"/>
        <v>1.2958000000000001E-2</v>
      </c>
      <c r="F33" s="5">
        <f t="shared" si="5"/>
        <v>0.32295800000000002</v>
      </c>
      <c r="G33" s="5">
        <f t="shared" si="6"/>
        <v>0.30000000000000004</v>
      </c>
      <c r="H33" s="5">
        <f t="shared" si="2"/>
        <v>0.31</v>
      </c>
      <c r="I33" s="6">
        <f t="shared" si="1"/>
        <v>0</v>
      </c>
    </row>
    <row r="34" spans="1:9" x14ac:dyDescent="0.25">
      <c r="A34" s="4">
        <v>0.32</v>
      </c>
      <c r="B34" s="5">
        <v>0.02</v>
      </c>
      <c r="C34" s="5">
        <v>2.18E-2</v>
      </c>
      <c r="D34" s="5">
        <f t="shared" si="3"/>
        <v>4.1800000000000004E-2</v>
      </c>
      <c r="E34" s="5">
        <f t="shared" si="4"/>
        <v>1.3376000000000001E-2</v>
      </c>
      <c r="F34" s="5">
        <f t="shared" si="5"/>
        <v>0.33337600000000001</v>
      </c>
      <c r="G34" s="5">
        <f t="shared" ref="G34:G49" si="7">FLOOR(F34,0.05)</f>
        <v>0.30000000000000004</v>
      </c>
      <c r="H34" s="5">
        <f t="shared" si="2"/>
        <v>0.32</v>
      </c>
      <c r="I34" s="6">
        <f t="shared" si="1"/>
        <v>0</v>
      </c>
    </row>
    <row r="35" spans="1:9" x14ac:dyDescent="0.25">
      <c r="A35" s="4">
        <v>0.33</v>
      </c>
      <c r="B35" s="5">
        <v>0.02</v>
      </c>
      <c r="C35" s="5">
        <v>2.18E-2</v>
      </c>
      <c r="D35" s="5">
        <f t="shared" si="3"/>
        <v>4.1800000000000004E-2</v>
      </c>
      <c r="E35" s="5">
        <f t="shared" si="4"/>
        <v>1.3794000000000002E-2</v>
      </c>
      <c r="F35" s="5">
        <f t="shared" si="5"/>
        <v>0.34379400000000004</v>
      </c>
      <c r="G35" s="5">
        <f t="shared" si="7"/>
        <v>0.30000000000000004</v>
      </c>
      <c r="H35" s="5">
        <f t="shared" si="2"/>
        <v>0.33</v>
      </c>
      <c r="I35" s="6">
        <f t="shared" si="1"/>
        <v>0</v>
      </c>
    </row>
    <row r="36" spans="1:9" x14ac:dyDescent="0.25">
      <c r="A36" s="4">
        <v>0.34</v>
      </c>
      <c r="B36" s="5">
        <v>0.02</v>
      </c>
      <c r="C36" s="5">
        <v>2.18E-2</v>
      </c>
      <c r="D36" s="5">
        <f t="shared" si="3"/>
        <v>4.1800000000000004E-2</v>
      </c>
      <c r="E36" s="5">
        <f t="shared" si="4"/>
        <v>1.4212000000000002E-2</v>
      </c>
      <c r="F36" s="5">
        <f t="shared" si="5"/>
        <v>0.35421200000000003</v>
      </c>
      <c r="G36" s="5">
        <f t="shared" si="7"/>
        <v>0.35000000000000003</v>
      </c>
      <c r="H36" s="5">
        <f t="shared" si="2"/>
        <v>0.35000000000000003</v>
      </c>
      <c r="I36" s="6">
        <f t="shared" si="1"/>
        <v>1.0000000000000009E-2</v>
      </c>
    </row>
    <row r="37" spans="1:9" x14ac:dyDescent="0.25">
      <c r="A37" s="4">
        <v>0.35</v>
      </c>
      <c r="B37" s="5">
        <v>0.02</v>
      </c>
      <c r="C37" s="5">
        <v>2.18E-2</v>
      </c>
      <c r="D37" s="5">
        <f t="shared" si="3"/>
        <v>4.1800000000000004E-2</v>
      </c>
      <c r="E37" s="5">
        <f t="shared" si="4"/>
        <v>1.4630000000000001E-2</v>
      </c>
      <c r="F37" s="5">
        <f t="shared" si="5"/>
        <v>0.36462999999999995</v>
      </c>
      <c r="G37" s="5">
        <f t="shared" si="7"/>
        <v>0.35000000000000003</v>
      </c>
      <c r="H37" s="5">
        <f t="shared" si="2"/>
        <v>0.35000000000000003</v>
      </c>
      <c r="I37" s="6">
        <f t="shared" si="1"/>
        <v>0</v>
      </c>
    </row>
    <row r="38" spans="1:9" x14ac:dyDescent="0.25">
      <c r="A38" s="4">
        <v>0.36</v>
      </c>
      <c r="B38" s="5">
        <v>0.02</v>
      </c>
      <c r="C38" s="5">
        <v>2.18E-2</v>
      </c>
      <c r="D38" s="5">
        <f t="shared" si="3"/>
        <v>4.1800000000000004E-2</v>
      </c>
      <c r="E38" s="5">
        <f t="shared" si="4"/>
        <v>1.5048000000000001E-2</v>
      </c>
      <c r="F38" s="5">
        <f t="shared" si="5"/>
        <v>0.37504799999999999</v>
      </c>
      <c r="G38" s="5">
        <f t="shared" si="7"/>
        <v>0.35000000000000003</v>
      </c>
      <c r="H38" s="5">
        <f t="shared" si="2"/>
        <v>0.36</v>
      </c>
      <c r="I38" s="6">
        <f t="shared" si="1"/>
        <v>0</v>
      </c>
    </row>
    <row r="39" spans="1:9" x14ac:dyDescent="0.25">
      <c r="A39" s="4">
        <v>0.37</v>
      </c>
      <c r="B39" s="5">
        <v>0.02</v>
      </c>
      <c r="C39" s="5">
        <v>2.18E-2</v>
      </c>
      <c r="D39" s="5">
        <f t="shared" si="3"/>
        <v>4.1800000000000004E-2</v>
      </c>
      <c r="E39" s="5">
        <f t="shared" si="4"/>
        <v>1.5466000000000001E-2</v>
      </c>
      <c r="F39" s="5">
        <f t="shared" si="5"/>
        <v>0.38546599999999998</v>
      </c>
      <c r="G39" s="5">
        <f t="shared" si="7"/>
        <v>0.35000000000000003</v>
      </c>
      <c r="H39" s="5">
        <f t="shared" si="2"/>
        <v>0.37</v>
      </c>
      <c r="I39" s="6">
        <f t="shared" si="1"/>
        <v>0</v>
      </c>
    </row>
    <row r="40" spans="1:9" x14ac:dyDescent="0.25">
      <c r="A40" s="4">
        <v>0.38</v>
      </c>
      <c r="B40" s="5">
        <v>0.02</v>
      </c>
      <c r="C40" s="5">
        <v>2.18E-2</v>
      </c>
      <c r="D40" s="5">
        <f t="shared" si="3"/>
        <v>4.1800000000000004E-2</v>
      </c>
      <c r="E40" s="5">
        <f t="shared" si="4"/>
        <v>1.5884000000000002E-2</v>
      </c>
      <c r="F40" s="5">
        <f t="shared" si="5"/>
        <v>0.39588400000000001</v>
      </c>
      <c r="G40" s="5">
        <f t="shared" si="7"/>
        <v>0.35000000000000003</v>
      </c>
      <c r="H40" s="5">
        <f t="shared" si="2"/>
        <v>0.38</v>
      </c>
      <c r="I40" s="6">
        <f t="shared" si="1"/>
        <v>0</v>
      </c>
    </row>
    <row r="41" spans="1:9" x14ac:dyDescent="0.25">
      <c r="A41" s="4">
        <v>0.39</v>
      </c>
      <c r="B41" s="5">
        <v>0.02</v>
      </c>
      <c r="C41" s="5">
        <v>2.18E-2</v>
      </c>
      <c r="D41" s="5">
        <f t="shared" si="3"/>
        <v>4.1800000000000004E-2</v>
      </c>
      <c r="E41" s="5">
        <f t="shared" si="4"/>
        <v>1.6302000000000001E-2</v>
      </c>
      <c r="F41" s="5">
        <f t="shared" si="5"/>
        <v>0.406302</v>
      </c>
      <c r="G41" s="5">
        <f t="shared" si="7"/>
        <v>0.4</v>
      </c>
      <c r="H41" s="5">
        <f t="shared" si="2"/>
        <v>0.4</v>
      </c>
      <c r="I41" s="6">
        <f t="shared" si="1"/>
        <v>1.0000000000000009E-2</v>
      </c>
    </row>
    <row r="42" spans="1:9" x14ac:dyDescent="0.25">
      <c r="A42" s="4">
        <v>0.4</v>
      </c>
      <c r="B42" s="5">
        <v>0.02</v>
      </c>
      <c r="C42" s="5">
        <v>2.18E-2</v>
      </c>
      <c r="D42" s="5">
        <f t="shared" si="3"/>
        <v>4.1800000000000004E-2</v>
      </c>
      <c r="E42" s="5">
        <f t="shared" si="4"/>
        <v>1.6720000000000002E-2</v>
      </c>
      <c r="F42" s="5">
        <f t="shared" si="5"/>
        <v>0.41672000000000003</v>
      </c>
      <c r="G42" s="5">
        <f t="shared" si="7"/>
        <v>0.4</v>
      </c>
      <c r="H42" s="5">
        <f t="shared" si="2"/>
        <v>0.4</v>
      </c>
      <c r="I42" s="6">
        <f t="shared" si="1"/>
        <v>0</v>
      </c>
    </row>
    <row r="43" spans="1:9" x14ac:dyDescent="0.25">
      <c r="A43" s="4">
        <v>0.41</v>
      </c>
      <c r="B43" s="5">
        <v>0.02</v>
      </c>
      <c r="C43" s="5">
        <v>2.18E-2</v>
      </c>
      <c r="D43" s="5">
        <f t="shared" si="3"/>
        <v>4.1800000000000004E-2</v>
      </c>
      <c r="E43" s="5">
        <f t="shared" si="4"/>
        <v>1.7138E-2</v>
      </c>
      <c r="F43" s="5">
        <f t="shared" si="5"/>
        <v>0.42713799999999996</v>
      </c>
      <c r="G43" s="5">
        <f t="shared" si="7"/>
        <v>0.4</v>
      </c>
      <c r="H43" s="5">
        <f t="shared" si="2"/>
        <v>0.41</v>
      </c>
      <c r="I43" s="6">
        <f t="shared" si="1"/>
        <v>0</v>
      </c>
    </row>
    <row r="44" spans="1:9" x14ac:dyDescent="0.25">
      <c r="A44" s="4">
        <v>0.42</v>
      </c>
      <c r="B44" s="5">
        <v>0.02</v>
      </c>
      <c r="C44" s="5">
        <v>2.18E-2</v>
      </c>
      <c r="D44" s="5">
        <f t="shared" si="3"/>
        <v>4.1800000000000004E-2</v>
      </c>
      <c r="E44" s="5">
        <f t="shared" si="4"/>
        <v>1.7556000000000002E-2</v>
      </c>
      <c r="F44" s="5">
        <f t="shared" si="5"/>
        <v>0.437556</v>
      </c>
      <c r="G44" s="5">
        <f t="shared" si="7"/>
        <v>0.4</v>
      </c>
      <c r="H44" s="5">
        <f t="shared" si="2"/>
        <v>0.42</v>
      </c>
      <c r="I44" s="6">
        <f t="shared" si="1"/>
        <v>0</v>
      </c>
    </row>
    <row r="45" spans="1:9" x14ac:dyDescent="0.25">
      <c r="A45" s="4">
        <v>0.43</v>
      </c>
      <c r="B45" s="5">
        <v>0.02</v>
      </c>
      <c r="C45" s="5">
        <v>2.18E-2</v>
      </c>
      <c r="D45" s="5">
        <f t="shared" si="3"/>
        <v>4.1800000000000004E-2</v>
      </c>
      <c r="E45" s="5">
        <f t="shared" si="4"/>
        <v>1.7974E-2</v>
      </c>
      <c r="F45" s="5">
        <f t="shared" si="5"/>
        <v>0.44797399999999998</v>
      </c>
      <c r="G45" s="5">
        <f t="shared" si="7"/>
        <v>0.4</v>
      </c>
      <c r="H45" s="5">
        <f t="shared" si="2"/>
        <v>0.43</v>
      </c>
      <c r="I45" s="6">
        <f t="shared" si="1"/>
        <v>0</v>
      </c>
    </row>
    <row r="46" spans="1:9" x14ac:dyDescent="0.25">
      <c r="A46" s="4">
        <v>0.44</v>
      </c>
      <c r="B46" s="5">
        <v>0.02</v>
      </c>
      <c r="C46" s="5">
        <v>2.18E-2</v>
      </c>
      <c r="D46" s="5">
        <f t="shared" si="3"/>
        <v>4.1800000000000004E-2</v>
      </c>
      <c r="E46" s="5">
        <f t="shared" si="4"/>
        <v>1.8392000000000002E-2</v>
      </c>
      <c r="F46" s="5">
        <f t="shared" si="5"/>
        <v>0.45839200000000002</v>
      </c>
      <c r="G46" s="5">
        <f t="shared" si="7"/>
        <v>0.45</v>
      </c>
      <c r="H46" s="5">
        <f t="shared" si="2"/>
        <v>0.45</v>
      </c>
      <c r="I46" s="6">
        <f t="shared" si="1"/>
        <v>1.0000000000000009E-2</v>
      </c>
    </row>
    <row r="47" spans="1:9" x14ac:dyDescent="0.25">
      <c r="A47" s="4">
        <v>0.45</v>
      </c>
      <c r="B47" s="5">
        <v>0.02</v>
      </c>
      <c r="C47" s="5">
        <v>2.18E-2</v>
      </c>
      <c r="D47" s="5">
        <f t="shared" si="3"/>
        <v>4.1800000000000004E-2</v>
      </c>
      <c r="E47" s="5">
        <f t="shared" si="4"/>
        <v>1.8810000000000004E-2</v>
      </c>
      <c r="F47" s="5">
        <f t="shared" si="5"/>
        <v>0.46881</v>
      </c>
      <c r="G47" s="5">
        <f t="shared" si="7"/>
        <v>0.45</v>
      </c>
      <c r="H47" s="5">
        <f t="shared" si="2"/>
        <v>0.45</v>
      </c>
      <c r="I47" s="6">
        <f t="shared" si="1"/>
        <v>0</v>
      </c>
    </row>
    <row r="48" spans="1:9" x14ac:dyDescent="0.25">
      <c r="A48" s="4">
        <v>0.46</v>
      </c>
      <c r="B48" s="5">
        <v>0.02</v>
      </c>
      <c r="C48" s="5">
        <v>2.18E-2</v>
      </c>
      <c r="D48" s="5">
        <f t="shared" si="3"/>
        <v>4.1800000000000004E-2</v>
      </c>
      <c r="E48" s="5">
        <f t="shared" si="4"/>
        <v>1.9228000000000002E-2</v>
      </c>
      <c r="F48" s="5">
        <f t="shared" si="5"/>
        <v>0.47922800000000004</v>
      </c>
      <c r="G48" s="5">
        <f t="shared" si="7"/>
        <v>0.45</v>
      </c>
      <c r="H48" s="5">
        <f t="shared" si="2"/>
        <v>0.46</v>
      </c>
      <c r="I48" s="6">
        <f t="shared" si="1"/>
        <v>0</v>
      </c>
    </row>
    <row r="49" spans="1:9" x14ac:dyDescent="0.25">
      <c r="A49" s="4">
        <v>0.47</v>
      </c>
      <c r="B49" s="5">
        <v>0.02</v>
      </c>
      <c r="C49" s="5">
        <v>2.18E-2</v>
      </c>
      <c r="D49" s="5">
        <f t="shared" si="3"/>
        <v>4.1800000000000004E-2</v>
      </c>
      <c r="E49" s="5">
        <f t="shared" si="4"/>
        <v>1.9646E-2</v>
      </c>
      <c r="F49" s="5">
        <f t="shared" si="5"/>
        <v>0.48964599999999997</v>
      </c>
      <c r="G49" s="5">
        <f t="shared" si="7"/>
        <v>0.45</v>
      </c>
      <c r="H49" s="5">
        <f t="shared" si="2"/>
        <v>0.47</v>
      </c>
      <c r="I49" s="6">
        <f t="shared" si="1"/>
        <v>0</v>
      </c>
    </row>
    <row r="50" spans="1:9" x14ac:dyDescent="0.25">
      <c r="A50" s="4">
        <v>0.48</v>
      </c>
      <c r="B50" s="5">
        <v>0.02</v>
      </c>
      <c r="C50" s="5">
        <v>2.18E-2</v>
      </c>
      <c r="D50" s="5">
        <f t="shared" si="3"/>
        <v>4.1800000000000004E-2</v>
      </c>
      <c r="E50" s="5">
        <f t="shared" si="4"/>
        <v>2.0064000000000002E-2</v>
      </c>
      <c r="F50" s="5">
        <f t="shared" si="5"/>
        <v>0.50006399999999995</v>
      </c>
      <c r="G50" s="5">
        <f>FLOOR(F50,0.05)</f>
        <v>0.5</v>
      </c>
      <c r="H50" s="5">
        <f t="shared" si="2"/>
        <v>0.5</v>
      </c>
      <c r="I50" s="6">
        <f t="shared" si="1"/>
        <v>2.0000000000000018E-2</v>
      </c>
    </row>
    <row r="51" spans="1:9" x14ac:dyDescent="0.25">
      <c r="A51" s="4">
        <v>0.49</v>
      </c>
      <c r="B51" s="5">
        <v>0.02</v>
      </c>
      <c r="C51" s="5">
        <v>2.18E-2</v>
      </c>
      <c r="D51" s="5">
        <f t="shared" si="3"/>
        <v>4.1800000000000004E-2</v>
      </c>
      <c r="E51" s="5">
        <f t="shared" si="4"/>
        <v>2.0482E-2</v>
      </c>
      <c r="F51" s="5">
        <f t="shared" si="5"/>
        <v>0.51048199999999999</v>
      </c>
      <c r="G51" s="5">
        <f>FLOOR(F51,0.05)</f>
        <v>0.5</v>
      </c>
      <c r="H51" s="5">
        <f t="shared" si="2"/>
        <v>0.5</v>
      </c>
      <c r="I51" s="6">
        <f t="shared" si="1"/>
        <v>1.0000000000000009E-2</v>
      </c>
    </row>
    <row r="52" spans="1:9" x14ac:dyDescent="0.25">
      <c r="A52" s="4">
        <v>0.5</v>
      </c>
      <c r="B52" s="5">
        <v>0.02</v>
      </c>
      <c r="C52" s="5">
        <v>2.18E-2</v>
      </c>
      <c r="D52" s="5">
        <f>B52+C52</f>
        <v>4.1800000000000004E-2</v>
      </c>
      <c r="E52" s="5">
        <f>A52*D52</f>
        <v>2.0900000000000002E-2</v>
      </c>
      <c r="F52" s="5">
        <f>A52+E52</f>
        <v>0.52090000000000003</v>
      </c>
      <c r="G52" s="5">
        <f>FLOOR(F52,0.05)</f>
        <v>0.5</v>
      </c>
      <c r="H52" s="5">
        <f t="shared" si="2"/>
        <v>0.5</v>
      </c>
      <c r="I52" s="6">
        <f t="shared" si="1"/>
        <v>0</v>
      </c>
    </row>
    <row r="53" spans="1:9" x14ac:dyDescent="0.25">
      <c r="A53" s="4">
        <v>0.5</v>
      </c>
      <c r="B53" s="5">
        <v>0.02</v>
      </c>
      <c r="C53" s="5">
        <v>2.18E-2</v>
      </c>
      <c r="D53" s="5">
        <f>B53+C53</f>
        <v>4.1800000000000004E-2</v>
      </c>
      <c r="E53" s="5">
        <f>A53*D53</f>
        <v>2.0900000000000002E-2</v>
      </c>
      <c r="F53" s="5">
        <f>A53+E53</f>
        <v>0.52090000000000003</v>
      </c>
      <c r="G53" s="5">
        <f>FLOOR(F53,0.05)</f>
        <v>0.5</v>
      </c>
      <c r="H53" s="5">
        <f t="shared" si="2"/>
        <v>0.5</v>
      </c>
      <c r="I53" s="6">
        <f t="shared" si="1"/>
        <v>0</v>
      </c>
    </row>
    <row r="54" spans="1:9" x14ac:dyDescent="0.25">
      <c r="A54" s="4">
        <v>0.51</v>
      </c>
      <c r="B54" s="5">
        <v>0.02</v>
      </c>
      <c r="C54" s="5">
        <v>2.18E-2</v>
      </c>
      <c r="D54" s="5">
        <f t="shared" ref="D54:D117" si="8">B54+C54</f>
        <v>4.1800000000000004E-2</v>
      </c>
      <c r="E54" s="5">
        <f t="shared" ref="E54:E117" si="9">A54*D54</f>
        <v>2.1318000000000004E-2</v>
      </c>
      <c r="F54" s="5">
        <f t="shared" ref="F54:F117" si="10">A54+E54</f>
        <v>0.53131799999999996</v>
      </c>
      <c r="G54" s="5">
        <f t="shared" ref="G54:G85" si="11">FLOOR(F54,0.05)</f>
        <v>0.5</v>
      </c>
      <c r="H54" s="5">
        <f t="shared" si="2"/>
        <v>0.51</v>
      </c>
      <c r="I54" s="6">
        <f t="shared" si="1"/>
        <v>0</v>
      </c>
    </row>
    <row r="55" spans="1:9" x14ac:dyDescent="0.25">
      <c r="A55" s="4">
        <v>0.52</v>
      </c>
      <c r="B55" s="5">
        <v>0.02</v>
      </c>
      <c r="C55" s="5">
        <v>2.18E-2</v>
      </c>
      <c r="D55" s="5">
        <f t="shared" si="8"/>
        <v>4.1800000000000004E-2</v>
      </c>
      <c r="E55" s="5">
        <f t="shared" si="9"/>
        <v>2.1736000000000002E-2</v>
      </c>
      <c r="F55" s="5">
        <f t="shared" si="10"/>
        <v>0.541736</v>
      </c>
      <c r="G55" s="5">
        <f t="shared" si="11"/>
        <v>0.5</v>
      </c>
      <c r="H55" s="5">
        <f t="shared" si="2"/>
        <v>0.52</v>
      </c>
      <c r="I55" s="6">
        <f t="shared" si="1"/>
        <v>0</v>
      </c>
    </row>
    <row r="56" spans="1:9" x14ac:dyDescent="0.25">
      <c r="A56" s="4">
        <v>0.53</v>
      </c>
      <c r="B56" s="5">
        <v>0.02</v>
      </c>
      <c r="C56" s="5">
        <v>2.18E-2</v>
      </c>
      <c r="D56" s="5">
        <f t="shared" si="8"/>
        <v>4.1800000000000004E-2</v>
      </c>
      <c r="E56" s="5">
        <f t="shared" si="9"/>
        <v>2.2154000000000004E-2</v>
      </c>
      <c r="F56" s="5">
        <f t="shared" si="10"/>
        <v>0.55215400000000003</v>
      </c>
      <c r="G56" s="5">
        <f t="shared" si="11"/>
        <v>0.55000000000000004</v>
      </c>
      <c r="H56" s="5">
        <f t="shared" si="2"/>
        <v>0.55000000000000004</v>
      </c>
      <c r="I56" s="6">
        <f t="shared" si="1"/>
        <v>2.0000000000000018E-2</v>
      </c>
    </row>
    <row r="57" spans="1:9" x14ac:dyDescent="0.25">
      <c r="A57" s="4">
        <v>0.54</v>
      </c>
      <c r="B57" s="5">
        <v>0.02</v>
      </c>
      <c r="C57" s="5">
        <v>2.18E-2</v>
      </c>
      <c r="D57" s="5">
        <f t="shared" si="8"/>
        <v>4.1800000000000004E-2</v>
      </c>
      <c r="E57" s="5">
        <f t="shared" si="9"/>
        <v>2.2572000000000005E-2</v>
      </c>
      <c r="F57" s="5">
        <f t="shared" si="10"/>
        <v>0.56257200000000007</v>
      </c>
      <c r="G57" s="5">
        <f t="shared" si="11"/>
        <v>0.55000000000000004</v>
      </c>
      <c r="H57" s="5">
        <f t="shared" si="2"/>
        <v>0.55000000000000004</v>
      </c>
      <c r="I57" s="6">
        <f t="shared" si="1"/>
        <v>1.0000000000000009E-2</v>
      </c>
    </row>
    <row r="58" spans="1:9" x14ac:dyDescent="0.25">
      <c r="A58" s="4">
        <v>0.55000000000000004</v>
      </c>
      <c r="B58" s="5">
        <v>0.02</v>
      </c>
      <c r="C58" s="5">
        <v>2.18E-2</v>
      </c>
      <c r="D58" s="5">
        <f t="shared" si="8"/>
        <v>4.1800000000000004E-2</v>
      </c>
      <c r="E58" s="5">
        <f t="shared" si="9"/>
        <v>2.2990000000000003E-2</v>
      </c>
      <c r="F58" s="5">
        <f t="shared" si="10"/>
        <v>0.57299</v>
      </c>
      <c r="G58" s="5">
        <f t="shared" si="11"/>
        <v>0.55000000000000004</v>
      </c>
      <c r="H58" s="5">
        <f t="shared" si="2"/>
        <v>0.55000000000000004</v>
      </c>
      <c r="I58" s="6">
        <f t="shared" si="1"/>
        <v>0</v>
      </c>
    </row>
    <row r="59" spans="1:9" x14ac:dyDescent="0.25">
      <c r="A59" s="4">
        <v>0.56000000000000005</v>
      </c>
      <c r="B59" s="5">
        <v>0.02</v>
      </c>
      <c r="C59" s="5">
        <v>2.18E-2</v>
      </c>
      <c r="D59" s="5">
        <f t="shared" si="8"/>
        <v>4.1800000000000004E-2</v>
      </c>
      <c r="E59" s="5">
        <f t="shared" si="9"/>
        <v>2.3408000000000005E-2</v>
      </c>
      <c r="F59" s="5">
        <f t="shared" si="10"/>
        <v>0.58340800000000004</v>
      </c>
      <c r="G59" s="5">
        <f t="shared" si="11"/>
        <v>0.55000000000000004</v>
      </c>
      <c r="H59" s="5">
        <f t="shared" si="2"/>
        <v>0.56000000000000005</v>
      </c>
      <c r="I59" s="6">
        <f t="shared" si="1"/>
        <v>0</v>
      </c>
    </row>
    <row r="60" spans="1:9" x14ac:dyDescent="0.25">
      <c r="A60" s="4">
        <v>0.56999999999999995</v>
      </c>
      <c r="B60" s="5">
        <v>0.02</v>
      </c>
      <c r="C60" s="5">
        <v>2.18E-2</v>
      </c>
      <c r="D60" s="5">
        <f t="shared" si="8"/>
        <v>4.1800000000000004E-2</v>
      </c>
      <c r="E60" s="5">
        <f t="shared" si="9"/>
        <v>2.3826E-2</v>
      </c>
      <c r="F60" s="5">
        <f t="shared" si="10"/>
        <v>0.59382599999999996</v>
      </c>
      <c r="G60" s="5">
        <f t="shared" si="11"/>
        <v>0.55000000000000004</v>
      </c>
      <c r="H60" s="5">
        <f t="shared" si="2"/>
        <v>0.56999999999999995</v>
      </c>
      <c r="I60" s="6">
        <f t="shared" si="1"/>
        <v>0</v>
      </c>
    </row>
    <row r="61" spans="1:9" x14ac:dyDescent="0.25">
      <c r="A61" s="4">
        <v>0.57999999999999996</v>
      </c>
      <c r="B61" s="5">
        <v>0.02</v>
      </c>
      <c r="C61" s="5">
        <v>2.18E-2</v>
      </c>
      <c r="D61" s="5">
        <f t="shared" si="8"/>
        <v>4.1800000000000004E-2</v>
      </c>
      <c r="E61" s="5">
        <f t="shared" si="9"/>
        <v>2.4244000000000002E-2</v>
      </c>
      <c r="F61" s="5">
        <f t="shared" si="10"/>
        <v>0.604244</v>
      </c>
      <c r="G61" s="5">
        <f t="shared" si="11"/>
        <v>0.60000000000000009</v>
      </c>
      <c r="H61" s="5">
        <f t="shared" si="2"/>
        <v>0.60000000000000009</v>
      </c>
      <c r="I61" s="6">
        <f t="shared" si="1"/>
        <v>2.0000000000000129E-2</v>
      </c>
    </row>
    <row r="62" spans="1:9" x14ac:dyDescent="0.25">
      <c r="A62" s="4">
        <v>0.59</v>
      </c>
      <c r="B62" s="5">
        <v>0.02</v>
      </c>
      <c r="C62" s="5">
        <v>2.18E-2</v>
      </c>
      <c r="D62" s="5">
        <f t="shared" si="8"/>
        <v>4.1800000000000004E-2</v>
      </c>
      <c r="E62" s="5">
        <f t="shared" si="9"/>
        <v>2.4662E-2</v>
      </c>
      <c r="F62" s="5">
        <f t="shared" si="10"/>
        <v>0.61466199999999993</v>
      </c>
      <c r="G62" s="5">
        <f t="shared" si="11"/>
        <v>0.60000000000000009</v>
      </c>
      <c r="H62" s="5">
        <f t="shared" si="2"/>
        <v>0.60000000000000009</v>
      </c>
      <c r="I62" s="6">
        <f t="shared" si="1"/>
        <v>1.000000000000012E-2</v>
      </c>
    </row>
    <row r="63" spans="1:9" x14ac:dyDescent="0.25">
      <c r="A63" s="4">
        <v>0.6</v>
      </c>
      <c r="B63" s="5">
        <v>0.02</v>
      </c>
      <c r="C63" s="5">
        <v>2.18E-2</v>
      </c>
      <c r="D63" s="5">
        <f t="shared" si="8"/>
        <v>4.1800000000000004E-2</v>
      </c>
      <c r="E63" s="5">
        <f t="shared" si="9"/>
        <v>2.5080000000000002E-2</v>
      </c>
      <c r="F63" s="5">
        <f t="shared" si="10"/>
        <v>0.62507999999999997</v>
      </c>
      <c r="G63" s="5">
        <f t="shared" si="11"/>
        <v>0.60000000000000009</v>
      </c>
      <c r="H63" s="5">
        <f t="shared" si="2"/>
        <v>0.60000000000000009</v>
      </c>
      <c r="I63" s="6">
        <f t="shared" si="1"/>
        <v>0</v>
      </c>
    </row>
    <row r="64" spans="1:9" x14ac:dyDescent="0.25">
      <c r="A64" s="4">
        <v>0.61</v>
      </c>
      <c r="B64" s="5">
        <v>0.02</v>
      </c>
      <c r="C64" s="5">
        <v>2.18E-2</v>
      </c>
      <c r="D64" s="5">
        <f t="shared" si="8"/>
        <v>4.1800000000000004E-2</v>
      </c>
      <c r="E64" s="5">
        <f t="shared" si="9"/>
        <v>2.5498000000000003E-2</v>
      </c>
      <c r="F64" s="5">
        <f t="shared" si="10"/>
        <v>0.63549800000000001</v>
      </c>
      <c r="G64" s="5">
        <f t="shared" si="11"/>
        <v>0.60000000000000009</v>
      </c>
      <c r="H64" s="5">
        <f t="shared" si="2"/>
        <v>0.61</v>
      </c>
      <c r="I64" s="6">
        <f t="shared" si="1"/>
        <v>0</v>
      </c>
    </row>
    <row r="65" spans="1:9" x14ac:dyDescent="0.25">
      <c r="A65" s="4">
        <v>0.62</v>
      </c>
      <c r="B65" s="5">
        <v>0.02</v>
      </c>
      <c r="C65" s="5">
        <v>2.18E-2</v>
      </c>
      <c r="D65" s="5">
        <f t="shared" si="8"/>
        <v>4.1800000000000004E-2</v>
      </c>
      <c r="E65" s="5">
        <f t="shared" si="9"/>
        <v>2.5916000000000002E-2</v>
      </c>
      <c r="F65" s="5">
        <f t="shared" si="10"/>
        <v>0.64591600000000005</v>
      </c>
      <c r="G65" s="5">
        <f t="shared" si="11"/>
        <v>0.60000000000000009</v>
      </c>
      <c r="H65" s="5">
        <f t="shared" si="2"/>
        <v>0.62</v>
      </c>
      <c r="I65" s="6">
        <f t="shared" si="1"/>
        <v>0</v>
      </c>
    </row>
    <row r="66" spans="1:9" x14ac:dyDescent="0.25">
      <c r="A66" s="4">
        <v>0.63</v>
      </c>
      <c r="B66" s="5">
        <v>0.02</v>
      </c>
      <c r="C66" s="5">
        <v>2.18E-2</v>
      </c>
      <c r="D66" s="5">
        <f t="shared" si="8"/>
        <v>4.1800000000000004E-2</v>
      </c>
      <c r="E66" s="5">
        <f t="shared" si="9"/>
        <v>2.6334000000000003E-2</v>
      </c>
      <c r="F66" s="5">
        <f t="shared" si="10"/>
        <v>0.65633399999999997</v>
      </c>
      <c r="G66" s="5">
        <f t="shared" si="11"/>
        <v>0.65</v>
      </c>
      <c r="H66" s="5">
        <f t="shared" si="2"/>
        <v>0.65</v>
      </c>
      <c r="I66" s="6">
        <f t="shared" ref="I66:I129" si="12">H66-A66</f>
        <v>2.0000000000000018E-2</v>
      </c>
    </row>
    <row r="67" spans="1:9" x14ac:dyDescent="0.25">
      <c r="A67" s="4">
        <v>0.64</v>
      </c>
      <c r="B67" s="5">
        <v>0.02</v>
      </c>
      <c r="C67" s="5">
        <v>2.18E-2</v>
      </c>
      <c r="D67" s="5">
        <f t="shared" si="8"/>
        <v>4.1800000000000004E-2</v>
      </c>
      <c r="E67" s="5">
        <f t="shared" si="9"/>
        <v>2.6752000000000001E-2</v>
      </c>
      <c r="F67" s="5">
        <f t="shared" si="10"/>
        <v>0.66675200000000001</v>
      </c>
      <c r="G67" s="5">
        <f t="shared" si="11"/>
        <v>0.65</v>
      </c>
      <c r="H67" s="5">
        <f t="shared" si="2"/>
        <v>0.65</v>
      </c>
      <c r="I67" s="6">
        <f t="shared" si="12"/>
        <v>1.0000000000000009E-2</v>
      </c>
    </row>
    <row r="68" spans="1:9" x14ac:dyDescent="0.25">
      <c r="A68" s="4">
        <v>0.65</v>
      </c>
      <c r="B68" s="5">
        <v>0.02</v>
      </c>
      <c r="C68" s="5">
        <v>2.18E-2</v>
      </c>
      <c r="D68" s="5">
        <f t="shared" si="8"/>
        <v>4.1800000000000004E-2</v>
      </c>
      <c r="E68" s="5">
        <f t="shared" si="9"/>
        <v>2.7170000000000003E-2</v>
      </c>
      <c r="F68" s="5">
        <f t="shared" si="10"/>
        <v>0.67717000000000005</v>
      </c>
      <c r="G68" s="5">
        <f t="shared" si="11"/>
        <v>0.65</v>
      </c>
      <c r="H68" s="5">
        <f t="shared" ref="H68:H131" si="13">IF((FLOOR(G68,0.05))&lt;A68,A68,(FLOOR(G68,0.05)))</f>
        <v>0.65</v>
      </c>
      <c r="I68" s="6">
        <f t="shared" si="12"/>
        <v>0</v>
      </c>
    </row>
    <row r="69" spans="1:9" x14ac:dyDescent="0.25">
      <c r="A69" s="4">
        <v>0.66</v>
      </c>
      <c r="B69" s="5">
        <v>0.02</v>
      </c>
      <c r="C69" s="5">
        <v>2.18E-2</v>
      </c>
      <c r="D69" s="5">
        <f t="shared" si="8"/>
        <v>4.1800000000000004E-2</v>
      </c>
      <c r="E69" s="5">
        <f t="shared" si="9"/>
        <v>2.7588000000000005E-2</v>
      </c>
      <c r="F69" s="5">
        <f t="shared" si="10"/>
        <v>0.68758800000000009</v>
      </c>
      <c r="G69" s="5">
        <f t="shared" si="11"/>
        <v>0.65</v>
      </c>
      <c r="H69" s="5">
        <f t="shared" si="13"/>
        <v>0.66</v>
      </c>
      <c r="I69" s="6">
        <f t="shared" si="12"/>
        <v>0</v>
      </c>
    </row>
    <row r="70" spans="1:9" x14ac:dyDescent="0.25">
      <c r="A70" s="4">
        <v>0.67</v>
      </c>
      <c r="B70" s="5">
        <v>0.02</v>
      </c>
      <c r="C70" s="5">
        <v>2.18E-2</v>
      </c>
      <c r="D70" s="5">
        <f t="shared" si="8"/>
        <v>4.1800000000000004E-2</v>
      </c>
      <c r="E70" s="5">
        <f t="shared" si="9"/>
        <v>2.8006000000000003E-2</v>
      </c>
      <c r="F70" s="5">
        <f t="shared" si="10"/>
        <v>0.69800600000000002</v>
      </c>
      <c r="G70" s="5">
        <f t="shared" si="11"/>
        <v>0.65</v>
      </c>
      <c r="H70" s="5">
        <f t="shared" si="13"/>
        <v>0.67</v>
      </c>
      <c r="I70" s="6">
        <f t="shared" si="12"/>
        <v>0</v>
      </c>
    </row>
    <row r="71" spans="1:9" x14ac:dyDescent="0.25">
      <c r="A71" s="4">
        <v>0.68</v>
      </c>
      <c r="B71" s="5">
        <v>0.02</v>
      </c>
      <c r="C71" s="5">
        <v>2.18E-2</v>
      </c>
      <c r="D71" s="5">
        <f t="shared" si="8"/>
        <v>4.1800000000000004E-2</v>
      </c>
      <c r="E71" s="5">
        <f t="shared" si="9"/>
        <v>2.8424000000000005E-2</v>
      </c>
      <c r="F71" s="5">
        <f t="shared" si="10"/>
        <v>0.70842400000000005</v>
      </c>
      <c r="G71" s="5">
        <f t="shared" si="11"/>
        <v>0.70000000000000007</v>
      </c>
      <c r="H71" s="5">
        <f t="shared" si="13"/>
        <v>0.70000000000000007</v>
      </c>
      <c r="I71" s="6">
        <f t="shared" si="12"/>
        <v>2.0000000000000018E-2</v>
      </c>
    </row>
    <row r="72" spans="1:9" x14ac:dyDescent="0.25">
      <c r="A72" s="4">
        <v>0.69</v>
      </c>
      <c r="B72" s="5">
        <v>0.02</v>
      </c>
      <c r="C72" s="5">
        <v>2.18E-2</v>
      </c>
      <c r="D72" s="5">
        <f t="shared" si="8"/>
        <v>4.1800000000000004E-2</v>
      </c>
      <c r="E72" s="5">
        <f t="shared" si="9"/>
        <v>2.8842E-2</v>
      </c>
      <c r="F72" s="5">
        <f t="shared" si="10"/>
        <v>0.71884199999999998</v>
      </c>
      <c r="G72" s="5">
        <f t="shared" si="11"/>
        <v>0.70000000000000007</v>
      </c>
      <c r="H72" s="5">
        <f t="shared" si="13"/>
        <v>0.70000000000000007</v>
      </c>
      <c r="I72" s="6">
        <f t="shared" si="12"/>
        <v>1.000000000000012E-2</v>
      </c>
    </row>
    <row r="73" spans="1:9" x14ac:dyDescent="0.25">
      <c r="A73" s="4">
        <v>0.7</v>
      </c>
      <c r="B73" s="5">
        <v>0.02</v>
      </c>
      <c r="C73" s="5">
        <v>2.18E-2</v>
      </c>
      <c r="D73" s="5">
        <f t="shared" si="8"/>
        <v>4.1800000000000004E-2</v>
      </c>
      <c r="E73" s="5">
        <f t="shared" si="9"/>
        <v>2.9260000000000001E-2</v>
      </c>
      <c r="F73" s="5">
        <f t="shared" si="10"/>
        <v>0.72925999999999991</v>
      </c>
      <c r="G73" s="5">
        <f t="shared" si="11"/>
        <v>0.70000000000000007</v>
      </c>
      <c r="H73" s="5">
        <f t="shared" si="13"/>
        <v>0.70000000000000007</v>
      </c>
      <c r="I73" s="6">
        <f t="shared" si="12"/>
        <v>0</v>
      </c>
    </row>
    <row r="74" spans="1:9" x14ac:dyDescent="0.25">
      <c r="A74" s="4">
        <v>0.71</v>
      </c>
      <c r="B74" s="5">
        <v>0.02</v>
      </c>
      <c r="C74" s="5">
        <v>2.18E-2</v>
      </c>
      <c r="D74" s="5">
        <f t="shared" si="8"/>
        <v>4.1800000000000004E-2</v>
      </c>
      <c r="E74" s="5">
        <f t="shared" si="9"/>
        <v>2.9678E-2</v>
      </c>
      <c r="F74" s="5">
        <f t="shared" si="10"/>
        <v>0.73967799999999995</v>
      </c>
      <c r="G74" s="5">
        <f t="shared" si="11"/>
        <v>0.70000000000000007</v>
      </c>
      <c r="H74" s="5">
        <f t="shared" si="13"/>
        <v>0.71</v>
      </c>
      <c r="I74" s="6">
        <f t="shared" si="12"/>
        <v>0</v>
      </c>
    </row>
    <row r="75" spans="1:9" x14ac:dyDescent="0.25">
      <c r="A75" s="4">
        <v>0.72</v>
      </c>
      <c r="B75" s="5">
        <v>0.02</v>
      </c>
      <c r="C75" s="5">
        <v>2.18E-2</v>
      </c>
      <c r="D75" s="5">
        <f t="shared" si="8"/>
        <v>4.1800000000000004E-2</v>
      </c>
      <c r="E75" s="5">
        <f t="shared" si="9"/>
        <v>3.0096000000000001E-2</v>
      </c>
      <c r="F75" s="5">
        <f t="shared" si="10"/>
        <v>0.75009599999999998</v>
      </c>
      <c r="G75" s="5">
        <f t="shared" si="11"/>
        <v>0.75</v>
      </c>
      <c r="H75" s="5">
        <f t="shared" si="13"/>
        <v>0.75</v>
      </c>
      <c r="I75" s="6">
        <f t="shared" si="12"/>
        <v>3.0000000000000027E-2</v>
      </c>
    </row>
    <row r="76" spans="1:9" x14ac:dyDescent="0.25">
      <c r="A76" s="4">
        <v>0.73</v>
      </c>
      <c r="B76" s="5">
        <v>0.02</v>
      </c>
      <c r="C76" s="5">
        <v>2.18E-2</v>
      </c>
      <c r="D76" s="5">
        <f t="shared" si="8"/>
        <v>4.1800000000000004E-2</v>
      </c>
      <c r="E76" s="5">
        <f t="shared" si="9"/>
        <v>3.0514000000000003E-2</v>
      </c>
      <c r="F76" s="5">
        <f t="shared" si="10"/>
        <v>0.76051400000000002</v>
      </c>
      <c r="G76" s="5">
        <f t="shared" si="11"/>
        <v>0.75</v>
      </c>
      <c r="H76" s="5">
        <f t="shared" si="13"/>
        <v>0.75</v>
      </c>
      <c r="I76" s="6">
        <f t="shared" si="12"/>
        <v>2.0000000000000018E-2</v>
      </c>
    </row>
    <row r="77" spans="1:9" x14ac:dyDescent="0.25">
      <c r="A77" s="4">
        <v>0.74</v>
      </c>
      <c r="B77" s="5">
        <v>0.02</v>
      </c>
      <c r="C77" s="5">
        <v>2.18E-2</v>
      </c>
      <c r="D77" s="5">
        <f t="shared" si="8"/>
        <v>4.1800000000000004E-2</v>
      </c>
      <c r="E77" s="5">
        <f t="shared" si="9"/>
        <v>3.0932000000000001E-2</v>
      </c>
      <c r="F77" s="5">
        <f t="shared" si="10"/>
        <v>0.77093199999999995</v>
      </c>
      <c r="G77" s="5">
        <f t="shared" si="11"/>
        <v>0.75</v>
      </c>
      <c r="H77" s="5">
        <f t="shared" si="13"/>
        <v>0.75</v>
      </c>
      <c r="I77" s="6">
        <f t="shared" si="12"/>
        <v>1.0000000000000009E-2</v>
      </c>
    </row>
    <row r="78" spans="1:9" x14ac:dyDescent="0.25">
      <c r="A78" s="4">
        <v>0.75</v>
      </c>
      <c r="B78" s="5">
        <v>0.02</v>
      </c>
      <c r="C78" s="5">
        <v>2.18E-2</v>
      </c>
      <c r="D78" s="5">
        <f t="shared" si="8"/>
        <v>4.1800000000000004E-2</v>
      </c>
      <c r="E78" s="5">
        <f t="shared" si="9"/>
        <v>3.1350000000000003E-2</v>
      </c>
      <c r="F78" s="5">
        <f t="shared" si="10"/>
        <v>0.78134999999999999</v>
      </c>
      <c r="G78" s="5">
        <f t="shared" si="11"/>
        <v>0.75</v>
      </c>
      <c r="H78" s="5">
        <f t="shared" si="13"/>
        <v>0.75</v>
      </c>
      <c r="I78" s="6">
        <f t="shared" si="12"/>
        <v>0</v>
      </c>
    </row>
    <row r="79" spans="1:9" x14ac:dyDescent="0.25">
      <c r="A79" s="4">
        <v>0.76</v>
      </c>
      <c r="B79" s="5">
        <v>0.02</v>
      </c>
      <c r="C79" s="5">
        <v>2.18E-2</v>
      </c>
      <c r="D79" s="5">
        <f t="shared" si="8"/>
        <v>4.1800000000000004E-2</v>
      </c>
      <c r="E79" s="5">
        <f t="shared" si="9"/>
        <v>3.1768000000000005E-2</v>
      </c>
      <c r="F79" s="5">
        <f t="shared" si="10"/>
        <v>0.79176800000000003</v>
      </c>
      <c r="G79" s="5">
        <f t="shared" si="11"/>
        <v>0.75</v>
      </c>
      <c r="H79" s="5">
        <f t="shared" si="13"/>
        <v>0.76</v>
      </c>
      <c r="I79" s="6">
        <f t="shared" si="12"/>
        <v>0</v>
      </c>
    </row>
    <row r="80" spans="1:9" x14ac:dyDescent="0.25">
      <c r="A80" s="4">
        <v>0.77</v>
      </c>
      <c r="B80" s="5">
        <v>0.02</v>
      </c>
      <c r="C80" s="5">
        <v>2.18E-2</v>
      </c>
      <c r="D80" s="5">
        <f t="shared" si="8"/>
        <v>4.1800000000000004E-2</v>
      </c>
      <c r="E80" s="5">
        <f t="shared" si="9"/>
        <v>3.2186000000000006E-2</v>
      </c>
      <c r="F80" s="5">
        <f t="shared" si="10"/>
        <v>0.80218600000000007</v>
      </c>
      <c r="G80" s="5">
        <f t="shared" si="11"/>
        <v>0.8</v>
      </c>
      <c r="H80" s="5">
        <f t="shared" si="13"/>
        <v>0.8</v>
      </c>
      <c r="I80" s="6">
        <f t="shared" si="12"/>
        <v>3.0000000000000027E-2</v>
      </c>
    </row>
    <row r="81" spans="1:9" x14ac:dyDescent="0.25">
      <c r="A81" s="4">
        <v>0.78</v>
      </c>
      <c r="B81" s="5">
        <v>0.02</v>
      </c>
      <c r="C81" s="5">
        <v>2.18E-2</v>
      </c>
      <c r="D81" s="5">
        <f t="shared" si="8"/>
        <v>4.1800000000000004E-2</v>
      </c>
      <c r="E81" s="5">
        <f t="shared" si="9"/>
        <v>3.2604000000000001E-2</v>
      </c>
      <c r="F81" s="5">
        <f t="shared" si="10"/>
        <v>0.81260399999999999</v>
      </c>
      <c r="G81" s="5">
        <f t="shared" si="11"/>
        <v>0.8</v>
      </c>
      <c r="H81" s="5">
        <f t="shared" si="13"/>
        <v>0.8</v>
      </c>
      <c r="I81" s="6">
        <f t="shared" si="12"/>
        <v>2.0000000000000018E-2</v>
      </c>
    </row>
    <row r="82" spans="1:9" x14ac:dyDescent="0.25">
      <c r="A82" s="4">
        <v>0.79</v>
      </c>
      <c r="B82" s="5">
        <v>0.02</v>
      </c>
      <c r="C82" s="5">
        <v>2.18E-2</v>
      </c>
      <c r="D82" s="5">
        <f t="shared" si="8"/>
        <v>4.1800000000000004E-2</v>
      </c>
      <c r="E82" s="5">
        <f t="shared" si="9"/>
        <v>3.3022000000000003E-2</v>
      </c>
      <c r="F82" s="5">
        <f t="shared" si="10"/>
        <v>0.82302200000000003</v>
      </c>
      <c r="G82" s="5">
        <f t="shared" si="11"/>
        <v>0.8</v>
      </c>
      <c r="H82" s="5">
        <f t="shared" si="13"/>
        <v>0.8</v>
      </c>
      <c r="I82" s="6">
        <f t="shared" si="12"/>
        <v>1.0000000000000009E-2</v>
      </c>
    </row>
    <row r="83" spans="1:9" x14ac:dyDescent="0.25">
      <c r="A83" s="4">
        <v>0.8</v>
      </c>
      <c r="B83" s="5">
        <v>0.02</v>
      </c>
      <c r="C83" s="5">
        <v>2.18E-2</v>
      </c>
      <c r="D83" s="5">
        <f t="shared" si="8"/>
        <v>4.1800000000000004E-2</v>
      </c>
      <c r="E83" s="5">
        <f t="shared" si="9"/>
        <v>3.3440000000000004E-2</v>
      </c>
      <c r="F83" s="5">
        <f t="shared" si="10"/>
        <v>0.83344000000000007</v>
      </c>
      <c r="G83" s="5">
        <f t="shared" si="11"/>
        <v>0.8</v>
      </c>
      <c r="H83" s="5">
        <f t="shared" si="13"/>
        <v>0.8</v>
      </c>
      <c r="I83" s="6">
        <f t="shared" si="12"/>
        <v>0</v>
      </c>
    </row>
    <row r="84" spans="1:9" x14ac:dyDescent="0.25">
      <c r="A84" s="4">
        <v>0.81</v>
      </c>
      <c r="B84" s="5">
        <v>0.02</v>
      </c>
      <c r="C84" s="5">
        <v>2.18E-2</v>
      </c>
      <c r="D84" s="5">
        <f t="shared" si="8"/>
        <v>4.1800000000000004E-2</v>
      </c>
      <c r="E84" s="5">
        <f t="shared" si="9"/>
        <v>3.3858000000000006E-2</v>
      </c>
      <c r="F84" s="5">
        <f t="shared" si="10"/>
        <v>0.84385800000000011</v>
      </c>
      <c r="G84" s="5">
        <f t="shared" si="11"/>
        <v>0.8</v>
      </c>
      <c r="H84" s="5">
        <f t="shared" si="13"/>
        <v>0.81</v>
      </c>
      <c r="I84" s="6">
        <f t="shared" si="12"/>
        <v>0</v>
      </c>
    </row>
    <row r="85" spans="1:9" x14ac:dyDescent="0.25">
      <c r="A85" s="4">
        <v>0.82</v>
      </c>
      <c r="B85" s="5">
        <v>0.02</v>
      </c>
      <c r="C85" s="5">
        <v>2.18E-2</v>
      </c>
      <c r="D85" s="5">
        <f t="shared" si="8"/>
        <v>4.1800000000000004E-2</v>
      </c>
      <c r="E85" s="5">
        <f t="shared" si="9"/>
        <v>3.4276000000000001E-2</v>
      </c>
      <c r="F85" s="5">
        <f t="shared" si="10"/>
        <v>0.85427599999999992</v>
      </c>
      <c r="G85" s="5">
        <f t="shared" si="11"/>
        <v>0.85000000000000009</v>
      </c>
      <c r="H85" s="5">
        <f t="shared" si="13"/>
        <v>0.85000000000000009</v>
      </c>
      <c r="I85" s="6">
        <f t="shared" si="12"/>
        <v>3.0000000000000138E-2</v>
      </c>
    </row>
    <row r="86" spans="1:9" x14ac:dyDescent="0.25">
      <c r="A86" s="4">
        <v>0.83</v>
      </c>
      <c r="B86" s="5">
        <v>0.02</v>
      </c>
      <c r="C86" s="5">
        <v>2.18E-2</v>
      </c>
      <c r="D86" s="5">
        <f t="shared" si="8"/>
        <v>4.1800000000000004E-2</v>
      </c>
      <c r="E86" s="5">
        <f t="shared" si="9"/>
        <v>3.4694000000000003E-2</v>
      </c>
      <c r="F86" s="5">
        <f t="shared" si="10"/>
        <v>0.86469399999999996</v>
      </c>
      <c r="G86" s="5">
        <f t="shared" ref="G86:G117" si="14">FLOOR(F86,0.05)</f>
        <v>0.85000000000000009</v>
      </c>
      <c r="H86" s="5">
        <f t="shared" si="13"/>
        <v>0.85000000000000009</v>
      </c>
      <c r="I86" s="6">
        <f t="shared" si="12"/>
        <v>2.0000000000000129E-2</v>
      </c>
    </row>
    <row r="87" spans="1:9" x14ac:dyDescent="0.25">
      <c r="A87" s="4">
        <v>0.84</v>
      </c>
      <c r="B87" s="5">
        <v>0.02</v>
      </c>
      <c r="C87" s="5">
        <v>2.18E-2</v>
      </c>
      <c r="D87" s="5">
        <f t="shared" si="8"/>
        <v>4.1800000000000004E-2</v>
      </c>
      <c r="E87" s="5">
        <f t="shared" si="9"/>
        <v>3.5112000000000004E-2</v>
      </c>
      <c r="F87" s="5">
        <f t="shared" si="10"/>
        <v>0.875112</v>
      </c>
      <c r="G87" s="5">
        <f t="shared" si="14"/>
        <v>0.85000000000000009</v>
      </c>
      <c r="H87" s="5">
        <f t="shared" si="13"/>
        <v>0.85000000000000009</v>
      </c>
      <c r="I87" s="6">
        <f t="shared" si="12"/>
        <v>1.000000000000012E-2</v>
      </c>
    </row>
    <row r="88" spans="1:9" x14ac:dyDescent="0.25">
      <c r="A88" s="4">
        <v>0.85</v>
      </c>
      <c r="B88" s="5">
        <v>0.02</v>
      </c>
      <c r="C88" s="5">
        <v>2.18E-2</v>
      </c>
      <c r="D88" s="5">
        <f t="shared" si="8"/>
        <v>4.1800000000000004E-2</v>
      </c>
      <c r="E88" s="5">
        <f t="shared" si="9"/>
        <v>3.5529999999999999E-2</v>
      </c>
      <c r="F88" s="5">
        <f t="shared" si="10"/>
        <v>0.88552999999999993</v>
      </c>
      <c r="G88" s="5">
        <f t="shared" si="14"/>
        <v>0.85000000000000009</v>
      </c>
      <c r="H88" s="5">
        <f t="shared" si="13"/>
        <v>0.85000000000000009</v>
      </c>
      <c r="I88" s="6">
        <f t="shared" si="12"/>
        <v>0</v>
      </c>
    </row>
    <row r="89" spans="1:9" x14ac:dyDescent="0.25">
      <c r="A89" s="4">
        <v>0.86</v>
      </c>
      <c r="B89" s="5">
        <v>0.02</v>
      </c>
      <c r="C89" s="5">
        <v>2.18E-2</v>
      </c>
      <c r="D89" s="5">
        <f t="shared" si="8"/>
        <v>4.1800000000000004E-2</v>
      </c>
      <c r="E89" s="5">
        <f t="shared" si="9"/>
        <v>3.5948000000000001E-2</v>
      </c>
      <c r="F89" s="5">
        <f t="shared" si="10"/>
        <v>0.89594799999999997</v>
      </c>
      <c r="G89" s="5">
        <f t="shared" si="14"/>
        <v>0.85000000000000009</v>
      </c>
      <c r="H89" s="5">
        <f t="shared" si="13"/>
        <v>0.86</v>
      </c>
      <c r="I89" s="6">
        <f t="shared" si="12"/>
        <v>0</v>
      </c>
    </row>
    <row r="90" spans="1:9" x14ac:dyDescent="0.25">
      <c r="A90" s="4">
        <v>0.87</v>
      </c>
      <c r="B90" s="5">
        <v>0.02</v>
      </c>
      <c r="C90" s="5">
        <v>2.18E-2</v>
      </c>
      <c r="D90" s="5">
        <f t="shared" si="8"/>
        <v>4.1800000000000004E-2</v>
      </c>
      <c r="E90" s="5">
        <f t="shared" si="9"/>
        <v>3.6366000000000002E-2</v>
      </c>
      <c r="F90" s="5">
        <f t="shared" si="10"/>
        <v>0.906366</v>
      </c>
      <c r="G90" s="5">
        <f t="shared" si="14"/>
        <v>0.9</v>
      </c>
      <c r="H90" s="5">
        <f t="shared" si="13"/>
        <v>0.9</v>
      </c>
      <c r="I90" s="6">
        <f t="shared" si="12"/>
        <v>3.0000000000000027E-2</v>
      </c>
    </row>
    <row r="91" spans="1:9" x14ac:dyDescent="0.25">
      <c r="A91" s="4">
        <v>0.88</v>
      </c>
      <c r="B91" s="5">
        <v>0.02</v>
      </c>
      <c r="C91" s="5">
        <v>2.18E-2</v>
      </c>
      <c r="D91" s="5">
        <f t="shared" si="8"/>
        <v>4.1800000000000004E-2</v>
      </c>
      <c r="E91" s="5">
        <f t="shared" si="9"/>
        <v>3.6784000000000004E-2</v>
      </c>
      <c r="F91" s="5">
        <f t="shared" si="10"/>
        <v>0.91678400000000004</v>
      </c>
      <c r="G91" s="5">
        <f t="shared" si="14"/>
        <v>0.9</v>
      </c>
      <c r="H91" s="5">
        <f t="shared" si="13"/>
        <v>0.9</v>
      </c>
      <c r="I91" s="6">
        <f t="shared" si="12"/>
        <v>2.0000000000000018E-2</v>
      </c>
    </row>
    <row r="92" spans="1:9" x14ac:dyDescent="0.25">
      <c r="A92" s="4">
        <v>0.89</v>
      </c>
      <c r="B92" s="5">
        <v>0.02</v>
      </c>
      <c r="C92" s="5">
        <v>2.18E-2</v>
      </c>
      <c r="D92" s="5">
        <f t="shared" si="8"/>
        <v>4.1800000000000004E-2</v>
      </c>
      <c r="E92" s="5">
        <f t="shared" si="9"/>
        <v>3.7202000000000006E-2</v>
      </c>
      <c r="F92" s="5">
        <f t="shared" si="10"/>
        <v>0.92720199999999997</v>
      </c>
      <c r="G92" s="5">
        <f t="shared" si="14"/>
        <v>0.9</v>
      </c>
      <c r="H92" s="5">
        <f t="shared" si="13"/>
        <v>0.9</v>
      </c>
      <c r="I92" s="6">
        <f t="shared" si="12"/>
        <v>1.0000000000000009E-2</v>
      </c>
    </row>
    <row r="93" spans="1:9" x14ac:dyDescent="0.25">
      <c r="A93" s="4">
        <v>0.9</v>
      </c>
      <c r="B93" s="5">
        <v>0.02</v>
      </c>
      <c r="C93" s="5">
        <v>2.18E-2</v>
      </c>
      <c r="D93" s="5">
        <f t="shared" si="8"/>
        <v>4.1800000000000004E-2</v>
      </c>
      <c r="E93" s="5">
        <f t="shared" si="9"/>
        <v>3.7620000000000008E-2</v>
      </c>
      <c r="F93" s="5">
        <f t="shared" si="10"/>
        <v>0.93762000000000001</v>
      </c>
      <c r="G93" s="5">
        <f t="shared" si="14"/>
        <v>0.9</v>
      </c>
      <c r="H93" s="5">
        <f t="shared" si="13"/>
        <v>0.9</v>
      </c>
      <c r="I93" s="6">
        <f t="shared" si="12"/>
        <v>0</v>
      </c>
    </row>
    <row r="94" spans="1:9" x14ac:dyDescent="0.25">
      <c r="A94" s="4">
        <v>0.91</v>
      </c>
      <c r="B94" s="5">
        <v>0.02</v>
      </c>
      <c r="C94" s="5">
        <v>2.18E-2</v>
      </c>
      <c r="D94" s="5">
        <f t="shared" si="8"/>
        <v>4.1800000000000004E-2</v>
      </c>
      <c r="E94" s="5">
        <f t="shared" si="9"/>
        <v>3.8038000000000002E-2</v>
      </c>
      <c r="F94" s="5">
        <f t="shared" si="10"/>
        <v>0.94803800000000005</v>
      </c>
      <c r="G94" s="5">
        <f t="shared" si="14"/>
        <v>0.9</v>
      </c>
      <c r="H94" s="5">
        <f t="shared" si="13"/>
        <v>0.91</v>
      </c>
      <c r="I94" s="6">
        <f t="shared" si="12"/>
        <v>0</v>
      </c>
    </row>
    <row r="95" spans="1:9" x14ac:dyDescent="0.25">
      <c r="A95" s="4">
        <v>0.92</v>
      </c>
      <c r="B95" s="5">
        <v>0.02</v>
      </c>
      <c r="C95" s="5">
        <v>2.18E-2</v>
      </c>
      <c r="D95" s="5">
        <f t="shared" si="8"/>
        <v>4.1800000000000004E-2</v>
      </c>
      <c r="E95" s="5">
        <f t="shared" si="9"/>
        <v>3.8456000000000004E-2</v>
      </c>
      <c r="F95" s="5">
        <f t="shared" si="10"/>
        <v>0.95845600000000009</v>
      </c>
      <c r="G95" s="5">
        <f t="shared" si="14"/>
        <v>0.95000000000000007</v>
      </c>
      <c r="H95" s="5">
        <f t="shared" si="13"/>
        <v>0.95000000000000007</v>
      </c>
      <c r="I95" s="6">
        <f t="shared" si="12"/>
        <v>3.0000000000000027E-2</v>
      </c>
    </row>
    <row r="96" spans="1:9" x14ac:dyDescent="0.25">
      <c r="A96" s="4">
        <v>0.93</v>
      </c>
      <c r="B96" s="5">
        <v>0.02</v>
      </c>
      <c r="C96" s="5">
        <v>2.18E-2</v>
      </c>
      <c r="D96" s="5">
        <f t="shared" si="8"/>
        <v>4.1800000000000004E-2</v>
      </c>
      <c r="E96" s="5">
        <f t="shared" si="9"/>
        <v>3.8874000000000006E-2</v>
      </c>
      <c r="F96" s="5">
        <f t="shared" si="10"/>
        <v>0.96887400000000001</v>
      </c>
      <c r="G96" s="5">
        <f t="shared" si="14"/>
        <v>0.95000000000000007</v>
      </c>
      <c r="H96" s="5">
        <f t="shared" si="13"/>
        <v>0.95000000000000007</v>
      </c>
      <c r="I96" s="6">
        <f t="shared" si="12"/>
        <v>2.0000000000000018E-2</v>
      </c>
    </row>
    <row r="97" spans="1:9" x14ac:dyDescent="0.25">
      <c r="A97" s="4">
        <v>0.94</v>
      </c>
      <c r="B97" s="5">
        <v>0.02</v>
      </c>
      <c r="C97" s="5">
        <v>2.18E-2</v>
      </c>
      <c r="D97" s="5">
        <f t="shared" si="8"/>
        <v>4.1800000000000004E-2</v>
      </c>
      <c r="E97" s="5">
        <f t="shared" si="9"/>
        <v>3.9292000000000001E-2</v>
      </c>
      <c r="F97" s="5">
        <f t="shared" si="10"/>
        <v>0.97929199999999994</v>
      </c>
      <c r="G97" s="5">
        <f t="shared" si="14"/>
        <v>0.95000000000000007</v>
      </c>
      <c r="H97" s="5">
        <f t="shared" si="13"/>
        <v>0.95000000000000007</v>
      </c>
      <c r="I97" s="6">
        <f t="shared" si="12"/>
        <v>1.000000000000012E-2</v>
      </c>
    </row>
    <row r="98" spans="1:9" x14ac:dyDescent="0.25">
      <c r="A98" s="4">
        <v>0.95</v>
      </c>
      <c r="B98" s="5">
        <v>0.02</v>
      </c>
      <c r="C98" s="5">
        <v>2.18E-2</v>
      </c>
      <c r="D98" s="5">
        <f t="shared" si="8"/>
        <v>4.1800000000000004E-2</v>
      </c>
      <c r="E98" s="5">
        <f t="shared" si="9"/>
        <v>3.9710000000000002E-2</v>
      </c>
      <c r="F98" s="5">
        <f t="shared" si="10"/>
        <v>0.98970999999999998</v>
      </c>
      <c r="G98" s="5">
        <f t="shared" si="14"/>
        <v>0.95000000000000007</v>
      </c>
      <c r="H98" s="5">
        <f t="shared" si="13"/>
        <v>0.95000000000000007</v>
      </c>
      <c r="I98" s="6">
        <f t="shared" si="12"/>
        <v>0</v>
      </c>
    </row>
    <row r="99" spans="1:9" x14ac:dyDescent="0.25">
      <c r="A99" s="4">
        <v>0.96</v>
      </c>
      <c r="B99" s="5">
        <v>0.02</v>
      </c>
      <c r="C99" s="5">
        <v>2.18E-2</v>
      </c>
      <c r="D99" s="5">
        <f t="shared" si="8"/>
        <v>4.1800000000000004E-2</v>
      </c>
      <c r="E99" s="5">
        <f t="shared" si="9"/>
        <v>4.0128000000000004E-2</v>
      </c>
      <c r="F99" s="5">
        <f t="shared" si="10"/>
        <v>1.0001279999999999</v>
      </c>
      <c r="G99" s="5">
        <f t="shared" si="14"/>
        <v>1</v>
      </c>
      <c r="H99" s="5">
        <f t="shared" si="13"/>
        <v>1</v>
      </c>
      <c r="I99" s="6">
        <f t="shared" si="12"/>
        <v>4.0000000000000036E-2</v>
      </c>
    </row>
    <row r="100" spans="1:9" x14ac:dyDescent="0.25">
      <c r="A100" s="4">
        <v>0.97</v>
      </c>
      <c r="B100" s="5">
        <v>0.02</v>
      </c>
      <c r="C100" s="5">
        <v>2.18E-2</v>
      </c>
      <c r="D100" s="5">
        <f t="shared" si="8"/>
        <v>4.1800000000000004E-2</v>
      </c>
      <c r="E100" s="5">
        <f t="shared" si="9"/>
        <v>4.0546000000000006E-2</v>
      </c>
      <c r="F100" s="5">
        <f t="shared" si="10"/>
        <v>1.0105459999999999</v>
      </c>
      <c r="G100" s="5">
        <f t="shared" si="14"/>
        <v>1</v>
      </c>
      <c r="H100" s="5">
        <f t="shared" si="13"/>
        <v>1</v>
      </c>
      <c r="I100" s="6">
        <f t="shared" si="12"/>
        <v>3.0000000000000027E-2</v>
      </c>
    </row>
    <row r="101" spans="1:9" x14ac:dyDescent="0.25">
      <c r="A101" s="4">
        <v>0.98</v>
      </c>
      <c r="B101" s="5">
        <v>0.02</v>
      </c>
      <c r="C101" s="5">
        <v>2.18E-2</v>
      </c>
      <c r="D101" s="5">
        <f t="shared" si="8"/>
        <v>4.1800000000000004E-2</v>
      </c>
      <c r="E101" s="5">
        <f t="shared" si="9"/>
        <v>4.0964E-2</v>
      </c>
      <c r="F101" s="5">
        <f t="shared" si="10"/>
        <v>1.020964</v>
      </c>
      <c r="G101" s="5">
        <f t="shared" si="14"/>
        <v>1</v>
      </c>
      <c r="H101" s="5">
        <f t="shared" si="13"/>
        <v>1</v>
      </c>
      <c r="I101" s="6">
        <f t="shared" si="12"/>
        <v>2.0000000000000018E-2</v>
      </c>
    </row>
    <row r="102" spans="1:9" x14ac:dyDescent="0.25">
      <c r="A102" s="4">
        <v>0.99</v>
      </c>
      <c r="B102" s="5">
        <v>0.02</v>
      </c>
      <c r="C102" s="5">
        <v>2.18E-2</v>
      </c>
      <c r="D102" s="5">
        <f t="shared" si="8"/>
        <v>4.1800000000000004E-2</v>
      </c>
      <c r="E102" s="5">
        <f t="shared" si="9"/>
        <v>4.1382000000000002E-2</v>
      </c>
      <c r="F102" s="5">
        <f t="shared" si="10"/>
        <v>1.031382</v>
      </c>
      <c r="G102" s="5">
        <f t="shared" si="14"/>
        <v>1</v>
      </c>
      <c r="H102" s="5">
        <f t="shared" si="13"/>
        <v>1</v>
      </c>
      <c r="I102" s="6">
        <f t="shared" si="12"/>
        <v>1.0000000000000009E-2</v>
      </c>
    </row>
    <row r="103" spans="1:9" x14ac:dyDescent="0.25">
      <c r="A103" s="4">
        <v>1</v>
      </c>
      <c r="B103" s="5">
        <v>0.02</v>
      </c>
      <c r="C103" s="5">
        <v>2.18E-2</v>
      </c>
      <c r="D103" s="5">
        <f t="shared" si="8"/>
        <v>4.1800000000000004E-2</v>
      </c>
      <c r="E103" s="5">
        <f t="shared" si="9"/>
        <v>4.1800000000000004E-2</v>
      </c>
      <c r="F103" s="5">
        <f t="shared" si="10"/>
        <v>1.0418000000000001</v>
      </c>
      <c r="G103" s="5">
        <f t="shared" si="14"/>
        <v>1</v>
      </c>
      <c r="H103" s="5">
        <f t="shared" si="13"/>
        <v>1</v>
      </c>
      <c r="I103" s="6">
        <f t="shared" si="12"/>
        <v>0</v>
      </c>
    </row>
    <row r="104" spans="1:9" x14ac:dyDescent="0.25">
      <c r="A104" s="4">
        <v>1.01</v>
      </c>
      <c r="B104" s="5">
        <v>0.02</v>
      </c>
      <c r="C104" s="5">
        <v>2.18E-2</v>
      </c>
      <c r="D104" s="5">
        <f t="shared" si="8"/>
        <v>4.1800000000000004E-2</v>
      </c>
      <c r="E104" s="5">
        <f t="shared" si="9"/>
        <v>4.2218000000000006E-2</v>
      </c>
      <c r="F104" s="5">
        <f t="shared" si="10"/>
        <v>1.0522180000000001</v>
      </c>
      <c r="G104" s="5">
        <f t="shared" si="14"/>
        <v>1.05</v>
      </c>
      <c r="H104" s="5">
        <f t="shared" si="13"/>
        <v>1.05</v>
      </c>
      <c r="I104" s="6">
        <f t="shared" si="12"/>
        <v>4.0000000000000036E-2</v>
      </c>
    </row>
    <row r="105" spans="1:9" x14ac:dyDescent="0.25">
      <c r="A105" s="4">
        <v>1.02</v>
      </c>
      <c r="B105" s="5">
        <v>0.02</v>
      </c>
      <c r="C105" s="5">
        <v>2.18E-2</v>
      </c>
      <c r="D105" s="5">
        <f t="shared" si="8"/>
        <v>4.1800000000000004E-2</v>
      </c>
      <c r="E105" s="5">
        <f t="shared" si="9"/>
        <v>4.2636000000000007E-2</v>
      </c>
      <c r="F105" s="5">
        <f t="shared" si="10"/>
        <v>1.0626359999999999</v>
      </c>
      <c r="G105" s="5">
        <f t="shared" si="14"/>
        <v>1.05</v>
      </c>
      <c r="H105" s="5">
        <f t="shared" si="13"/>
        <v>1.05</v>
      </c>
      <c r="I105" s="6">
        <f t="shared" si="12"/>
        <v>3.0000000000000027E-2</v>
      </c>
    </row>
    <row r="106" spans="1:9" x14ac:dyDescent="0.25">
      <c r="A106" s="4">
        <v>1.03</v>
      </c>
      <c r="B106" s="5">
        <v>0.02</v>
      </c>
      <c r="C106" s="5">
        <v>2.18E-2</v>
      </c>
      <c r="D106" s="5">
        <f t="shared" si="8"/>
        <v>4.1800000000000004E-2</v>
      </c>
      <c r="E106" s="5">
        <f t="shared" si="9"/>
        <v>4.3054000000000002E-2</v>
      </c>
      <c r="F106" s="5">
        <f t="shared" si="10"/>
        <v>1.073054</v>
      </c>
      <c r="G106" s="5">
        <f t="shared" si="14"/>
        <v>1.05</v>
      </c>
      <c r="H106" s="5">
        <f t="shared" si="13"/>
        <v>1.05</v>
      </c>
      <c r="I106" s="6">
        <f t="shared" si="12"/>
        <v>2.0000000000000018E-2</v>
      </c>
    </row>
    <row r="107" spans="1:9" x14ac:dyDescent="0.25">
      <c r="A107" s="4">
        <v>1.04</v>
      </c>
      <c r="B107" s="5">
        <v>0.02</v>
      </c>
      <c r="C107" s="5">
        <v>2.18E-2</v>
      </c>
      <c r="D107" s="5">
        <f t="shared" si="8"/>
        <v>4.1800000000000004E-2</v>
      </c>
      <c r="E107" s="5">
        <f t="shared" si="9"/>
        <v>4.3472000000000004E-2</v>
      </c>
      <c r="F107" s="5">
        <f t="shared" si="10"/>
        <v>1.083472</v>
      </c>
      <c r="G107" s="5">
        <f t="shared" si="14"/>
        <v>1.05</v>
      </c>
      <c r="H107" s="5">
        <f t="shared" si="13"/>
        <v>1.05</v>
      </c>
      <c r="I107" s="6">
        <f t="shared" si="12"/>
        <v>1.0000000000000009E-2</v>
      </c>
    </row>
    <row r="108" spans="1:9" x14ac:dyDescent="0.25">
      <c r="A108" s="4">
        <v>1.05</v>
      </c>
      <c r="B108" s="5">
        <v>0.02</v>
      </c>
      <c r="C108" s="5">
        <v>2.18E-2</v>
      </c>
      <c r="D108" s="5">
        <f t="shared" si="8"/>
        <v>4.1800000000000004E-2</v>
      </c>
      <c r="E108" s="5">
        <f t="shared" si="9"/>
        <v>4.3890000000000005E-2</v>
      </c>
      <c r="F108" s="5">
        <f t="shared" si="10"/>
        <v>1.09389</v>
      </c>
      <c r="G108" s="5">
        <f t="shared" si="14"/>
        <v>1.05</v>
      </c>
      <c r="H108" s="5">
        <f t="shared" si="13"/>
        <v>1.05</v>
      </c>
      <c r="I108" s="6">
        <f t="shared" si="12"/>
        <v>0</v>
      </c>
    </row>
    <row r="109" spans="1:9" x14ac:dyDescent="0.25">
      <c r="A109" s="4">
        <v>1.06</v>
      </c>
      <c r="B109" s="5">
        <v>0.02</v>
      </c>
      <c r="C109" s="5">
        <v>2.18E-2</v>
      </c>
      <c r="D109" s="5">
        <f t="shared" si="8"/>
        <v>4.1800000000000004E-2</v>
      </c>
      <c r="E109" s="5">
        <f t="shared" si="9"/>
        <v>4.4308000000000007E-2</v>
      </c>
      <c r="F109" s="5">
        <f t="shared" si="10"/>
        <v>1.1043080000000001</v>
      </c>
      <c r="G109" s="5">
        <f t="shared" si="14"/>
        <v>1.1000000000000001</v>
      </c>
      <c r="H109" s="5">
        <f t="shared" si="13"/>
        <v>1.1000000000000001</v>
      </c>
      <c r="I109" s="6">
        <f t="shared" si="12"/>
        <v>4.0000000000000036E-2</v>
      </c>
    </row>
    <row r="110" spans="1:9" x14ac:dyDescent="0.25">
      <c r="A110" s="4">
        <v>1.07</v>
      </c>
      <c r="B110" s="5">
        <v>0.02</v>
      </c>
      <c r="C110" s="5">
        <v>2.18E-2</v>
      </c>
      <c r="D110" s="5">
        <f t="shared" si="8"/>
        <v>4.1800000000000004E-2</v>
      </c>
      <c r="E110" s="5">
        <f t="shared" si="9"/>
        <v>4.4726000000000009E-2</v>
      </c>
      <c r="F110" s="5">
        <f t="shared" si="10"/>
        <v>1.1147260000000001</v>
      </c>
      <c r="G110" s="5">
        <f t="shared" si="14"/>
        <v>1.1000000000000001</v>
      </c>
      <c r="H110" s="5">
        <f t="shared" si="13"/>
        <v>1.1000000000000001</v>
      </c>
      <c r="I110" s="6">
        <f t="shared" si="12"/>
        <v>3.0000000000000027E-2</v>
      </c>
    </row>
    <row r="111" spans="1:9" x14ac:dyDescent="0.25">
      <c r="A111" s="4">
        <v>1.08</v>
      </c>
      <c r="B111" s="5">
        <v>0.02</v>
      </c>
      <c r="C111" s="5">
        <v>2.18E-2</v>
      </c>
      <c r="D111" s="5">
        <f t="shared" si="8"/>
        <v>4.1800000000000004E-2</v>
      </c>
      <c r="E111" s="5">
        <f t="shared" si="9"/>
        <v>4.5144000000000011E-2</v>
      </c>
      <c r="F111" s="5">
        <f t="shared" si="10"/>
        <v>1.1251440000000001</v>
      </c>
      <c r="G111" s="5">
        <f t="shared" si="14"/>
        <v>1.1000000000000001</v>
      </c>
      <c r="H111" s="5">
        <f t="shared" si="13"/>
        <v>1.1000000000000001</v>
      </c>
      <c r="I111" s="6">
        <f t="shared" si="12"/>
        <v>2.0000000000000018E-2</v>
      </c>
    </row>
    <row r="112" spans="1:9" x14ac:dyDescent="0.25">
      <c r="A112" s="4">
        <v>1.0900000000000001</v>
      </c>
      <c r="B112" s="5">
        <v>0.02</v>
      </c>
      <c r="C112" s="5">
        <v>2.18E-2</v>
      </c>
      <c r="D112" s="5">
        <f t="shared" si="8"/>
        <v>4.1800000000000004E-2</v>
      </c>
      <c r="E112" s="5">
        <f t="shared" si="9"/>
        <v>4.5562000000000005E-2</v>
      </c>
      <c r="F112" s="5">
        <f t="shared" si="10"/>
        <v>1.1355620000000002</v>
      </c>
      <c r="G112" s="5">
        <f t="shared" si="14"/>
        <v>1.1000000000000001</v>
      </c>
      <c r="H112" s="5">
        <f t="shared" si="13"/>
        <v>1.1000000000000001</v>
      </c>
      <c r="I112" s="6">
        <f t="shared" si="12"/>
        <v>1.0000000000000009E-2</v>
      </c>
    </row>
    <row r="113" spans="1:9" x14ac:dyDescent="0.25">
      <c r="A113" s="4">
        <v>1.1000000000000001</v>
      </c>
      <c r="B113" s="5">
        <v>0.02</v>
      </c>
      <c r="C113" s="5">
        <v>2.18E-2</v>
      </c>
      <c r="D113" s="5">
        <f t="shared" si="8"/>
        <v>4.1800000000000004E-2</v>
      </c>
      <c r="E113" s="5">
        <f t="shared" si="9"/>
        <v>4.5980000000000007E-2</v>
      </c>
      <c r="F113" s="5">
        <f t="shared" si="10"/>
        <v>1.14598</v>
      </c>
      <c r="G113" s="5">
        <f t="shared" si="14"/>
        <v>1.1000000000000001</v>
      </c>
      <c r="H113" s="5">
        <f t="shared" si="13"/>
        <v>1.1000000000000001</v>
      </c>
      <c r="I113" s="6">
        <f t="shared" si="12"/>
        <v>0</v>
      </c>
    </row>
    <row r="114" spans="1:9" x14ac:dyDescent="0.25">
      <c r="A114" s="4">
        <v>1.1100000000000001</v>
      </c>
      <c r="B114" s="5">
        <v>0.02</v>
      </c>
      <c r="C114" s="5">
        <v>2.18E-2</v>
      </c>
      <c r="D114" s="5">
        <f t="shared" si="8"/>
        <v>4.1800000000000004E-2</v>
      </c>
      <c r="E114" s="5">
        <f t="shared" si="9"/>
        <v>4.6398000000000009E-2</v>
      </c>
      <c r="F114" s="5">
        <f t="shared" si="10"/>
        <v>1.156398</v>
      </c>
      <c r="G114" s="5">
        <f t="shared" si="14"/>
        <v>1.1500000000000001</v>
      </c>
      <c r="H114" s="5">
        <f t="shared" si="13"/>
        <v>1.1500000000000001</v>
      </c>
      <c r="I114" s="6">
        <f t="shared" si="12"/>
        <v>4.0000000000000036E-2</v>
      </c>
    </row>
    <row r="115" spans="1:9" x14ac:dyDescent="0.25">
      <c r="A115" s="4">
        <v>1.1200000000000001</v>
      </c>
      <c r="B115" s="5">
        <v>0.02</v>
      </c>
      <c r="C115" s="5">
        <v>2.18E-2</v>
      </c>
      <c r="D115" s="5">
        <f t="shared" si="8"/>
        <v>4.1800000000000004E-2</v>
      </c>
      <c r="E115" s="5">
        <f t="shared" si="9"/>
        <v>4.681600000000001E-2</v>
      </c>
      <c r="F115" s="5">
        <f t="shared" si="10"/>
        <v>1.1668160000000001</v>
      </c>
      <c r="G115" s="5">
        <f t="shared" si="14"/>
        <v>1.1500000000000001</v>
      </c>
      <c r="H115" s="5">
        <f t="shared" si="13"/>
        <v>1.1500000000000001</v>
      </c>
      <c r="I115" s="6">
        <f t="shared" si="12"/>
        <v>3.0000000000000027E-2</v>
      </c>
    </row>
    <row r="116" spans="1:9" x14ac:dyDescent="0.25">
      <c r="A116" s="4">
        <v>1.1299999999999999</v>
      </c>
      <c r="B116" s="5">
        <v>0.02</v>
      </c>
      <c r="C116" s="5">
        <v>2.18E-2</v>
      </c>
      <c r="D116" s="5">
        <f t="shared" si="8"/>
        <v>4.1800000000000004E-2</v>
      </c>
      <c r="E116" s="5">
        <f t="shared" si="9"/>
        <v>4.7233999999999998E-2</v>
      </c>
      <c r="F116" s="5">
        <f t="shared" si="10"/>
        <v>1.1772339999999999</v>
      </c>
      <c r="G116" s="5">
        <f t="shared" si="14"/>
        <v>1.1500000000000001</v>
      </c>
      <c r="H116" s="5">
        <f t="shared" si="13"/>
        <v>1.1500000000000001</v>
      </c>
      <c r="I116" s="6">
        <f t="shared" si="12"/>
        <v>2.000000000000024E-2</v>
      </c>
    </row>
    <row r="117" spans="1:9" x14ac:dyDescent="0.25">
      <c r="A117" s="4">
        <v>1.1399999999999999</v>
      </c>
      <c r="B117" s="5">
        <v>0.02</v>
      </c>
      <c r="C117" s="5">
        <v>2.18E-2</v>
      </c>
      <c r="D117" s="5">
        <f t="shared" si="8"/>
        <v>4.1800000000000004E-2</v>
      </c>
      <c r="E117" s="5">
        <f t="shared" si="9"/>
        <v>4.7652E-2</v>
      </c>
      <c r="F117" s="5">
        <f t="shared" si="10"/>
        <v>1.1876519999999999</v>
      </c>
      <c r="G117" s="5">
        <f t="shared" si="14"/>
        <v>1.1500000000000001</v>
      </c>
      <c r="H117" s="5">
        <f t="shared" si="13"/>
        <v>1.1500000000000001</v>
      </c>
      <c r="I117" s="6">
        <f t="shared" si="12"/>
        <v>1.0000000000000231E-2</v>
      </c>
    </row>
    <row r="118" spans="1:9" x14ac:dyDescent="0.25">
      <c r="A118" s="4">
        <v>1.1499999999999999</v>
      </c>
      <c r="B118" s="5">
        <v>0.02</v>
      </c>
      <c r="C118" s="5">
        <v>2.18E-2</v>
      </c>
      <c r="D118" s="5">
        <f t="shared" ref="D118:D181" si="15">B118+C118</f>
        <v>4.1800000000000004E-2</v>
      </c>
      <c r="E118" s="5">
        <f t="shared" ref="E118:E181" si="16">A118*D118</f>
        <v>4.8070000000000002E-2</v>
      </c>
      <c r="F118" s="5">
        <f t="shared" ref="F118:F181" si="17">A118+E118</f>
        <v>1.19807</v>
      </c>
      <c r="G118" s="5">
        <f t="shared" ref="G118:G181" si="18">FLOOR(F118,0.05)</f>
        <v>1.1500000000000001</v>
      </c>
      <c r="H118" s="5">
        <f t="shared" si="13"/>
        <v>1.1500000000000001</v>
      </c>
      <c r="I118" s="6">
        <f t="shared" si="12"/>
        <v>0</v>
      </c>
    </row>
    <row r="119" spans="1:9" x14ac:dyDescent="0.25">
      <c r="A119" s="4">
        <v>1.1599999999999999</v>
      </c>
      <c r="B119" s="5">
        <v>0.02</v>
      </c>
      <c r="C119" s="5">
        <v>2.18E-2</v>
      </c>
      <c r="D119" s="5">
        <f t="shared" si="15"/>
        <v>4.1800000000000004E-2</v>
      </c>
      <c r="E119" s="5">
        <f t="shared" si="16"/>
        <v>4.8488000000000003E-2</v>
      </c>
      <c r="F119" s="5">
        <f t="shared" si="17"/>
        <v>1.208488</v>
      </c>
      <c r="G119" s="5">
        <f t="shared" si="18"/>
        <v>1.2000000000000002</v>
      </c>
      <c r="H119" s="5">
        <f t="shared" si="13"/>
        <v>1.2000000000000002</v>
      </c>
      <c r="I119" s="6">
        <f t="shared" si="12"/>
        <v>4.0000000000000258E-2</v>
      </c>
    </row>
    <row r="120" spans="1:9" x14ac:dyDescent="0.25">
      <c r="A120" s="4">
        <v>1.17</v>
      </c>
      <c r="B120" s="5">
        <v>0.02</v>
      </c>
      <c r="C120" s="5">
        <v>2.18E-2</v>
      </c>
      <c r="D120" s="5">
        <f t="shared" si="15"/>
        <v>4.1800000000000004E-2</v>
      </c>
      <c r="E120" s="5">
        <f t="shared" si="16"/>
        <v>4.8905999999999998E-2</v>
      </c>
      <c r="F120" s="5">
        <f t="shared" si="17"/>
        <v>1.2189059999999998</v>
      </c>
      <c r="G120" s="5">
        <f t="shared" si="18"/>
        <v>1.2000000000000002</v>
      </c>
      <c r="H120" s="5">
        <f t="shared" si="13"/>
        <v>1.2000000000000002</v>
      </c>
      <c r="I120" s="6">
        <f t="shared" si="12"/>
        <v>3.0000000000000249E-2</v>
      </c>
    </row>
    <row r="121" spans="1:9" x14ac:dyDescent="0.25">
      <c r="A121" s="4">
        <v>1.18</v>
      </c>
      <c r="B121" s="5">
        <v>0.02</v>
      </c>
      <c r="C121" s="5">
        <v>2.18E-2</v>
      </c>
      <c r="D121" s="5">
        <f t="shared" si="15"/>
        <v>4.1800000000000004E-2</v>
      </c>
      <c r="E121" s="5">
        <f t="shared" si="16"/>
        <v>4.9324E-2</v>
      </c>
      <c r="F121" s="5">
        <f t="shared" si="17"/>
        <v>1.2293239999999999</v>
      </c>
      <c r="G121" s="5">
        <f t="shared" si="18"/>
        <v>1.2000000000000002</v>
      </c>
      <c r="H121" s="5">
        <f t="shared" si="13"/>
        <v>1.2000000000000002</v>
      </c>
      <c r="I121" s="6">
        <f t="shared" si="12"/>
        <v>2.000000000000024E-2</v>
      </c>
    </row>
    <row r="122" spans="1:9" x14ac:dyDescent="0.25">
      <c r="A122" s="4">
        <v>1.19</v>
      </c>
      <c r="B122" s="5">
        <v>0.02</v>
      </c>
      <c r="C122" s="5">
        <v>2.18E-2</v>
      </c>
      <c r="D122" s="5">
        <f t="shared" si="15"/>
        <v>4.1800000000000004E-2</v>
      </c>
      <c r="E122" s="5">
        <f t="shared" si="16"/>
        <v>4.9742000000000001E-2</v>
      </c>
      <c r="F122" s="5">
        <f t="shared" si="17"/>
        <v>1.2397419999999999</v>
      </c>
      <c r="G122" s="5">
        <f t="shared" si="18"/>
        <v>1.2000000000000002</v>
      </c>
      <c r="H122" s="5">
        <f t="shared" si="13"/>
        <v>1.2000000000000002</v>
      </c>
      <c r="I122" s="6">
        <f t="shared" si="12"/>
        <v>1.0000000000000231E-2</v>
      </c>
    </row>
    <row r="123" spans="1:9" x14ac:dyDescent="0.25">
      <c r="A123" s="4">
        <v>1.2</v>
      </c>
      <c r="B123" s="5">
        <v>0.02</v>
      </c>
      <c r="C123" s="5">
        <v>2.18E-2</v>
      </c>
      <c r="D123" s="5">
        <f t="shared" si="15"/>
        <v>4.1800000000000004E-2</v>
      </c>
      <c r="E123" s="5">
        <f t="shared" si="16"/>
        <v>5.0160000000000003E-2</v>
      </c>
      <c r="F123" s="5">
        <f t="shared" si="17"/>
        <v>1.2501599999999999</v>
      </c>
      <c r="G123" s="5">
        <f t="shared" si="18"/>
        <v>1.25</v>
      </c>
      <c r="H123" s="5">
        <f t="shared" si="13"/>
        <v>1.25</v>
      </c>
      <c r="I123" s="6">
        <f t="shared" si="12"/>
        <v>5.0000000000000044E-2</v>
      </c>
    </row>
    <row r="124" spans="1:9" x14ac:dyDescent="0.25">
      <c r="A124" s="4">
        <v>1.21</v>
      </c>
      <c r="B124" s="5">
        <v>0.02</v>
      </c>
      <c r="C124" s="5">
        <v>2.18E-2</v>
      </c>
      <c r="D124" s="5">
        <f t="shared" si="15"/>
        <v>4.1800000000000004E-2</v>
      </c>
      <c r="E124" s="5">
        <f t="shared" si="16"/>
        <v>5.0578000000000005E-2</v>
      </c>
      <c r="F124" s="5">
        <f t="shared" si="17"/>
        <v>1.260578</v>
      </c>
      <c r="G124" s="5">
        <f t="shared" si="18"/>
        <v>1.25</v>
      </c>
      <c r="H124" s="5">
        <f t="shared" si="13"/>
        <v>1.25</v>
      </c>
      <c r="I124" s="6">
        <f t="shared" si="12"/>
        <v>4.0000000000000036E-2</v>
      </c>
    </row>
    <row r="125" spans="1:9" x14ac:dyDescent="0.25">
      <c r="A125" s="4">
        <v>1.22</v>
      </c>
      <c r="B125" s="5">
        <v>0.02</v>
      </c>
      <c r="C125" s="5">
        <v>2.18E-2</v>
      </c>
      <c r="D125" s="5">
        <f t="shared" si="15"/>
        <v>4.1800000000000004E-2</v>
      </c>
      <c r="E125" s="5">
        <f t="shared" si="16"/>
        <v>5.0996000000000007E-2</v>
      </c>
      <c r="F125" s="5">
        <f t="shared" si="17"/>
        <v>1.270996</v>
      </c>
      <c r="G125" s="5">
        <f t="shared" si="18"/>
        <v>1.25</v>
      </c>
      <c r="H125" s="5">
        <f t="shared" si="13"/>
        <v>1.25</v>
      </c>
      <c r="I125" s="6">
        <f t="shared" si="12"/>
        <v>3.0000000000000027E-2</v>
      </c>
    </row>
    <row r="126" spans="1:9" x14ac:dyDescent="0.25">
      <c r="A126" s="4">
        <v>1.23</v>
      </c>
      <c r="B126" s="5">
        <v>0.02</v>
      </c>
      <c r="C126" s="5">
        <v>2.18E-2</v>
      </c>
      <c r="D126" s="5">
        <f t="shared" si="15"/>
        <v>4.1800000000000004E-2</v>
      </c>
      <c r="E126" s="5">
        <f t="shared" si="16"/>
        <v>5.1414000000000001E-2</v>
      </c>
      <c r="F126" s="5">
        <f t="shared" si="17"/>
        <v>1.2814140000000001</v>
      </c>
      <c r="G126" s="5">
        <f t="shared" si="18"/>
        <v>1.25</v>
      </c>
      <c r="H126" s="5">
        <f t="shared" si="13"/>
        <v>1.25</v>
      </c>
      <c r="I126" s="6">
        <f t="shared" si="12"/>
        <v>2.0000000000000018E-2</v>
      </c>
    </row>
    <row r="127" spans="1:9" x14ac:dyDescent="0.25">
      <c r="A127" s="4">
        <v>1.24</v>
      </c>
      <c r="B127" s="5">
        <v>0.02</v>
      </c>
      <c r="C127" s="5">
        <v>2.18E-2</v>
      </c>
      <c r="D127" s="5">
        <f t="shared" si="15"/>
        <v>4.1800000000000004E-2</v>
      </c>
      <c r="E127" s="5">
        <f t="shared" si="16"/>
        <v>5.1832000000000003E-2</v>
      </c>
      <c r="F127" s="5">
        <f t="shared" si="17"/>
        <v>1.2918320000000001</v>
      </c>
      <c r="G127" s="5">
        <f t="shared" si="18"/>
        <v>1.25</v>
      </c>
      <c r="H127" s="5">
        <f t="shared" si="13"/>
        <v>1.25</v>
      </c>
      <c r="I127" s="6">
        <f t="shared" si="12"/>
        <v>1.0000000000000009E-2</v>
      </c>
    </row>
    <row r="128" spans="1:9" x14ac:dyDescent="0.25">
      <c r="A128" s="4">
        <v>1.25</v>
      </c>
      <c r="B128" s="5">
        <v>0.02</v>
      </c>
      <c r="C128" s="5">
        <v>2.18E-2</v>
      </c>
      <c r="D128" s="5">
        <f t="shared" si="15"/>
        <v>4.1800000000000004E-2</v>
      </c>
      <c r="E128" s="5">
        <f t="shared" si="16"/>
        <v>5.2250000000000005E-2</v>
      </c>
      <c r="F128" s="5">
        <f t="shared" si="17"/>
        <v>1.3022499999999999</v>
      </c>
      <c r="G128" s="5">
        <f t="shared" si="18"/>
        <v>1.3</v>
      </c>
      <c r="H128" s="5">
        <f t="shared" si="13"/>
        <v>1.3</v>
      </c>
      <c r="I128" s="6">
        <f t="shared" si="12"/>
        <v>5.0000000000000044E-2</v>
      </c>
    </row>
    <row r="129" spans="1:9" x14ac:dyDescent="0.25">
      <c r="A129" s="4">
        <v>1.26</v>
      </c>
      <c r="B129" s="5">
        <v>0.02</v>
      </c>
      <c r="C129" s="5">
        <v>2.18E-2</v>
      </c>
      <c r="D129" s="5">
        <f t="shared" si="15"/>
        <v>4.1800000000000004E-2</v>
      </c>
      <c r="E129" s="5">
        <f t="shared" si="16"/>
        <v>5.2668000000000006E-2</v>
      </c>
      <c r="F129" s="5">
        <f t="shared" si="17"/>
        <v>1.3126679999999999</v>
      </c>
      <c r="G129" s="5">
        <f t="shared" si="18"/>
        <v>1.3</v>
      </c>
      <c r="H129" s="5">
        <f t="shared" si="13"/>
        <v>1.3</v>
      </c>
      <c r="I129" s="6">
        <f t="shared" si="12"/>
        <v>4.0000000000000036E-2</v>
      </c>
    </row>
    <row r="130" spans="1:9" x14ac:dyDescent="0.25">
      <c r="A130" s="4">
        <v>1.27</v>
      </c>
      <c r="B130" s="5">
        <v>0.02</v>
      </c>
      <c r="C130" s="5">
        <v>2.18E-2</v>
      </c>
      <c r="D130" s="5">
        <f t="shared" si="15"/>
        <v>4.1800000000000004E-2</v>
      </c>
      <c r="E130" s="5">
        <f t="shared" si="16"/>
        <v>5.3086000000000008E-2</v>
      </c>
      <c r="F130" s="5">
        <f t="shared" si="17"/>
        <v>1.323086</v>
      </c>
      <c r="G130" s="5">
        <f t="shared" si="18"/>
        <v>1.3</v>
      </c>
      <c r="H130" s="5">
        <f t="shared" si="13"/>
        <v>1.3</v>
      </c>
      <c r="I130" s="6">
        <f t="shared" ref="I130:I193" si="19">H130-A130</f>
        <v>3.0000000000000027E-2</v>
      </c>
    </row>
    <row r="131" spans="1:9" x14ac:dyDescent="0.25">
      <c r="A131" s="4">
        <v>1.28</v>
      </c>
      <c r="B131" s="5">
        <v>0.02</v>
      </c>
      <c r="C131" s="5">
        <v>2.18E-2</v>
      </c>
      <c r="D131" s="5">
        <f t="shared" si="15"/>
        <v>4.1800000000000004E-2</v>
      </c>
      <c r="E131" s="5">
        <f t="shared" si="16"/>
        <v>5.3504000000000003E-2</v>
      </c>
      <c r="F131" s="5">
        <f t="shared" si="17"/>
        <v>1.333504</v>
      </c>
      <c r="G131" s="5">
        <f t="shared" si="18"/>
        <v>1.3</v>
      </c>
      <c r="H131" s="5">
        <f t="shared" si="13"/>
        <v>1.3</v>
      </c>
      <c r="I131" s="6">
        <f t="shared" si="19"/>
        <v>2.0000000000000018E-2</v>
      </c>
    </row>
    <row r="132" spans="1:9" x14ac:dyDescent="0.25">
      <c r="A132" s="4">
        <v>1.29</v>
      </c>
      <c r="B132" s="5">
        <v>0.02</v>
      </c>
      <c r="C132" s="5">
        <v>2.18E-2</v>
      </c>
      <c r="D132" s="5">
        <f t="shared" si="15"/>
        <v>4.1800000000000004E-2</v>
      </c>
      <c r="E132" s="5">
        <f t="shared" si="16"/>
        <v>5.3922000000000005E-2</v>
      </c>
      <c r="F132" s="5">
        <f t="shared" si="17"/>
        <v>1.3439220000000001</v>
      </c>
      <c r="G132" s="5">
        <f t="shared" si="18"/>
        <v>1.3</v>
      </c>
      <c r="H132" s="5">
        <f t="shared" ref="H132:H195" si="20">IF((FLOOR(G132,0.05))&lt;A132,A132,(FLOOR(G132,0.05)))</f>
        <v>1.3</v>
      </c>
      <c r="I132" s="6">
        <f t="shared" si="19"/>
        <v>1.0000000000000009E-2</v>
      </c>
    </row>
    <row r="133" spans="1:9" x14ac:dyDescent="0.25">
      <c r="A133" s="4">
        <v>1.3</v>
      </c>
      <c r="B133" s="5">
        <v>0.02</v>
      </c>
      <c r="C133" s="5">
        <v>2.18E-2</v>
      </c>
      <c r="D133" s="5">
        <f t="shared" si="15"/>
        <v>4.1800000000000004E-2</v>
      </c>
      <c r="E133" s="5">
        <f t="shared" si="16"/>
        <v>5.4340000000000006E-2</v>
      </c>
      <c r="F133" s="5">
        <f t="shared" si="17"/>
        <v>1.3543400000000001</v>
      </c>
      <c r="G133" s="5">
        <f t="shared" si="18"/>
        <v>1.35</v>
      </c>
      <c r="H133" s="5">
        <f t="shared" si="20"/>
        <v>1.35</v>
      </c>
      <c r="I133" s="6">
        <f t="shared" si="19"/>
        <v>5.0000000000000044E-2</v>
      </c>
    </row>
    <row r="134" spans="1:9" x14ac:dyDescent="0.25">
      <c r="A134" s="4">
        <v>1.31</v>
      </c>
      <c r="B134" s="5">
        <v>0.02</v>
      </c>
      <c r="C134" s="5">
        <v>2.18E-2</v>
      </c>
      <c r="D134" s="5">
        <f t="shared" si="15"/>
        <v>4.1800000000000004E-2</v>
      </c>
      <c r="E134" s="5">
        <f t="shared" si="16"/>
        <v>5.4758000000000008E-2</v>
      </c>
      <c r="F134" s="5">
        <f t="shared" si="17"/>
        <v>1.3647580000000001</v>
      </c>
      <c r="G134" s="5">
        <f t="shared" si="18"/>
        <v>1.35</v>
      </c>
      <c r="H134" s="5">
        <f t="shared" si="20"/>
        <v>1.35</v>
      </c>
      <c r="I134" s="6">
        <f t="shared" si="19"/>
        <v>4.0000000000000036E-2</v>
      </c>
    </row>
    <row r="135" spans="1:9" x14ac:dyDescent="0.25">
      <c r="A135" s="4">
        <v>1.32</v>
      </c>
      <c r="B135" s="5">
        <v>0.02</v>
      </c>
      <c r="C135" s="5">
        <v>2.18E-2</v>
      </c>
      <c r="D135" s="5">
        <f t="shared" si="15"/>
        <v>4.1800000000000004E-2</v>
      </c>
      <c r="E135" s="5">
        <f t="shared" si="16"/>
        <v>5.517600000000001E-2</v>
      </c>
      <c r="F135" s="5">
        <f t="shared" si="17"/>
        <v>1.3751760000000002</v>
      </c>
      <c r="G135" s="5">
        <f t="shared" si="18"/>
        <v>1.35</v>
      </c>
      <c r="H135" s="5">
        <f t="shared" si="20"/>
        <v>1.35</v>
      </c>
      <c r="I135" s="6">
        <f t="shared" si="19"/>
        <v>3.0000000000000027E-2</v>
      </c>
    </row>
    <row r="136" spans="1:9" x14ac:dyDescent="0.25">
      <c r="A136" s="4">
        <v>1.33</v>
      </c>
      <c r="B136" s="5">
        <v>0.02</v>
      </c>
      <c r="C136" s="5">
        <v>2.18E-2</v>
      </c>
      <c r="D136" s="5">
        <f t="shared" si="15"/>
        <v>4.1800000000000004E-2</v>
      </c>
      <c r="E136" s="5">
        <f t="shared" si="16"/>
        <v>5.5594000000000011E-2</v>
      </c>
      <c r="F136" s="5">
        <f t="shared" si="17"/>
        <v>1.385594</v>
      </c>
      <c r="G136" s="5">
        <f t="shared" si="18"/>
        <v>1.35</v>
      </c>
      <c r="H136" s="5">
        <f t="shared" si="20"/>
        <v>1.35</v>
      </c>
      <c r="I136" s="6">
        <f t="shared" si="19"/>
        <v>2.0000000000000018E-2</v>
      </c>
    </row>
    <row r="137" spans="1:9" x14ac:dyDescent="0.25">
      <c r="A137" s="4">
        <v>1.34</v>
      </c>
      <c r="B137" s="5">
        <v>0.02</v>
      </c>
      <c r="C137" s="5">
        <v>2.18E-2</v>
      </c>
      <c r="D137" s="5">
        <f t="shared" si="15"/>
        <v>4.1800000000000004E-2</v>
      </c>
      <c r="E137" s="5">
        <f t="shared" si="16"/>
        <v>5.6012000000000006E-2</v>
      </c>
      <c r="F137" s="5">
        <f t="shared" si="17"/>
        <v>1.396012</v>
      </c>
      <c r="G137" s="5">
        <f t="shared" si="18"/>
        <v>1.35</v>
      </c>
      <c r="H137" s="5">
        <f t="shared" si="20"/>
        <v>1.35</v>
      </c>
      <c r="I137" s="6">
        <f t="shared" si="19"/>
        <v>1.0000000000000009E-2</v>
      </c>
    </row>
    <row r="138" spans="1:9" x14ac:dyDescent="0.25">
      <c r="A138" s="4">
        <v>1.35</v>
      </c>
      <c r="B138" s="5">
        <v>0.02</v>
      </c>
      <c r="C138" s="5">
        <v>2.18E-2</v>
      </c>
      <c r="D138" s="5">
        <f t="shared" si="15"/>
        <v>4.1800000000000004E-2</v>
      </c>
      <c r="E138" s="5">
        <f t="shared" si="16"/>
        <v>5.6430000000000008E-2</v>
      </c>
      <c r="F138" s="5">
        <f t="shared" si="17"/>
        <v>1.4064300000000001</v>
      </c>
      <c r="G138" s="5">
        <f t="shared" si="18"/>
        <v>1.4000000000000001</v>
      </c>
      <c r="H138" s="5">
        <f t="shared" si="20"/>
        <v>1.4000000000000001</v>
      </c>
      <c r="I138" s="6">
        <f t="shared" si="19"/>
        <v>5.0000000000000044E-2</v>
      </c>
    </row>
    <row r="139" spans="1:9" x14ac:dyDescent="0.25">
      <c r="A139" s="4">
        <v>1.36</v>
      </c>
      <c r="B139" s="5">
        <v>0.02</v>
      </c>
      <c r="C139" s="5">
        <v>2.18E-2</v>
      </c>
      <c r="D139" s="5">
        <f t="shared" si="15"/>
        <v>4.1800000000000004E-2</v>
      </c>
      <c r="E139" s="5">
        <f t="shared" si="16"/>
        <v>5.684800000000001E-2</v>
      </c>
      <c r="F139" s="5">
        <f t="shared" si="17"/>
        <v>1.4168480000000001</v>
      </c>
      <c r="G139" s="5">
        <f t="shared" si="18"/>
        <v>1.4000000000000001</v>
      </c>
      <c r="H139" s="5">
        <f t="shared" si="20"/>
        <v>1.4000000000000001</v>
      </c>
      <c r="I139" s="6">
        <f t="shared" si="19"/>
        <v>4.0000000000000036E-2</v>
      </c>
    </row>
    <row r="140" spans="1:9" x14ac:dyDescent="0.25">
      <c r="A140" s="4">
        <v>1.37</v>
      </c>
      <c r="B140" s="5">
        <v>0.02</v>
      </c>
      <c r="C140" s="5">
        <v>2.18E-2</v>
      </c>
      <c r="D140" s="5">
        <f t="shared" si="15"/>
        <v>4.1800000000000004E-2</v>
      </c>
      <c r="E140" s="5">
        <f t="shared" si="16"/>
        <v>5.7266000000000011E-2</v>
      </c>
      <c r="F140" s="5">
        <f t="shared" si="17"/>
        <v>1.4272660000000001</v>
      </c>
      <c r="G140" s="5">
        <f t="shared" si="18"/>
        <v>1.4000000000000001</v>
      </c>
      <c r="H140" s="5">
        <f t="shared" si="20"/>
        <v>1.4000000000000001</v>
      </c>
      <c r="I140" s="6">
        <f t="shared" si="19"/>
        <v>3.0000000000000027E-2</v>
      </c>
    </row>
    <row r="141" spans="1:9" x14ac:dyDescent="0.25">
      <c r="A141" s="4">
        <v>1.38</v>
      </c>
      <c r="B141" s="5">
        <v>0.02</v>
      </c>
      <c r="C141" s="5">
        <v>2.18E-2</v>
      </c>
      <c r="D141" s="5">
        <f t="shared" si="15"/>
        <v>4.1800000000000004E-2</v>
      </c>
      <c r="E141" s="5">
        <f t="shared" si="16"/>
        <v>5.7683999999999999E-2</v>
      </c>
      <c r="F141" s="5">
        <f t="shared" si="17"/>
        <v>1.437684</v>
      </c>
      <c r="G141" s="5">
        <f t="shared" si="18"/>
        <v>1.4000000000000001</v>
      </c>
      <c r="H141" s="5">
        <f t="shared" si="20"/>
        <v>1.4000000000000001</v>
      </c>
      <c r="I141" s="6">
        <f t="shared" si="19"/>
        <v>2.000000000000024E-2</v>
      </c>
    </row>
    <row r="142" spans="1:9" x14ac:dyDescent="0.25">
      <c r="A142" s="4">
        <v>1.39</v>
      </c>
      <c r="B142" s="5">
        <v>0.02</v>
      </c>
      <c r="C142" s="5">
        <v>2.18E-2</v>
      </c>
      <c r="D142" s="5">
        <f t="shared" si="15"/>
        <v>4.1800000000000004E-2</v>
      </c>
      <c r="E142" s="5">
        <f t="shared" si="16"/>
        <v>5.8102000000000001E-2</v>
      </c>
      <c r="F142" s="5">
        <f t="shared" si="17"/>
        <v>1.448102</v>
      </c>
      <c r="G142" s="5">
        <f t="shared" si="18"/>
        <v>1.4000000000000001</v>
      </c>
      <c r="H142" s="5">
        <f t="shared" si="20"/>
        <v>1.4000000000000001</v>
      </c>
      <c r="I142" s="6">
        <f t="shared" si="19"/>
        <v>1.0000000000000231E-2</v>
      </c>
    </row>
    <row r="143" spans="1:9" x14ac:dyDescent="0.25">
      <c r="A143" s="4">
        <v>1.4</v>
      </c>
      <c r="B143" s="5">
        <v>0.02</v>
      </c>
      <c r="C143" s="5">
        <v>2.18E-2</v>
      </c>
      <c r="D143" s="5">
        <f t="shared" si="15"/>
        <v>4.1800000000000004E-2</v>
      </c>
      <c r="E143" s="5">
        <f t="shared" si="16"/>
        <v>5.8520000000000003E-2</v>
      </c>
      <c r="F143" s="5">
        <f t="shared" si="17"/>
        <v>1.4585199999999998</v>
      </c>
      <c r="G143" s="5">
        <f t="shared" si="18"/>
        <v>1.4500000000000002</v>
      </c>
      <c r="H143" s="5">
        <f t="shared" si="20"/>
        <v>1.4500000000000002</v>
      </c>
      <c r="I143" s="6">
        <f t="shared" si="19"/>
        <v>5.0000000000000266E-2</v>
      </c>
    </row>
    <row r="144" spans="1:9" x14ac:dyDescent="0.25">
      <c r="A144" s="4">
        <v>1.41</v>
      </c>
      <c r="B144" s="5">
        <v>0.02</v>
      </c>
      <c r="C144" s="5">
        <v>2.18E-2</v>
      </c>
      <c r="D144" s="5">
        <f t="shared" si="15"/>
        <v>4.1800000000000004E-2</v>
      </c>
      <c r="E144" s="5">
        <f t="shared" si="16"/>
        <v>5.8938000000000004E-2</v>
      </c>
      <c r="F144" s="5">
        <f t="shared" si="17"/>
        <v>1.4689379999999999</v>
      </c>
      <c r="G144" s="5">
        <f t="shared" si="18"/>
        <v>1.4500000000000002</v>
      </c>
      <c r="H144" s="5">
        <f t="shared" si="20"/>
        <v>1.4500000000000002</v>
      </c>
      <c r="I144" s="6">
        <f t="shared" si="19"/>
        <v>4.0000000000000258E-2</v>
      </c>
    </row>
    <row r="145" spans="1:9" x14ac:dyDescent="0.25">
      <c r="A145" s="4">
        <v>1.42</v>
      </c>
      <c r="B145" s="5">
        <v>0.02</v>
      </c>
      <c r="C145" s="5">
        <v>2.18E-2</v>
      </c>
      <c r="D145" s="5">
        <f t="shared" si="15"/>
        <v>4.1800000000000004E-2</v>
      </c>
      <c r="E145" s="5">
        <f t="shared" si="16"/>
        <v>5.9355999999999999E-2</v>
      </c>
      <c r="F145" s="5">
        <f t="shared" si="17"/>
        <v>1.4793559999999999</v>
      </c>
      <c r="G145" s="5">
        <f t="shared" si="18"/>
        <v>1.4500000000000002</v>
      </c>
      <c r="H145" s="5">
        <f t="shared" si="20"/>
        <v>1.4500000000000002</v>
      </c>
      <c r="I145" s="6">
        <f t="shared" si="19"/>
        <v>3.0000000000000249E-2</v>
      </c>
    </row>
    <row r="146" spans="1:9" x14ac:dyDescent="0.25">
      <c r="A146" s="4">
        <v>1.43</v>
      </c>
      <c r="B146" s="5">
        <v>0.02</v>
      </c>
      <c r="C146" s="5">
        <v>2.18E-2</v>
      </c>
      <c r="D146" s="5">
        <f t="shared" si="15"/>
        <v>4.1800000000000004E-2</v>
      </c>
      <c r="E146" s="5">
        <f t="shared" si="16"/>
        <v>5.9774000000000001E-2</v>
      </c>
      <c r="F146" s="5">
        <f t="shared" si="17"/>
        <v>1.4897739999999999</v>
      </c>
      <c r="G146" s="5">
        <f t="shared" si="18"/>
        <v>1.4500000000000002</v>
      </c>
      <c r="H146" s="5">
        <f t="shared" si="20"/>
        <v>1.4500000000000002</v>
      </c>
      <c r="I146" s="6">
        <f t="shared" si="19"/>
        <v>2.000000000000024E-2</v>
      </c>
    </row>
    <row r="147" spans="1:9" x14ac:dyDescent="0.25">
      <c r="A147" s="4">
        <v>1.44</v>
      </c>
      <c r="B147" s="5">
        <v>0.02</v>
      </c>
      <c r="C147" s="5">
        <v>2.18E-2</v>
      </c>
      <c r="D147" s="5">
        <f t="shared" si="15"/>
        <v>4.1800000000000004E-2</v>
      </c>
      <c r="E147" s="5">
        <f t="shared" si="16"/>
        <v>6.0192000000000002E-2</v>
      </c>
      <c r="F147" s="5">
        <f t="shared" si="17"/>
        <v>1.500192</v>
      </c>
      <c r="G147" s="5">
        <f t="shared" si="18"/>
        <v>1.5</v>
      </c>
      <c r="H147" s="5">
        <f t="shared" si="20"/>
        <v>1.5</v>
      </c>
      <c r="I147" s="6">
        <f t="shared" si="19"/>
        <v>6.0000000000000053E-2</v>
      </c>
    </row>
    <row r="148" spans="1:9" x14ac:dyDescent="0.25">
      <c r="A148" s="4">
        <v>1.45</v>
      </c>
      <c r="B148" s="5">
        <v>0.02</v>
      </c>
      <c r="C148" s="5">
        <v>2.18E-2</v>
      </c>
      <c r="D148" s="5">
        <f t="shared" si="15"/>
        <v>4.1800000000000004E-2</v>
      </c>
      <c r="E148" s="5">
        <f t="shared" si="16"/>
        <v>6.0610000000000004E-2</v>
      </c>
      <c r="F148" s="5">
        <f t="shared" si="17"/>
        <v>1.51061</v>
      </c>
      <c r="G148" s="5">
        <f t="shared" si="18"/>
        <v>1.5</v>
      </c>
      <c r="H148" s="5">
        <f t="shared" si="20"/>
        <v>1.5</v>
      </c>
      <c r="I148" s="6">
        <f t="shared" si="19"/>
        <v>5.0000000000000044E-2</v>
      </c>
    </row>
    <row r="149" spans="1:9" x14ac:dyDescent="0.25">
      <c r="A149" s="4">
        <v>1.46</v>
      </c>
      <c r="B149" s="5">
        <v>0.02</v>
      </c>
      <c r="C149" s="5">
        <v>2.18E-2</v>
      </c>
      <c r="D149" s="5">
        <f t="shared" si="15"/>
        <v>4.1800000000000004E-2</v>
      </c>
      <c r="E149" s="5">
        <f t="shared" si="16"/>
        <v>6.1028000000000006E-2</v>
      </c>
      <c r="F149" s="5">
        <f t="shared" si="17"/>
        <v>1.521028</v>
      </c>
      <c r="G149" s="5">
        <f t="shared" si="18"/>
        <v>1.5</v>
      </c>
      <c r="H149" s="5">
        <f t="shared" si="20"/>
        <v>1.5</v>
      </c>
      <c r="I149" s="6">
        <f t="shared" si="19"/>
        <v>4.0000000000000036E-2</v>
      </c>
    </row>
    <row r="150" spans="1:9" x14ac:dyDescent="0.25">
      <c r="A150" s="4">
        <v>1.47</v>
      </c>
      <c r="B150" s="5">
        <v>0.02</v>
      </c>
      <c r="C150" s="5">
        <v>2.18E-2</v>
      </c>
      <c r="D150" s="5">
        <f t="shared" si="15"/>
        <v>4.1800000000000004E-2</v>
      </c>
      <c r="E150" s="5">
        <f t="shared" si="16"/>
        <v>6.1446000000000008E-2</v>
      </c>
      <c r="F150" s="5">
        <f t="shared" si="17"/>
        <v>1.5314460000000001</v>
      </c>
      <c r="G150" s="5">
        <f t="shared" si="18"/>
        <v>1.5</v>
      </c>
      <c r="H150" s="5">
        <f t="shared" si="20"/>
        <v>1.5</v>
      </c>
      <c r="I150" s="6">
        <f t="shared" si="19"/>
        <v>3.0000000000000027E-2</v>
      </c>
    </row>
    <row r="151" spans="1:9" x14ac:dyDescent="0.25">
      <c r="A151" s="4">
        <v>1.48</v>
      </c>
      <c r="B151" s="5">
        <v>0.02</v>
      </c>
      <c r="C151" s="5">
        <v>2.18E-2</v>
      </c>
      <c r="D151" s="5">
        <f t="shared" si="15"/>
        <v>4.1800000000000004E-2</v>
      </c>
      <c r="E151" s="5">
        <f t="shared" si="16"/>
        <v>6.1864000000000002E-2</v>
      </c>
      <c r="F151" s="5">
        <f t="shared" si="17"/>
        <v>1.5418639999999999</v>
      </c>
      <c r="G151" s="5">
        <f t="shared" si="18"/>
        <v>1.5</v>
      </c>
      <c r="H151" s="5">
        <f t="shared" si="20"/>
        <v>1.5</v>
      </c>
      <c r="I151" s="6">
        <f t="shared" si="19"/>
        <v>2.0000000000000018E-2</v>
      </c>
    </row>
    <row r="152" spans="1:9" x14ac:dyDescent="0.25">
      <c r="A152" s="4">
        <v>1.49</v>
      </c>
      <c r="B152" s="5">
        <v>0.02</v>
      </c>
      <c r="C152" s="5">
        <v>2.18E-2</v>
      </c>
      <c r="D152" s="5">
        <f t="shared" si="15"/>
        <v>4.1800000000000004E-2</v>
      </c>
      <c r="E152" s="5">
        <f t="shared" si="16"/>
        <v>6.2282000000000004E-2</v>
      </c>
      <c r="F152" s="5">
        <f t="shared" si="17"/>
        <v>1.5522819999999999</v>
      </c>
      <c r="G152" s="5">
        <f t="shared" si="18"/>
        <v>1.55</v>
      </c>
      <c r="H152" s="5">
        <f t="shared" si="20"/>
        <v>1.55</v>
      </c>
      <c r="I152" s="6">
        <f t="shared" si="19"/>
        <v>6.0000000000000053E-2</v>
      </c>
    </row>
    <row r="153" spans="1:9" x14ac:dyDescent="0.25">
      <c r="A153" s="4">
        <v>1.5</v>
      </c>
      <c r="B153" s="5">
        <v>0.02</v>
      </c>
      <c r="C153" s="5">
        <v>2.18E-2</v>
      </c>
      <c r="D153" s="5">
        <f t="shared" si="15"/>
        <v>4.1800000000000004E-2</v>
      </c>
      <c r="E153" s="5">
        <f t="shared" si="16"/>
        <v>6.2700000000000006E-2</v>
      </c>
      <c r="F153" s="5">
        <f t="shared" si="17"/>
        <v>1.5627</v>
      </c>
      <c r="G153" s="5">
        <f t="shared" si="18"/>
        <v>1.55</v>
      </c>
      <c r="H153" s="5">
        <f t="shared" si="20"/>
        <v>1.55</v>
      </c>
      <c r="I153" s="6">
        <f t="shared" si="19"/>
        <v>5.0000000000000044E-2</v>
      </c>
    </row>
    <row r="154" spans="1:9" x14ac:dyDescent="0.25">
      <c r="A154" s="4">
        <v>1.51</v>
      </c>
      <c r="B154" s="5">
        <v>0.02</v>
      </c>
      <c r="C154" s="5">
        <v>2.18E-2</v>
      </c>
      <c r="D154" s="5">
        <f t="shared" si="15"/>
        <v>4.1800000000000004E-2</v>
      </c>
      <c r="E154" s="5">
        <f t="shared" si="16"/>
        <v>6.3118000000000007E-2</v>
      </c>
      <c r="F154" s="5">
        <f t="shared" si="17"/>
        <v>1.573118</v>
      </c>
      <c r="G154" s="5">
        <f t="shared" si="18"/>
        <v>1.55</v>
      </c>
      <c r="H154" s="5">
        <f t="shared" si="20"/>
        <v>1.55</v>
      </c>
      <c r="I154" s="6">
        <f t="shared" si="19"/>
        <v>4.0000000000000036E-2</v>
      </c>
    </row>
    <row r="155" spans="1:9" x14ac:dyDescent="0.25">
      <c r="A155" s="4">
        <v>1.52</v>
      </c>
      <c r="B155" s="5">
        <v>0.02</v>
      </c>
      <c r="C155" s="5">
        <v>2.18E-2</v>
      </c>
      <c r="D155" s="5">
        <f t="shared" si="15"/>
        <v>4.1800000000000004E-2</v>
      </c>
      <c r="E155" s="5">
        <f t="shared" si="16"/>
        <v>6.3536000000000009E-2</v>
      </c>
      <c r="F155" s="5">
        <f t="shared" si="17"/>
        <v>1.5835360000000001</v>
      </c>
      <c r="G155" s="5">
        <f t="shared" si="18"/>
        <v>1.55</v>
      </c>
      <c r="H155" s="5">
        <f t="shared" si="20"/>
        <v>1.55</v>
      </c>
      <c r="I155" s="6">
        <f t="shared" si="19"/>
        <v>3.0000000000000027E-2</v>
      </c>
    </row>
    <row r="156" spans="1:9" x14ac:dyDescent="0.25">
      <c r="A156" s="4">
        <v>1.53</v>
      </c>
      <c r="B156" s="5">
        <v>0.02</v>
      </c>
      <c r="C156" s="5">
        <v>2.18E-2</v>
      </c>
      <c r="D156" s="5">
        <f t="shared" si="15"/>
        <v>4.1800000000000004E-2</v>
      </c>
      <c r="E156" s="5">
        <f t="shared" si="16"/>
        <v>6.3954000000000011E-2</v>
      </c>
      <c r="F156" s="5">
        <f t="shared" si="17"/>
        <v>1.5939540000000001</v>
      </c>
      <c r="G156" s="5">
        <f t="shared" si="18"/>
        <v>1.55</v>
      </c>
      <c r="H156" s="5">
        <f t="shared" si="20"/>
        <v>1.55</v>
      </c>
      <c r="I156" s="6">
        <f t="shared" si="19"/>
        <v>2.0000000000000018E-2</v>
      </c>
    </row>
    <row r="157" spans="1:9" x14ac:dyDescent="0.25">
      <c r="A157" s="4">
        <v>1.54</v>
      </c>
      <c r="B157" s="5">
        <v>0.02</v>
      </c>
      <c r="C157" s="5">
        <v>2.18E-2</v>
      </c>
      <c r="D157" s="5">
        <f t="shared" si="15"/>
        <v>4.1800000000000004E-2</v>
      </c>
      <c r="E157" s="5">
        <f t="shared" si="16"/>
        <v>6.4372000000000013E-2</v>
      </c>
      <c r="F157" s="5">
        <f t="shared" si="17"/>
        <v>1.6043720000000001</v>
      </c>
      <c r="G157" s="5">
        <f t="shared" si="18"/>
        <v>1.6</v>
      </c>
      <c r="H157" s="5">
        <f t="shared" si="20"/>
        <v>1.6</v>
      </c>
      <c r="I157" s="6">
        <f t="shared" si="19"/>
        <v>6.0000000000000053E-2</v>
      </c>
    </row>
    <row r="158" spans="1:9" x14ac:dyDescent="0.25">
      <c r="A158" s="4">
        <v>1.55</v>
      </c>
      <c r="B158" s="5">
        <v>0.02</v>
      </c>
      <c r="C158" s="5">
        <v>2.18E-2</v>
      </c>
      <c r="D158" s="5">
        <f t="shared" si="15"/>
        <v>4.1800000000000004E-2</v>
      </c>
      <c r="E158" s="5">
        <f t="shared" si="16"/>
        <v>6.4790000000000014E-2</v>
      </c>
      <c r="F158" s="5">
        <f t="shared" si="17"/>
        <v>1.6147900000000002</v>
      </c>
      <c r="G158" s="5">
        <f t="shared" si="18"/>
        <v>1.6</v>
      </c>
      <c r="H158" s="5">
        <f t="shared" si="20"/>
        <v>1.6</v>
      </c>
      <c r="I158" s="6">
        <f t="shared" si="19"/>
        <v>5.0000000000000044E-2</v>
      </c>
    </row>
    <row r="159" spans="1:9" s="24" customFormat="1" x14ac:dyDescent="0.25">
      <c r="A159" s="22">
        <v>1.56</v>
      </c>
      <c r="B159" s="18">
        <v>0.02</v>
      </c>
      <c r="C159" s="18">
        <v>2.18E-2</v>
      </c>
      <c r="D159" s="18">
        <f t="shared" si="15"/>
        <v>4.1800000000000004E-2</v>
      </c>
      <c r="E159" s="18">
        <f t="shared" si="16"/>
        <v>6.5208000000000002E-2</v>
      </c>
      <c r="F159" s="18">
        <f t="shared" si="17"/>
        <v>1.625208</v>
      </c>
      <c r="G159" s="18">
        <f t="shared" si="18"/>
        <v>1.6</v>
      </c>
      <c r="H159" s="5">
        <f t="shared" si="20"/>
        <v>1.6</v>
      </c>
      <c r="I159" s="23">
        <f t="shared" si="19"/>
        <v>4.0000000000000036E-2</v>
      </c>
    </row>
    <row r="160" spans="1:9" x14ac:dyDescent="0.25">
      <c r="A160" s="4">
        <v>1.57</v>
      </c>
      <c r="B160" s="5">
        <v>0.02</v>
      </c>
      <c r="C160" s="5">
        <v>2.18E-2</v>
      </c>
      <c r="D160" s="5">
        <f t="shared" si="15"/>
        <v>4.1800000000000004E-2</v>
      </c>
      <c r="E160" s="5">
        <f t="shared" si="16"/>
        <v>6.5626000000000004E-2</v>
      </c>
      <c r="F160" s="5">
        <f t="shared" si="17"/>
        <v>1.635626</v>
      </c>
      <c r="G160" s="5">
        <f t="shared" si="18"/>
        <v>1.6</v>
      </c>
      <c r="H160" s="5">
        <f t="shared" si="20"/>
        <v>1.6</v>
      </c>
      <c r="I160" s="6">
        <f t="shared" si="19"/>
        <v>3.0000000000000027E-2</v>
      </c>
    </row>
    <row r="161" spans="1:9" x14ac:dyDescent="0.25">
      <c r="A161" s="4">
        <v>1.58</v>
      </c>
      <c r="B161" s="5">
        <v>0.02</v>
      </c>
      <c r="C161" s="5">
        <v>2.18E-2</v>
      </c>
      <c r="D161" s="5">
        <f t="shared" si="15"/>
        <v>4.1800000000000004E-2</v>
      </c>
      <c r="E161" s="5">
        <f t="shared" si="16"/>
        <v>6.6044000000000005E-2</v>
      </c>
      <c r="F161" s="5">
        <f t="shared" si="17"/>
        <v>1.6460440000000001</v>
      </c>
      <c r="G161" s="5">
        <f t="shared" si="18"/>
        <v>1.6</v>
      </c>
      <c r="H161" s="5">
        <f t="shared" si="20"/>
        <v>1.6</v>
      </c>
      <c r="I161" s="6">
        <f t="shared" si="19"/>
        <v>2.0000000000000018E-2</v>
      </c>
    </row>
    <row r="162" spans="1:9" x14ac:dyDescent="0.25">
      <c r="A162" s="4">
        <v>1.59</v>
      </c>
      <c r="B162" s="5">
        <v>0.02</v>
      </c>
      <c r="C162" s="5">
        <v>2.18E-2</v>
      </c>
      <c r="D162" s="5">
        <f t="shared" si="15"/>
        <v>4.1800000000000004E-2</v>
      </c>
      <c r="E162" s="5">
        <f t="shared" si="16"/>
        <v>6.6462000000000007E-2</v>
      </c>
      <c r="F162" s="5">
        <f t="shared" si="17"/>
        <v>1.6564620000000001</v>
      </c>
      <c r="G162" s="5">
        <f t="shared" si="18"/>
        <v>1.6500000000000001</v>
      </c>
      <c r="H162" s="5">
        <f t="shared" si="20"/>
        <v>1.6500000000000001</v>
      </c>
      <c r="I162" s="6">
        <f t="shared" si="19"/>
        <v>6.0000000000000053E-2</v>
      </c>
    </row>
    <row r="163" spans="1:9" x14ac:dyDescent="0.25">
      <c r="A163" s="4">
        <v>1.6</v>
      </c>
      <c r="B163" s="5">
        <v>0.02</v>
      </c>
      <c r="C163" s="5">
        <v>2.18E-2</v>
      </c>
      <c r="D163" s="5">
        <f t="shared" si="15"/>
        <v>4.1800000000000004E-2</v>
      </c>
      <c r="E163" s="5">
        <f t="shared" si="16"/>
        <v>6.6880000000000009E-2</v>
      </c>
      <c r="F163" s="5">
        <f t="shared" si="17"/>
        <v>1.6668800000000001</v>
      </c>
      <c r="G163" s="5">
        <f t="shared" si="18"/>
        <v>1.6500000000000001</v>
      </c>
      <c r="H163" s="5">
        <f t="shared" si="20"/>
        <v>1.6500000000000001</v>
      </c>
      <c r="I163" s="6">
        <f t="shared" si="19"/>
        <v>5.0000000000000044E-2</v>
      </c>
    </row>
    <row r="164" spans="1:9" x14ac:dyDescent="0.25">
      <c r="A164" s="4">
        <v>1.61</v>
      </c>
      <c r="B164" s="5">
        <v>0.02</v>
      </c>
      <c r="C164" s="5">
        <v>2.18E-2</v>
      </c>
      <c r="D164" s="5">
        <f t="shared" si="15"/>
        <v>4.1800000000000004E-2</v>
      </c>
      <c r="E164" s="5">
        <f t="shared" si="16"/>
        <v>6.7298000000000011E-2</v>
      </c>
      <c r="F164" s="5">
        <f t="shared" si="17"/>
        <v>1.6772980000000002</v>
      </c>
      <c r="G164" s="5">
        <f t="shared" si="18"/>
        <v>1.6500000000000001</v>
      </c>
      <c r="H164" s="5">
        <f t="shared" si="20"/>
        <v>1.6500000000000001</v>
      </c>
      <c r="I164" s="6">
        <f t="shared" si="19"/>
        <v>4.0000000000000036E-2</v>
      </c>
    </row>
    <row r="165" spans="1:9" x14ac:dyDescent="0.25">
      <c r="A165" s="4">
        <v>1.62</v>
      </c>
      <c r="B165" s="5">
        <v>0.02</v>
      </c>
      <c r="C165" s="5">
        <v>2.18E-2</v>
      </c>
      <c r="D165" s="5">
        <f t="shared" si="15"/>
        <v>4.1800000000000004E-2</v>
      </c>
      <c r="E165" s="5">
        <f t="shared" si="16"/>
        <v>6.7716000000000012E-2</v>
      </c>
      <c r="F165" s="5">
        <f t="shared" si="17"/>
        <v>1.6877160000000002</v>
      </c>
      <c r="G165" s="5">
        <f t="shared" si="18"/>
        <v>1.6500000000000001</v>
      </c>
      <c r="H165" s="5">
        <f t="shared" si="20"/>
        <v>1.6500000000000001</v>
      </c>
      <c r="I165" s="6">
        <f t="shared" si="19"/>
        <v>3.0000000000000027E-2</v>
      </c>
    </row>
    <row r="166" spans="1:9" x14ac:dyDescent="0.25">
      <c r="A166" s="4">
        <v>1.63</v>
      </c>
      <c r="B166" s="5">
        <v>0.02</v>
      </c>
      <c r="C166" s="5">
        <v>2.18E-2</v>
      </c>
      <c r="D166" s="5">
        <f t="shared" si="15"/>
        <v>4.1800000000000004E-2</v>
      </c>
      <c r="E166" s="5">
        <f t="shared" si="16"/>
        <v>6.8134E-2</v>
      </c>
      <c r="F166" s="5">
        <f t="shared" si="17"/>
        <v>1.6981339999999998</v>
      </c>
      <c r="G166" s="5">
        <f t="shared" si="18"/>
        <v>1.6500000000000001</v>
      </c>
      <c r="H166" s="5">
        <f t="shared" si="20"/>
        <v>1.6500000000000001</v>
      </c>
      <c r="I166" s="6">
        <f t="shared" si="19"/>
        <v>2.000000000000024E-2</v>
      </c>
    </row>
    <row r="167" spans="1:9" x14ac:dyDescent="0.25">
      <c r="A167" s="4">
        <v>1.64</v>
      </c>
      <c r="B167" s="5">
        <v>0.02</v>
      </c>
      <c r="C167" s="5">
        <v>2.18E-2</v>
      </c>
      <c r="D167" s="5">
        <f t="shared" si="15"/>
        <v>4.1800000000000004E-2</v>
      </c>
      <c r="E167" s="5">
        <f t="shared" si="16"/>
        <v>6.8552000000000002E-2</v>
      </c>
      <c r="F167" s="5">
        <f t="shared" si="17"/>
        <v>1.7085519999999998</v>
      </c>
      <c r="G167" s="5">
        <f t="shared" si="18"/>
        <v>1.7000000000000002</v>
      </c>
      <c r="H167" s="5">
        <f t="shared" si="20"/>
        <v>1.7000000000000002</v>
      </c>
      <c r="I167" s="6">
        <f t="shared" si="19"/>
        <v>6.0000000000000275E-2</v>
      </c>
    </row>
    <row r="168" spans="1:9" x14ac:dyDescent="0.25">
      <c r="A168" s="4">
        <v>1.65</v>
      </c>
      <c r="B168" s="5">
        <v>0.02</v>
      </c>
      <c r="C168" s="5">
        <v>2.18E-2</v>
      </c>
      <c r="D168" s="5">
        <f t="shared" si="15"/>
        <v>4.1800000000000004E-2</v>
      </c>
      <c r="E168" s="5">
        <f t="shared" si="16"/>
        <v>6.8970000000000004E-2</v>
      </c>
      <c r="F168" s="5">
        <f t="shared" si="17"/>
        <v>1.7189699999999999</v>
      </c>
      <c r="G168" s="5">
        <f t="shared" si="18"/>
        <v>1.7000000000000002</v>
      </c>
      <c r="H168" s="5">
        <f t="shared" si="20"/>
        <v>1.7000000000000002</v>
      </c>
      <c r="I168" s="6">
        <f t="shared" si="19"/>
        <v>5.0000000000000266E-2</v>
      </c>
    </row>
    <row r="169" spans="1:9" x14ac:dyDescent="0.25">
      <c r="A169" s="4">
        <v>1.66</v>
      </c>
      <c r="B169" s="5">
        <v>0.02</v>
      </c>
      <c r="C169" s="5">
        <v>2.18E-2</v>
      </c>
      <c r="D169" s="5">
        <f t="shared" si="15"/>
        <v>4.1800000000000004E-2</v>
      </c>
      <c r="E169" s="5">
        <f t="shared" si="16"/>
        <v>6.9388000000000005E-2</v>
      </c>
      <c r="F169" s="5">
        <f t="shared" si="17"/>
        <v>1.7293879999999999</v>
      </c>
      <c r="G169" s="5">
        <f t="shared" si="18"/>
        <v>1.7000000000000002</v>
      </c>
      <c r="H169" s="5">
        <f t="shared" si="20"/>
        <v>1.7000000000000002</v>
      </c>
      <c r="I169" s="6">
        <f t="shared" si="19"/>
        <v>4.0000000000000258E-2</v>
      </c>
    </row>
    <row r="170" spans="1:9" x14ac:dyDescent="0.25">
      <c r="A170" s="4">
        <v>1.67</v>
      </c>
      <c r="B170" s="5">
        <v>0.02</v>
      </c>
      <c r="C170" s="5">
        <v>2.18E-2</v>
      </c>
      <c r="D170" s="5">
        <f t="shared" si="15"/>
        <v>4.1800000000000004E-2</v>
      </c>
      <c r="E170" s="5">
        <f t="shared" si="16"/>
        <v>6.9806000000000007E-2</v>
      </c>
      <c r="F170" s="5">
        <f t="shared" si="17"/>
        <v>1.739806</v>
      </c>
      <c r="G170" s="5">
        <f t="shared" si="18"/>
        <v>1.7000000000000002</v>
      </c>
      <c r="H170" s="5">
        <f t="shared" si="20"/>
        <v>1.7000000000000002</v>
      </c>
      <c r="I170" s="6">
        <f t="shared" si="19"/>
        <v>3.0000000000000249E-2</v>
      </c>
    </row>
    <row r="171" spans="1:9" x14ac:dyDescent="0.25">
      <c r="A171" s="4">
        <v>1.68</v>
      </c>
      <c r="B171" s="5">
        <v>0.02</v>
      </c>
      <c r="C171" s="5">
        <v>2.18E-2</v>
      </c>
      <c r="D171" s="5">
        <f t="shared" si="15"/>
        <v>4.1800000000000004E-2</v>
      </c>
      <c r="E171" s="5">
        <f t="shared" si="16"/>
        <v>7.0224000000000009E-2</v>
      </c>
      <c r="F171" s="5">
        <f t="shared" si="17"/>
        <v>1.750224</v>
      </c>
      <c r="G171" s="5">
        <f t="shared" si="18"/>
        <v>1.75</v>
      </c>
      <c r="H171" s="5">
        <f t="shared" si="20"/>
        <v>1.75</v>
      </c>
      <c r="I171" s="6">
        <f t="shared" si="19"/>
        <v>7.0000000000000062E-2</v>
      </c>
    </row>
    <row r="172" spans="1:9" x14ac:dyDescent="0.25">
      <c r="A172" s="4">
        <v>1.69</v>
      </c>
      <c r="B172" s="5">
        <v>0.02</v>
      </c>
      <c r="C172" s="5">
        <v>2.18E-2</v>
      </c>
      <c r="D172" s="5">
        <f t="shared" si="15"/>
        <v>4.1800000000000004E-2</v>
      </c>
      <c r="E172" s="5">
        <f t="shared" si="16"/>
        <v>7.064200000000001E-2</v>
      </c>
      <c r="F172" s="5">
        <f t="shared" si="17"/>
        <v>1.760642</v>
      </c>
      <c r="G172" s="5">
        <f t="shared" si="18"/>
        <v>1.75</v>
      </c>
      <c r="H172" s="5">
        <f t="shared" si="20"/>
        <v>1.75</v>
      </c>
      <c r="I172" s="6">
        <f t="shared" si="19"/>
        <v>6.0000000000000053E-2</v>
      </c>
    </row>
    <row r="173" spans="1:9" x14ac:dyDescent="0.25">
      <c r="A173" s="4">
        <v>1.7</v>
      </c>
      <c r="B173" s="5">
        <v>0.02</v>
      </c>
      <c r="C173" s="5">
        <v>2.18E-2</v>
      </c>
      <c r="D173" s="5">
        <f t="shared" si="15"/>
        <v>4.1800000000000004E-2</v>
      </c>
      <c r="E173" s="5">
        <f t="shared" si="16"/>
        <v>7.1059999999999998E-2</v>
      </c>
      <c r="F173" s="5">
        <f t="shared" si="17"/>
        <v>1.7710599999999999</v>
      </c>
      <c r="G173" s="5">
        <f t="shared" si="18"/>
        <v>1.75</v>
      </c>
      <c r="H173" s="5">
        <f t="shared" si="20"/>
        <v>1.75</v>
      </c>
      <c r="I173" s="6">
        <f t="shared" si="19"/>
        <v>5.0000000000000044E-2</v>
      </c>
    </row>
    <row r="174" spans="1:9" x14ac:dyDescent="0.25">
      <c r="A174" s="4">
        <v>1.71</v>
      </c>
      <c r="B174" s="5">
        <v>0.02</v>
      </c>
      <c r="C174" s="5">
        <v>2.18E-2</v>
      </c>
      <c r="D174" s="5">
        <f t="shared" si="15"/>
        <v>4.1800000000000004E-2</v>
      </c>
      <c r="E174" s="5">
        <f t="shared" si="16"/>
        <v>7.1478E-2</v>
      </c>
      <c r="F174" s="5">
        <f t="shared" si="17"/>
        <v>1.7814779999999999</v>
      </c>
      <c r="G174" s="5">
        <f t="shared" si="18"/>
        <v>1.75</v>
      </c>
      <c r="H174" s="5">
        <f t="shared" si="20"/>
        <v>1.75</v>
      </c>
      <c r="I174" s="6">
        <f t="shared" si="19"/>
        <v>4.0000000000000036E-2</v>
      </c>
    </row>
    <row r="175" spans="1:9" x14ac:dyDescent="0.25">
      <c r="A175" s="4">
        <v>1.72</v>
      </c>
      <c r="B175" s="5">
        <v>0.02</v>
      </c>
      <c r="C175" s="5">
        <v>2.18E-2</v>
      </c>
      <c r="D175" s="5">
        <f t="shared" si="15"/>
        <v>4.1800000000000004E-2</v>
      </c>
      <c r="E175" s="5">
        <f t="shared" si="16"/>
        <v>7.1896000000000002E-2</v>
      </c>
      <c r="F175" s="5">
        <f t="shared" si="17"/>
        <v>1.7918959999999999</v>
      </c>
      <c r="G175" s="5">
        <f t="shared" si="18"/>
        <v>1.75</v>
      </c>
      <c r="H175" s="5">
        <f t="shared" si="20"/>
        <v>1.75</v>
      </c>
      <c r="I175" s="6">
        <f t="shared" si="19"/>
        <v>3.0000000000000027E-2</v>
      </c>
    </row>
    <row r="176" spans="1:9" x14ac:dyDescent="0.25">
      <c r="A176" s="4">
        <v>1.73</v>
      </c>
      <c r="B176" s="5">
        <v>0.02</v>
      </c>
      <c r="C176" s="5">
        <v>2.18E-2</v>
      </c>
      <c r="D176" s="5">
        <f t="shared" si="15"/>
        <v>4.1800000000000004E-2</v>
      </c>
      <c r="E176" s="5">
        <f t="shared" si="16"/>
        <v>7.2314000000000003E-2</v>
      </c>
      <c r="F176" s="5">
        <f t="shared" si="17"/>
        <v>1.802314</v>
      </c>
      <c r="G176" s="5">
        <f t="shared" si="18"/>
        <v>1.8</v>
      </c>
      <c r="H176" s="5">
        <f t="shared" si="20"/>
        <v>1.8</v>
      </c>
      <c r="I176" s="6">
        <f t="shared" si="19"/>
        <v>7.0000000000000062E-2</v>
      </c>
    </row>
    <row r="177" spans="1:9" x14ac:dyDescent="0.25">
      <c r="A177" s="4">
        <v>1.74</v>
      </c>
      <c r="B177" s="5">
        <v>0.02</v>
      </c>
      <c r="C177" s="5">
        <v>2.18E-2</v>
      </c>
      <c r="D177" s="5">
        <f t="shared" si="15"/>
        <v>4.1800000000000004E-2</v>
      </c>
      <c r="E177" s="5">
        <f t="shared" si="16"/>
        <v>7.2732000000000005E-2</v>
      </c>
      <c r="F177" s="5">
        <f t="shared" si="17"/>
        <v>1.812732</v>
      </c>
      <c r="G177" s="5">
        <f t="shared" si="18"/>
        <v>1.8</v>
      </c>
      <c r="H177" s="5">
        <f t="shared" si="20"/>
        <v>1.8</v>
      </c>
      <c r="I177" s="6">
        <f t="shared" si="19"/>
        <v>6.0000000000000053E-2</v>
      </c>
    </row>
    <row r="178" spans="1:9" x14ac:dyDescent="0.25">
      <c r="A178" s="4">
        <v>1.75</v>
      </c>
      <c r="B178" s="5">
        <v>0.02</v>
      </c>
      <c r="C178" s="5">
        <v>2.18E-2</v>
      </c>
      <c r="D178" s="5">
        <f t="shared" si="15"/>
        <v>4.1800000000000004E-2</v>
      </c>
      <c r="E178" s="5">
        <f t="shared" si="16"/>
        <v>7.3150000000000007E-2</v>
      </c>
      <c r="F178" s="5">
        <f t="shared" si="17"/>
        <v>1.82315</v>
      </c>
      <c r="G178" s="5">
        <f t="shared" si="18"/>
        <v>1.8</v>
      </c>
      <c r="H178" s="5">
        <f t="shared" si="20"/>
        <v>1.8</v>
      </c>
      <c r="I178" s="6">
        <f t="shared" si="19"/>
        <v>5.0000000000000044E-2</v>
      </c>
    </row>
    <row r="179" spans="1:9" x14ac:dyDescent="0.25">
      <c r="A179" s="4">
        <v>1.76</v>
      </c>
      <c r="B179" s="5">
        <v>0.02</v>
      </c>
      <c r="C179" s="5">
        <v>2.18E-2</v>
      </c>
      <c r="D179" s="5">
        <f t="shared" si="15"/>
        <v>4.1800000000000004E-2</v>
      </c>
      <c r="E179" s="5">
        <f t="shared" si="16"/>
        <v>7.3568000000000008E-2</v>
      </c>
      <c r="F179" s="5">
        <f t="shared" si="17"/>
        <v>1.8335680000000001</v>
      </c>
      <c r="G179" s="5">
        <f t="shared" si="18"/>
        <v>1.8</v>
      </c>
      <c r="H179" s="5">
        <f t="shared" si="20"/>
        <v>1.8</v>
      </c>
      <c r="I179" s="6">
        <f t="shared" si="19"/>
        <v>4.0000000000000036E-2</v>
      </c>
    </row>
    <row r="180" spans="1:9" x14ac:dyDescent="0.25">
      <c r="A180" s="4">
        <v>1.77</v>
      </c>
      <c r="B180" s="5">
        <v>0.02</v>
      </c>
      <c r="C180" s="5">
        <v>2.18E-2</v>
      </c>
      <c r="D180" s="5">
        <f t="shared" si="15"/>
        <v>4.1800000000000004E-2</v>
      </c>
      <c r="E180" s="5">
        <f t="shared" si="16"/>
        <v>7.398600000000001E-2</v>
      </c>
      <c r="F180" s="5">
        <f t="shared" si="17"/>
        <v>1.8439860000000001</v>
      </c>
      <c r="G180" s="5">
        <f t="shared" si="18"/>
        <v>1.8</v>
      </c>
      <c r="H180" s="5">
        <f t="shared" si="20"/>
        <v>1.8</v>
      </c>
      <c r="I180" s="6">
        <f t="shared" si="19"/>
        <v>3.0000000000000027E-2</v>
      </c>
    </row>
    <row r="181" spans="1:9" x14ac:dyDescent="0.25">
      <c r="A181" s="4">
        <v>1.78</v>
      </c>
      <c r="B181" s="5">
        <v>0.02</v>
      </c>
      <c r="C181" s="5">
        <v>2.18E-2</v>
      </c>
      <c r="D181" s="5">
        <f t="shared" si="15"/>
        <v>4.1800000000000004E-2</v>
      </c>
      <c r="E181" s="5">
        <f t="shared" si="16"/>
        <v>7.4404000000000012E-2</v>
      </c>
      <c r="F181" s="5">
        <f t="shared" si="17"/>
        <v>1.8544039999999999</v>
      </c>
      <c r="G181" s="7">
        <f t="shared" si="18"/>
        <v>1.85</v>
      </c>
      <c r="H181" s="5">
        <f t="shared" si="20"/>
        <v>1.85</v>
      </c>
      <c r="I181" s="6">
        <f t="shared" si="19"/>
        <v>7.0000000000000062E-2</v>
      </c>
    </row>
    <row r="182" spans="1:9" x14ac:dyDescent="0.25">
      <c r="A182" s="4">
        <v>1.79</v>
      </c>
      <c r="B182" s="5">
        <v>0.02</v>
      </c>
      <c r="C182" s="5">
        <v>2.18E-2</v>
      </c>
      <c r="D182" s="5">
        <f t="shared" ref="D182:D245" si="21">B182+C182</f>
        <v>4.1800000000000004E-2</v>
      </c>
      <c r="E182" s="5">
        <f t="shared" ref="E182:E245" si="22">A182*D182</f>
        <v>7.4822000000000013E-2</v>
      </c>
      <c r="F182" s="5">
        <f t="shared" ref="F182:F244" si="23">A182+E182</f>
        <v>1.864822</v>
      </c>
      <c r="G182" s="5">
        <f t="shared" ref="G182:G245" si="24">FLOOR(F182,0.05)</f>
        <v>1.85</v>
      </c>
      <c r="H182" s="5">
        <f t="shared" si="20"/>
        <v>1.85</v>
      </c>
      <c r="I182" s="6">
        <f t="shared" si="19"/>
        <v>6.0000000000000053E-2</v>
      </c>
    </row>
    <row r="183" spans="1:9" x14ac:dyDescent="0.25">
      <c r="A183" s="4">
        <v>1.8</v>
      </c>
      <c r="B183" s="5">
        <v>0.02</v>
      </c>
      <c r="C183" s="5">
        <v>2.18E-2</v>
      </c>
      <c r="D183" s="5">
        <f t="shared" si="21"/>
        <v>4.1800000000000004E-2</v>
      </c>
      <c r="E183" s="5">
        <f t="shared" si="22"/>
        <v>7.5240000000000015E-2</v>
      </c>
      <c r="F183" s="5">
        <f t="shared" si="23"/>
        <v>1.87524</v>
      </c>
      <c r="G183" s="5">
        <f t="shared" si="24"/>
        <v>1.85</v>
      </c>
      <c r="H183" s="5">
        <f t="shared" si="20"/>
        <v>1.85</v>
      </c>
      <c r="I183" s="6">
        <f t="shared" si="19"/>
        <v>5.0000000000000044E-2</v>
      </c>
    </row>
    <row r="184" spans="1:9" x14ac:dyDescent="0.25">
      <c r="A184" s="4">
        <v>1.81</v>
      </c>
      <c r="B184" s="5">
        <v>0.02</v>
      </c>
      <c r="C184" s="5">
        <v>2.18E-2</v>
      </c>
      <c r="D184" s="5">
        <f t="shared" si="21"/>
        <v>4.1800000000000004E-2</v>
      </c>
      <c r="E184" s="5">
        <f t="shared" si="22"/>
        <v>7.5658000000000003E-2</v>
      </c>
      <c r="F184" s="5">
        <f t="shared" si="23"/>
        <v>1.8856580000000001</v>
      </c>
      <c r="G184" s="5">
        <f t="shared" si="24"/>
        <v>1.85</v>
      </c>
      <c r="H184" s="5">
        <f t="shared" si="20"/>
        <v>1.85</v>
      </c>
      <c r="I184" s="6">
        <f t="shared" si="19"/>
        <v>4.0000000000000036E-2</v>
      </c>
    </row>
    <row r="185" spans="1:9" x14ac:dyDescent="0.25">
      <c r="A185" s="4">
        <v>1.82</v>
      </c>
      <c r="B185" s="5">
        <v>0.02</v>
      </c>
      <c r="C185" s="5">
        <v>2.18E-2</v>
      </c>
      <c r="D185" s="5">
        <f t="shared" si="21"/>
        <v>4.1800000000000004E-2</v>
      </c>
      <c r="E185" s="5">
        <f t="shared" si="22"/>
        <v>7.6076000000000005E-2</v>
      </c>
      <c r="F185" s="5">
        <f t="shared" si="23"/>
        <v>1.8960760000000001</v>
      </c>
      <c r="G185" s="5">
        <f t="shared" si="24"/>
        <v>1.85</v>
      </c>
      <c r="H185" s="5">
        <f t="shared" si="20"/>
        <v>1.85</v>
      </c>
      <c r="I185" s="6">
        <f t="shared" si="19"/>
        <v>3.0000000000000027E-2</v>
      </c>
    </row>
    <row r="186" spans="1:9" x14ac:dyDescent="0.25">
      <c r="A186" s="4">
        <v>1.83</v>
      </c>
      <c r="B186" s="5">
        <v>0.02</v>
      </c>
      <c r="C186" s="5">
        <v>2.18E-2</v>
      </c>
      <c r="D186" s="5">
        <f t="shared" si="21"/>
        <v>4.1800000000000004E-2</v>
      </c>
      <c r="E186" s="5">
        <f t="shared" si="22"/>
        <v>7.6494000000000006E-2</v>
      </c>
      <c r="F186" s="5">
        <f t="shared" si="23"/>
        <v>1.9064940000000001</v>
      </c>
      <c r="G186" s="5">
        <f t="shared" si="24"/>
        <v>1.9000000000000001</v>
      </c>
      <c r="H186" s="5">
        <f t="shared" si="20"/>
        <v>1.9000000000000001</v>
      </c>
      <c r="I186" s="6">
        <f t="shared" si="19"/>
        <v>7.0000000000000062E-2</v>
      </c>
    </row>
    <row r="187" spans="1:9" x14ac:dyDescent="0.25">
      <c r="A187" s="4">
        <v>1.84</v>
      </c>
      <c r="B187" s="5">
        <v>0.02</v>
      </c>
      <c r="C187" s="5">
        <v>2.18E-2</v>
      </c>
      <c r="D187" s="5">
        <f t="shared" si="21"/>
        <v>4.1800000000000004E-2</v>
      </c>
      <c r="E187" s="5">
        <f t="shared" si="22"/>
        <v>7.6912000000000008E-2</v>
      </c>
      <c r="F187" s="5">
        <f t="shared" si="23"/>
        <v>1.9169120000000002</v>
      </c>
      <c r="G187" s="5">
        <f t="shared" si="24"/>
        <v>1.9000000000000001</v>
      </c>
      <c r="H187" s="5">
        <f t="shared" si="20"/>
        <v>1.9000000000000001</v>
      </c>
      <c r="I187" s="6">
        <f t="shared" si="19"/>
        <v>6.0000000000000053E-2</v>
      </c>
    </row>
    <row r="188" spans="1:9" x14ac:dyDescent="0.25">
      <c r="A188" s="4">
        <v>1.85</v>
      </c>
      <c r="B188" s="5">
        <v>0.02</v>
      </c>
      <c r="C188" s="5">
        <v>2.18E-2</v>
      </c>
      <c r="D188" s="5">
        <f t="shared" si="21"/>
        <v>4.1800000000000004E-2</v>
      </c>
      <c r="E188" s="5">
        <f t="shared" si="22"/>
        <v>7.733000000000001E-2</v>
      </c>
      <c r="F188" s="5">
        <f t="shared" si="23"/>
        <v>1.92733</v>
      </c>
      <c r="G188" s="5">
        <f t="shared" si="24"/>
        <v>1.9000000000000001</v>
      </c>
      <c r="H188" s="5">
        <f t="shared" si="20"/>
        <v>1.9000000000000001</v>
      </c>
      <c r="I188" s="6">
        <f t="shared" si="19"/>
        <v>5.0000000000000044E-2</v>
      </c>
    </row>
    <row r="189" spans="1:9" x14ac:dyDescent="0.25">
      <c r="A189" s="4">
        <v>1.86</v>
      </c>
      <c r="B189" s="5">
        <v>0.02</v>
      </c>
      <c r="C189" s="5">
        <v>2.18E-2</v>
      </c>
      <c r="D189" s="5">
        <f t="shared" si="21"/>
        <v>4.1800000000000004E-2</v>
      </c>
      <c r="E189" s="5">
        <f t="shared" si="22"/>
        <v>7.7748000000000012E-2</v>
      </c>
      <c r="F189" s="5">
        <f t="shared" si="23"/>
        <v>1.937748</v>
      </c>
      <c r="G189" s="5">
        <f t="shared" si="24"/>
        <v>1.9000000000000001</v>
      </c>
      <c r="H189" s="5">
        <f t="shared" si="20"/>
        <v>1.9000000000000001</v>
      </c>
      <c r="I189" s="6">
        <f t="shared" si="19"/>
        <v>4.0000000000000036E-2</v>
      </c>
    </row>
    <row r="190" spans="1:9" x14ac:dyDescent="0.25">
      <c r="A190" s="4">
        <v>1.87</v>
      </c>
      <c r="B190" s="5">
        <v>0.02</v>
      </c>
      <c r="C190" s="5">
        <v>2.18E-2</v>
      </c>
      <c r="D190" s="5">
        <f t="shared" si="21"/>
        <v>4.1800000000000004E-2</v>
      </c>
      <c r="E190" s="5">
        <f t="shared" si="22"/>
        <v>7.8166000000000013E-2</v>
      </c>
      <c r="F190" s="5">
        <f t="shared" si="23"/>
        <v>1.9481660000000001</v>
      </c>
      <c r="G190" s="5">
        <f t="shared" si="24"/>
        <v>1.9000000000000001</v>
      </c>
      <c r="H190" s="5">
        <f t="shared" si="20"/>
        <v>1.9000000000000001</v>
      </c>
      <c r="I190" s="6">
        <f t="shared" si="19"/>
        <v>3.0000000000000027E-2</v>
      </c>
    </row>
    <row r="191" spans="1:9" x14ac:dyDescent="0.25">
      <c r="A191" s="4">
        <v>1.88</v>
      </c>
      <c r="B191" s="5">
        <v>0.02</v>
      </c>
      <c r="C191" s="5">
        <v>2.18E-2</v>
      </c>
      <c r="D191" s="5">
        <f t="shared" si="21"/>
        <v>4.1800000000000004E-2</v>
      </c>
      <c r="E191" s="5">
        <f t="shared" si="22"/>
        <v>7.8584000000000001E-2</v>
      </c>
      <c r="F191" s="5">
        <f t="shared" si="23"/>
        <v>1.9585839999999999</v>
      </c>
      <c r="G191" s="5">
        <f t="shared" si="24"/>
        <v>1.9500000000000002</v>
      </c>
      <c r="H191" s="5">
        <f t="shared" si="20"/>
        <v>1.9500000000000002</v>
      </c>
      <c r="I191" s="6">
        <f t="shared" si="19"/>
        <v>7.0000000000000284E-2</v>
      </c>
    </row>
    <row r="192" spans="1:9" x14ac:dyDescent="0.25">
      <c r="A192" s="4">
        <v>1.89</v>
      </c>
      <c r="B192" s="5">
        <v>0.02</v>
      </c>
      <c r="C192" s="5">
        <v>2.18E-2</v>
      </c>
      <c r="D192" s="5">
        <f t="shared" si="21"/>
        <v>4.1800000000000004E-2</v>
      </c>
      <c r="E192" s="5">
        <f t="shared" si="22"/>
        <v>7.9002000000000003E-2</v>
      </c>
      <c r="F192" s="5">
        <f t="shared" si="23"/>
        <v>1.9690019999999999</v>
      </c>
      <c r="G192" s="5">
        <f t="shared" si="24"/>
        <v>1.9500000000000002</v>
      </c>
      <c r="H192" s="5">
        <f t="shared" si="20"/>
        <v>1.9500000000000002</v>
      </c>
      <c r="I192" s="6">
        <f t="shared" si="19"/>
        <v>6.0000000000000275E-2</v>
      </c>
    </row>
    <row r="193" spans="1:9" x14ac:dyDescent="0.25">
      <c r="A193" s="4">
        <v>1.9</v>
      </c>
      <c r="B193" s="5">
        <v>0.02</v>
      </c>
      <c r="C193" s="5">
        <v>2.18E-2</v>
      </c>
      <c r="D193" s="5">
        <f t="shared" si="21"/>
        <v>4.1800000000000004E-2</v>
      </c>
      <c r="E193" s="5">
        <f t="shared" si="22"/>
        <v>7.9420000000000004E-2</v>
      </c>
      <c r="F193" s="5">
        <f t="shared" si="23"/>
        <v>1.97942</v>
      </c>
      <c r="G193" s="5">
        <f t="shared" si="24"/>
        <v>1.9500000000000002</v>
      </c>
      <c r="H193" s="5">
        <f t="shared" si="20"/>
        <v>1.9500000000000002</v>
      </c>
      <c r="I193" s="6">
        <f t="shared" si="19"/>
        <v>5.0000000000000266E-2</v>
      </c>
    </row>
    <row r="194" spans="1:9" x14ac:dyDescent="0.25">
      <c r="A194" s="4">
        <v>1.91</v>
      </c>
      <c r="B194" s="5">
        <v>0.02</v>
      </c>
      <c r="C194" s="5">
        <v>2.18E-2</v>
      </c>
      <c r="D194" s="5">
        <f t="shared" si="21"/>
        <v>4.1800000000000004E-2</v>
      </c>
      <c r="E194" s="5">
        <f t="shared" si="22"/>
        <v>7.9838000000000006E-2</v>
      </c>
      <c r="F194" s="5">
        <f t="shared" si="23"/>
        <v>1.989838</v>
      </c>
      <c r="G194" s="5">
        <f t="shared" si="24"/>
        <v>1.9500000000000002</v>
      </c>
      <c r="H194" s="5">
        <f t="shared" si="20"/>
        <v>1.9500000000000002</v>
      </c>
      <c r="I194" s="6">
        <f t="shared" ref="I194:I257" si="25">H194-A194</f>
        <v>4.0000000000000258E-2</v>
      </c>
    </row>
    <row r="195" spans="1:9" x14ac:dyDescent="0.25">
      <c r="A195" s="4">
        <v>1.92</v>
      </c>
      <c r="B195" s="5">
        <v>0.02</v>
      </c>
      <c r="C195" s="5">
        <v>2.18E-2</v>
      </c>
      <c r="D195" s="5">
        <f t="shared" si="21"/>
        <v>4.1800000000000004E-2</v>
      </c>
      <c r="E195" s="5">
        <f t="shared" si="22"/>
        <v>8.0256000000000008E-2</v>
      </c>
      <c r="F195" s="5">
        <f t="shared" si="23"/>
        <v>2.0002559999999998</v>
      </c>
      <c r="G195" s="5">
        <f t="shared" si="24"/>
        <v>2</v>
      </c>
      <c r="H195" s="5">
        <f t="shared" si="20"/>
        <v>2</v>
      </c>
      <c r="I195" s="6">
        <f t="shared" si="25"/>
        <v>8.0000000000000071E-2</v>
      </c>
    </row>
    <row r="196" spans="1:9" x14ac:dyDescent="0.25">
      <c r="A196" s="4">
        <v>1.93</v>
      </c>
      <c r="B196" s="5">
        <v>0.02</v>
      </c>
      <c r="C196" s="5">
        <v>2.18E-2</v>
      </c>
      <c r="D196" s="5">
        <f t="shared" si="21"/>
        <v>4.1800000000000004E-2</v>
      </c>
      <c r="E196" s="5">
        <f t="shared" si="22"/>
        <v>8.067400000000001E-2</v>
      </c>
      <c r="F196" s="5">
        <f t="shared" si="23"/>
        <v>2.0106739999999999</v>
      </c>
      <c r="G196" s="5">
        <f t="shared" si="24"/>
        <v>2</v>
      </c>
      <c r="H196" s="5">
        <f t="shared" ref="H196:H259" si="26">IF((FLOOR(G196,0.05))&lt;A196,A196,(FLOOR(G196,0.05)))</f>
        <v>2</v>
      </c>
      <c r="I196" s="6">
        <f t="shared" si="25"/>
        <v>7.0000000000000062E-2</v>
      </c>
    </row>
    <row r="197" spans="1:9" x14ac:dyDescent="0.25">
      <c r="A197" s="4">
        <v>1.94</v>
      </c>
      <c r="B197" s="5">
        <v>0.02</v>
      </c>
      <c r="C197" s="5">
        <v>2.18E-2</v>
      </c>
      <c r="D197" s="5">
        <f t="shared" si="21"/>
        <v>4.1800000000000004E-2</v>
      </c>
      <c r="E197" s="5">
        <f t="shared" si="22"/>
        <v>8.1092000000000011E-2</v>
      </c>
      <c r="F197" s="5">
        <f t="shared" si="23"/>
        <v>2.0210919999999999</v>
      </c>
      <c r="G197" s="5">
        <f t="shared" si="24"/>
        <v>2</v>
      </c>
      <c r="H197" s="5">
        <f t="shared" si="26"/>
        <v>2</v>
      </c>
      <c r="I197" s="6">
        <f t="shared" si="25"/>
        <v>6.0000000000000053E-2</v>
      </c>
    </row>
    <row r="198" spans="1:9" x14ac:dyDescent="0.25">
      <c r="A198" s="4">
        <v>1.95</v>
      </c>
      <c r="B198" s="5">
        <v>0.02</v>
      </c>
      <c r="C198" s="5">
        <v>2.18E-2</v>
      </c>
      <c r="D198" s="5">
        <f t="shared" si="21"/>
        <v>4.1800000000000004E-2</v>
      </c>
      <c r="E198" s="5">
        <f t="shared" si="22"/>
        <v>8.1509999999999999E-2</v>
      </c>
      <c r="F198" s="5">
        <f t="shared" si="23"/>
        <v>2.0315099999999999</v>
      </c>
      <c r="G198" s="5">
        <f t="shared" si="24"/>
        <v>2</v>
      </c>
      <c r="H198" s="5">
        <f t="shared" si="26"/>
        <v>2</v>
      </c>
      <c r="I198" s="6">
        <f t="shared" si="25"/>
        <v>5.0000000000000044E-2</v>
      </c>
    </row>
    <row r="199" spans="1:9" x14ac:dyDescent="0.25">
      <c r="A199" s="4">
        <v>1.96</v>
      </c>
      <c r="B199" s="5">
        <v>0.02</v>
      </c>
      <c r="C199" s="5">
        <v>2.18E-2</v>
      </c>
      <c r="D199" s="5">
        <f t="shared" si="21"/>
        <v>4.1800000000000004E-2</v>
      </c>
      <c r="E199" s="5">
        <f t="shared" si="22"/>
        <v>8.1928000000000001E-2</v>
      </c>
      <c r="F199" s="5">
        <f t="shared" si="23"/>
        <v>2.041928</v>
      </c>
      <c r="G199" s="5">
        <f t="shared" si="24"/>
        <v>2</v>
      </c>
      <c r="H199" s="5">
        <f t="shared" si="26"/>
        <v>2</v>
      </c>
      <c r="I199" s="6">
        <f t="shared" si="25"/>
        <v>4.0000000000000036E-2</v>
      </c>
    </row>
    <row r="200" spans="1:9" x14ac:dyDescent="0.25">
      <c r="A200" s="4">
        <v>1.97</v>
      </c>
      <c r="B200" s="5">
        <v>0.02</v>
      </c>
      <c r="C200" s="5">
        <v>2.18E-2</v>
      </c>
      <c r="D200" s="5">
        <f t="shared" si="21"/>
        <v>4.1800000000000004E-2</v>
      </c>
      <c r="E200" s="5">
        <f t="shared" si="22"/>
        <v>8.2346000000000003E-2</v>
      </c>
      <c r="F200" s="5">
        <f t="shared" si="23"/>
        <v>2.052346</v>
      </c>
      <c r="G200" s="5">
        <f t="shared" si="24"/>
        <v>2.0500000000000003</v>
      </c>
      <c r="H200" s="5">
        <f t="shared" si="26"/>
        <v>2.0500000000000003</v>
      </c>
      <c r="I200" s="6">
        <f t="shared" si="25"/>
        <v>8.0000000000000293E-2</v>
      </c>
    </row>
    <row r="201" spans="1:9" x14ac:dyDescent="0.25">
      <c r="A201" s="4">
        <v>1.98</v>
      </c>
      <c r="B201" s="5">
        <v>0.02</v>
      </c>
      <c r="C201" s="5">
        <v>2.18E-2</v>
      </c>
      <c r="D201" s="5">
        <f t="shared" si="21"/>
        <v>4.1800000000000004E-2</v>
      </c>
      <c r="E201" s="5">
        <f t="shared" si="22"/>
        <v>8.2764000000000004E-2</v>
      </c>
      <c r="F201" s="5">
        <f t="shared" si="23"/>
        <v>2.062764</v>
      </c>
      <c r="G201" s="5">
        <f t="shared" si="24"/>
        <v>2.0500000000000003</v>
      </c>
      <c r="H201" s="5">
        <f t="shared" si="26"/>
        <v>2.0500000000000003</v>
      </c>
      <c r="I201" s="6">
        <f t="shared" si="25"/>
        <v>7.0000000000000284E-2</v>
      </c>
    </row>
    <row r="202" spans="1:9" x14ac:dyDescent="0.25">
      <c r="A202" s="4">
        <v>1.99</v>
      </c>
      <c r="B202" s="5">
        <v>0.02</v>
      </c>
      <c r="C202" s="5">
        <v>2.18E-2</v>
      </c>
      <c r="D202" s="5">
        <f t="shared" si="21"/>
        <v>4.1800000000000004E-2</v>
      </c>
      <c r="E202" s="5">
        <f t="shared" si="22"/>
        <v>8.3182000000000006E-2</v>
      </c>
      <c r="F202" s="5">
        <f t="shared" si="23"/>
        <v>2.0731820000000001</v>
      </c>
      <c r="G202" s="5">
        <f t="shared" si="24"/>
        <v>2.0500000000000003</v>
      </c>
      <c r="H202" s="5">
        <f t="shared" si="26"/>
        <v>2.0500000000000003</v>
      </c>
      <c r="I202" s="6">
        <f t="shared" si="25"/>
        <v>6.0000000000000275E-2</v>
      </c>
    </row>
    <row r="203" spans="1:9" x14ac:dyDescent="0.25">
      <c r="A203" s="4">
        <v>2</v>
      </c>
      <c r="B203" s="5">
        <v>0.02</v>
      </c>
      <c r="C203" s="5">
        <v>2.18E-2</v>
      </c>
      <c r="D203" s="5">
        <f t="shared" si="21"/>
        <v>4.1800000000000004E-2</v>
      </c>
      <c r="E203" s="5">
        <f t="shared" si="22"/>
        <v>8.3600000000000008E-2</v>
      </c>
      <c r="F203" s="5">
        <f t="shared" si="23"/>
        <v>2.0836000000000001</v>
      </c>
      <c r="G203" s="5">
        <f t="shared" si="24"/>
        <v>2.0500000000000003</v>
      </c>
      <c r="H203" s="5">
        <f t="shared" si="26"/>
        <v>2.0500000000000003</v>
      </c>
      <c r="I203" s="6">
        <f t="shared" si="25"/>
        <v>5.0000000000000266E-2</v>
      </c>
    </row>
    <row r="204" spans="1:9" x14ac:dyDescent="0.25">
      <c r="A204" s="4">
        <v>2.0099999999999998</v>
      </c>
      <c r="B204" s="5">
        <v>0.02</v>
      </c>
      <c r="C204" s="5">
        <v>2.18E-2</v>
      </c>
      <c r="D204" s="5">
        <f t="shared" si="21"/>
        <v>4.1800000000000004E-2</v>
      </c>
      <c r="E204" s="5">
        <f t="shared" si="22"/>
        <v>8.4017999999999995E-2</v>
      </c>
      <c r="F204" s="5">
        <f t="shared" si="23"/>
        <v>2.0940179999999997</v>
      </c>
      <c r="G204" s="5">
        <f t="shared" si="24"/>
        <v>2.0500000000000003</v>
      </c>
      <c r="H204" s="5">
        <f t="shared" si="26"/>
        <v>2.0500000000000003</v>
      </c>
      <c r="I204" s="6">
        <f t="shared" si="25"/>
        <v>4.000000000000048E-2</v>
      </c>
    </row>
    <row r="205" spans="1:9" x14ac:dyDescent="0.25">
      <c r="A205" s="4">
        <v>2.02</v>
      </c>
      <c r="B205" s="5">
        <v>0.02</v>
      </c>
      <c r="C205" s="5">
        <v>2.18E-2</v>
      </c>
      <c r="D205" s="5">
        <f t="shared" si="21"/>
        <v>4.1800000000000004E-2</v>
      </c>
      <c r="E205" s="5">
        <f t="shared" si="22"/>
        <v>8.4436000000000011E-2</v>
      </c>
      <c r="F205" s="5">
        <f t="shared" si="23"/>
        <v>2.1044360000000002</v>
      </c>
      <c r="G205" s="5">
        <f t="shared" si="24"/>
        <v>2.1</v>
      </c>
      <c r="H205" s="5">
        <f t="shared" si="26"/>
        <v>2.1</v>
      </c>
      <c r="I205" s="6">
        <f t="shared" si="25"/>
        <v>8.0000000000000071E-2</v>
      </c>
    </row>
    <row r="206" spans="1:9" x14ac:dyDescent="0.25">
      <c r="A206" s="4">
        <v>2.0299999999999998</v>
      </c>
      <c r="B206" s="5">
        <v>0.02</v>
      </c>
      <c r="C206" s="5">
        <v>2.18E-2</v>
      </c>
      <c r="D206" s="5">
        <f t="shared" si="21"/>
        <v>4.1800000000000004E-2</v>
      </c>
      <c r="E206" s="5">
        <f t="shared" si="22"/>
        <v>8.4853999999999999E-2</v>
      </c>
      <c r="F206" s="5">
        <f t="shared" si="23"/>
        <v>2.1148539999999998</v>
      </c>
      <c r="G206" s="5">
        <f t="shared" si="24"/>
        <v>2.1</v>
      </c>
      <c r="H206" s="5">
        <f t="shared" si="26"/>
        <v>2.1</v>
      </c>
      <c r="I206" s="6">
        <f t="shared" si="25"/>
        <v>7.0000000000000284E-2</v>
      </c>
    </row>
    <row r="207" spans="1:9" x14ac:dyDescent="0.25">
      <c r="A207" s="4">
        <v>2.04</v>
      </c>
      <c r="B207" s="5">
        <v>0.02</v>
      </c>
      <c r="C207" s="5">
        <v>2.18E-2</v>
      </c>
      <c r="D207" s="5">
        <f t="shared" si="21"/>
        <v>4.1800000000000004E-2</v>
      </c>
      <c r="E207" s="5">
        <f t="shared" si="22"/>
        <v>8.5272000000000014E-2</v>
      </c>
      <c r="F207" s="5">
        <f t="shared" si="23"/>
        <v>2.1252719999999998</v>
      </c>
      <c r="G207" s="5">
        <f t="shared" si="24"/>
        <v>2.1</v>
      </c>
      <c r="H207" s="5">
        <f t="shared" si="26"/>
        <v>2.1</v>
      </c>
      <c r="I207" s="6">
        <f t="shared" si="25"/>
        <v>6.0000000000000053E-2</v>
      </c>
    </row>
    <row r="208" spans="1:9" x14ac:dyDescent="0.25">
      <c r="A208" s="4">
        <v>2.0499999999999998</v>
      </c>
      <c r="B208" s="5">
        <v>0.02</v>
      </c>
      <c r="C208" s="5">
        <v>2.18E-2</v>
      </c>
      <c r="D208" s="5">
        <f t="shared" si="21"/>
        <v>4.1800000000000004E-2</v>
      </c>
      <c r="E208" s="5">
        <f t="shared" si="22"/>
        <v>8.5690000000000002E-2</v>
      </c>
      <c r="F208" s="5">
        <f t="shared" si="23"/>
        <v>2.1356899999999999</v>
      </c>
      <c r="G208" s="5">
        <f t="shared" si="24"/>
        <v>2.1</v>
      </c>
      <c r="H208" s="5">
        <f t="shared" si="26"/>
        <v>2.1</v>
      </c>
      <c r="I208" s="6">
        <f t="shared" si="25"/>
        <v>5.0000000000000266E-2</v>
      </c>
    </row>
    <row r="209" spans="1:9" s="21" customFormat="1" x14ac:dyDescent="0.25">
      <c r="A209" s="31">
        <v>2.06</v>
      </c>
      <c r="B209" s="20">
        <v>0.02</v>
      </c>
      <c r="C209" s="20">
        <v>2.18E-2</v>
      </c>
      <c r="D209" s="20">
        <f t="shared" si="21"/>
        <v>4.1800000000000004E-2</v>
      </c>
      <c r="E209" s="20">
        <f t="shared" si="22"/>
        <v>8.6108000000000004E-2</v>
      </c>
      <c r="F209" s="20">
        <f t="shared" si="23"/>
        <v>2.1461079999999999</v>
      </c>
      <c r="G209" s="20">
        <f t="shared" si="24"/>
        <v>2.1</v>
      </c>
      <c r="H209" s="20">
        <f t="shared" si="26"/>
        <v>2.1</v>
      </c>
      <c r="I209" s="32">
        <f t="shared" si="25"/>
        <v>4.0000000000000036E-2</v>
      </c>
    </row>
    <row r="210" spans="1:9" x14ac:dyDescent="0.25">
      <c r="A210" s="4">
        <v>2.0699999999999998</v>
      </c>
      <c r="B210" s="5">
        <v>0.02</v>
      </c>
      <c r="C210" s="5">
        <v>2.18E-2</v>
      </c>
      <c r="D210" s="5">
        <f t="shared" si="21"/>
        <v>4.1800000000000004E-2</v>
      </c>
      <c r="E210" s="5">
        <f t="shared" si="22"/>
        <v>8.6526000000000006E-2</v>
      </c>
      <c r="F210" s="5">
        <f t="shared" si="23"/>
        <v>2.1565259999999999</v>
      </c>
      <c r="G210" s="5">
        <f t="shared" si="24"/>
        <v>2.15</v>
      </c>
      <c r="H210" s="5">
        <f t="shared" si="26"/>
        <v>2.15</v>
      </c>
      <c r="I210" s="6">
        <f t="shared" si="25"/>
        <v>8.0000000000000071E-2</v>
      </c>
    </row>
    <row r="211" spans="1:9" x14ac:dyDescent="0.25">
      <c r="A211" s="4">
        <v>2.08</v>
      </c>
      <c r="B211" s="5">
        <v>0.02</v>
      </c>
      <c r="C211" s="5">
        <v>2.18E-2</v>
      </c>
      <c r="D211" s="5">
        <f t="shared" si="21"/>
        <v>4.1800000000000004E-2</v>
      </c>
      <c r="E211" s="5">
        <f t="shared" si="22"/>
        <v>8.6944000000000007E-2</v>
      </c>
      <c r="F211" s="5">
        <f t="shared" si="23"/>
        <v>2.166944</v>
      </c>
      <c r="G211" s="5">
        <f t="shared" si="24"/>
        <v>2.15</v>
      </c>
      <c r="H211" s="5">
        <f t="shared" si="26"/>
        <v>2.15</v>
      </c>
      <c r="I211" s="6">
        <f t="shared" si="25"/>
        <v>6.999999999999984E-2</v>
      </c>
    </row>
    <row r="212" spans="1:9" x14ac:dyDescent="0.25">
      <c r="A212" s="4">
        <v>2.09</v>
      </c>
      <c r="B212" s="5">
        <v>0.02</v>
      </c>
      <c r="C212" s="5">
        <v>2.18E-2</v>
      </c>
      <c r="D212" s="5">
        <f t="shared" si="21"/>
        <v>4.1800000000000004E-2</v>
      </c>
      <c r="E212" s="5">
        <f t="shared" si="22"/>
        <v>8.7361999999999995E-2</v>
      </c>
      <c r="F212" s="5">
        <f t="shared" si="23"/>
        <v>2.177362</v>
      </c>
      <c r="G212" s="5">
        <f t="shared" si="24"/>
        <v>2.15</v>
      </c>
      <c r="H212" s="5">
        <f t="shared" si="26"/>
        <v>2.15</v>
      </c>
      <c r="I212" s="6">
        <f t="shared" si="25"/>
        <v>6.0000000000000053E-2</v>
      </c>
    </row>
    <row r="213" spans="1:9" x14ac:dyDescent="0.25">
      <c r="A213" s="4">
        <v>2.1</v>
      </c>
      <c r="B213" s="5">
        <v>0.02</v>
      </c>
      <c r="C213" s="5">
        <v>2.18E-2</v>
      </c>
      <c r="D213" s="5">
        <f t="shared" si="21"/>
        <v>4.1800000000000004E-2</v>
      </c>
      <c r="E213" s="5">
        <f t="shared" si="22"/>
        <v>8.7780000000000011E-2</v>
      </c>
      <c r="F213" s="5">
        <f t="shared" si="23"/>
        <v>2.1877800000000001</v>
      </c>
      <c r="G213" s="5">
        <f t="shared" si="24"/>
        <v>2.15</v>
      </c>
      <c r="H213" s="5">
        <f t="shared" si="26"/>
        <v>2.15</v>
      </c>
      <c r="I213" s="6">
        <f t="shared" si="25"/>
        <v>4.9999999999999822E-2</v>
      </c>
    </row>
    <row r="214" spans="1:9" x14ac:dyDescent="0.25">
      <c r="A214" s="4">
        <v>2.11</v>
      </c>
      <c r="B214" s="5">
        <v>0.02</v>
      </c>
      <c r="C214" s="5">
        <v>2.18E-2</v>
      </c>
      <c r="D214" s="5">
        <f t="shared" si="21"/>
        <v>4.1800000000000004E-2</v>
      </c>
      <c r="E214" s="5">
        <f t="shared" si="22"/>
        <v>8.8197999999999999E-2</v>
      </c>
      <c r="F214" s="5">
        <f t="shared" si="23"/>
        <v>2.1981979999999997</v>
      </c>
      <c r="G214" s="5">
        <f t="shared" si="24"/>
        <v>2.15</v>
      </c>
      <c r="H214" s="5">
        <f t="shared" si="26"/>
        <v>2.15</v>
      </c>
      <c r="I214" s="6">
        <f t="shared" si="25"/>
        <v>4.0000000000000036E-2</v>
      </c>
    </row>
    <row r="215" spans="1:9" x14ac:dyDescent="0.25">
      <c r="A215" s="4">
        <v>2.12</v>
      </c>
      <c r="B215" s="5">
        <v>0.02</v>
      </c>
      <c r="C215" s="5">
        <v>2.18E-2</v>
      </c>
      <c r="D215" s="5">
        <f t="shared" si="21"/>
        <v>4.1800000000000004E-2</v>
      </c>
      <c r="E215" s="5">
        <f t="shared" si="22"/>
        <v>8.8616000000000014E-2</v>
      </c>
      <c r="F215" s="5">
        <f t="shared" si="23"/>
        <v>2.2086160000000001</v>
      </c>
      <c r="G215" s="5">
        <f t="shared" si="24"/>
        <v>2.2000000000000002</v>
      </c>
      <c r="H215" s="5">
        <f t="shared" si="26"/>
        <v>2.2000000000000002</v>
      </c>
      <c r="I215" s="6">
        <f t="shared" si="25"/>
        <v>8.0000000000000071E-2</v>
      </c>
    </row>
    <row r="216" spans="1:9" x14ac:dyDescent="0.25">
      <c r="A216" s="4">
        <v>2.13</v>
      </c>
      <c r="B216" s="5">
        <v>0.02</v>
      </c>
      <c r="C216" s="5">
        <v>2.18E-2</v>
      </c>
      <c r="D216" s="5">
        <f t="shared" si="21"/>
        <v>4.1800000000000004E-2</v>
      </c>
      <c r="E216" s="5">
        <f t="shared" si="22"/>
        <v>8.9034000000000002E-2</v>
      </c>
      <c r="F216" s="5">
        <f t="shared" si="23"/>
        <v>2.2190339999999997</v>
      </c>
      <c r="G216" s="5">
        <f t="shared" si="24"/>
        <v>2.2000000000000002</v>
      </c>
      <c r="H216" s="5">
        <f t="shared" si="26"/>
        <v>2.2000000000000002</v>
      </c>
      <c r="I216" s="6">
        <f t="shared" si="25"/>
        <v>7.0000000000000284E-2</v>
      </c>
    </row>
    <row r="217" spans="1:9" x14ac:dyDescent="0.25">
      <c r="A217" s="4">
        <v>2.14</v>
      </c>
      <c r="B217" s="5">
        <v>0.02</v>
      </c>
      <c r="C217" s="5">
        <v>2.18E-2</v>
      </c>
      <c r="D217" s="5">
        <f t="shared" si="21"/>
        <v>4.1800000000000004E-2</v>
      </c>
      <c r="E217" s="5">
        <f t="shared" si="22"/>
        <v>8.9452000000000018E-2</v>
      </c>
      <c r="F217" s="5">
        <f t="shared" si="23"/>
        <v>2.2294520000000002</v>
      </c>
      <c r="G217" s="5">
        <f t="shared" si="24"/>
        <v>2.2000000000000002</v>
      </c>
      <c r="H217" s="5">
        <f t="shared" si="26"/>
        <v>2.2000000000000002</v>
      </c>
      <c r="I217" s="6">
        <f t="shared" si="25"/>
        <v>6.0000000000000053E-2</v>
      </c>
    </row>
    <row r="218" spans="1:9" x14ac:dyDescent="0.25">
      <c r="A218" s="4">
        <v>2.15</v>
      </c>
      <c r="B218" s="5">
        <v>0.02</v>
      </c>
      <c r="C218" s="5">
        <v>2.18E-2</v>
      </c>
      <c r="D218" s="5">
        <f t="shared" si="21"/>
        <v>4.1800000000000004E-2</v>
      </c>
      <c r="E218" s="5">
        <f t="shared" si="22"/>
        <v>8.9870000000000005E-2</v>
      </c>
      <c r="F218" s="5">
        <f t="shared" si="23"/>
        <v>2.2398699999999998</v>
      </c>
      <c r="G218" s="5">
        <f t="shared" si="24"/>
        <v>2.2000000000000002</v>
      </c>
      <c r="H218" s="5">
        <f t="shared" si="26"/>
        <v>2.2000000000000002</v>
      </c>
      <c r="I218" s="6">
        <f t="shared" si="25"/>
        <v>5.0000000000000266E-2</v>
      </c>
    </row>
    <row r="219" spans="1:9" x14ac:dyDescent="0.25">
      <c r="A219" s="4">
        <v>2.16</v>
      </c>
      <c r="B219" s="5">
        <v>0.02</v>
      </c>
      <c r="C219" s="5">
        <v>2.18E-2</v>
      </c>
      <c r="D219" s="5">
        <f t="shared" si="21"/>
        <v>4.1800000000000004E-2</v>
      </c>
      <c r="E219" s="5">
        <f t="shared" si="22"/>
        <v>9.0288000000000021E-2</v>
      </c>
      <c r="F219" s="5">
        <f t="shared" si="23"/>
        <v>2.2502880000000003</v>
      </c>
      <c r="G219" s="5">
        <f t="shared" si="24"/>
        <v>2.25</v>
      </c>
      <c r="H219" s="5">
        <f t="shared" si="26"/>
        <v>2.25</v>
      </c>
      <c r="I219" s="6">
        <f t="shared" si="25"/>
        <v>8.9999999999999858E-2</v>
      </c>
    </row>
    <row r="220" spans="1:9" x14ac:dyDescent="0.25">
      <c r="A220" s="4">
        <v>2.17</v>
      </c>
      <c r="B220" s="5">
        <v>0.02</v>
      </c>
      <c r="C220" s="5">
        <v>2.18E-2</v>
      </c>
      <c r="D220" s="5">
        <f t="shared" si="21"/>
        <v>4.1800000000000004E-2</v>
      </c>
      <c r="E220" s="5">
        <f t="shared" si="22"/>
        <v>9.0706000000000009E-2</v>
      </c>
      <c r="F220" s="5">
        <f t="shared" si="23"/>
        <v>2.2607059999999999</v>
      </c>
      <c r="G220" s="5">
        <f t="shared" si="24"/>
        <v>2.25</v>
      </c>
      <c r="H220" s="5">
        <f t="shared" si="26"/>
        <v>2.25</v>
      </c>
      <c r="I220" s="6">
        <f t="shared" si="25"/>
        <v>8.0000000000000071E-2</v>
      </c>
    </row>
    <row r="221" spans="1:9" x14ac:dyDescent="0.25">
      <c r="A221" s="4">
        <v>2.1800000000000002</v>
      </c>
      <c r="B221" s="5">
        <v>0.02</v>
      </c>
      <c r="C221" s="5">
        <v>2.18E-2</v>
      </c>
      <c r="D221" s="5">
        <f t="shared" si="21"/>
        <v>4.1800000000000004E-2</v>
      </c>
      <c r="E221" s="5">
        <f t="shared" si="22"/>
        <v>9.1124000000000011E-2</v>
      </c>
      <c r="F221" s="5">
        <f t="shared" si="23"/>
        <v>2.2711240000000004</v>
      </c>
      <c r="G221" s="5">
        <f t="shared" si="24"/>
        <v>2.25</v>
      </c>
      <c r="H221" s="5">
        <f t="shared" si="26"/>
        <v>2.25</v>
      </c>
      <c r="I221" s="6">
        <f t="shared" si="25"/>
        <v>6.999999999999984E-2</v>
      </c>
    </row>
    <row r="222" spans="1:9" x14ac:dyDescent="0.25">
      <c r="A222" s="4">
        <v>2.19</v>
      </c>
      <c r="B222" s="5">
        <v>0.02</v>
      </c>
      <c r="C222" s="5">
        <v>2.18E-2</v>
      </c>
      <c r="D222" s="5">
        <f t="shared" si="21"/>
        <v>4.1800000000000004E-2</v>
      </c>
      <c r="E222" s="5">
        <f t="shared" si="22"/>
        <v>9.1542000000000012E-2</v>
      </c>
      <c r="F222" s="5">
        <f t="shared" si="23"/>
        <v>2.281542</v>
      </c>
      <c r="G222" s="5">
        <f t="shared" si="24"/>
        <v>2.25</v>
      </c>
      <c r="H222" s="5">
        <f t="shared" si="26"/>
        <v>2.25</v>
      </c>
      <c r="I222" s="6">
        <f t="shared" si="25"/>
        <v>6.0000000000000053E-2</v>
      </c>
    </row>
    <row r="223" spans="1:9" x14ac:dyDescent="0.25">
      <c r="A223" s="4">
        <v>2.2000000000000002</v>
      </c>
      <c r="B223" s="5">
        <v>0.02</v>
      </c>
      <c r="C223" s="5">
        <v>2.18E-2</v>
      </c>
      <c r="D223" s="5">
        <f t="shared" si="21"/>
        <v>4.1800000000000004E-2</v>
      </c>
      <c r="E223" s="5">
        <f t="shared" si="22"/>
        <v>9.1960000000000014E-2</v>
      </c>
      <c r="F223" s="5">
        <f t="shared" si="23"/>
        <v>2.29196</v>
      </c>
      <c r="G223" s="5">
        <f t="shared" si="24"/>
        <v>2.25</v>
      </c>
      <c r="H223" s="5">
        <f t="shared" si="26"/>
        <v>2.25</v>
      </c>
      <c r="I223" s="6">
        <f t="shared" si="25"/>
        <v>4.9999999999999822E-2</v>
      </c>
    </row>
    <row r="224" spans="1:9" x14ac:dyDescent="0.25">
      <c r="A224" s="4">
        <v>2.21</v>
      </c>
      <c r="B224" s="5">
        <v>0.02</v>
      </c>
      <c r="C224" s="5">
        <v>2.18E-2</v>
      </c>
      <c r="D224" s="5">
        <f t="shared" si="21"/>
        <v>4.1800000000000004E-2</v>
      </c>
      <c r="E224" s="5">
        <f t="shared" si="22"/>
        <v>9.2378000000000002E-2</v>
      </c>
      <c r="F224" s="5">
        <f t="shared" si="23"/>
        <v>2.302378</v>
      </c>
      <c r="G224" s="5">
        <f t="shared" si="24"/>
        <v>2.3000000000000003</v>
      </c>
      <c r="H224" s="5">
        <f t="shared" si="26"/>
        <v>2.3000000000000003</v>
      </c>
      <c r="I224" s="6">
        <f t="shared" si="25"/>
        <v>9.0000000000000302E-2</v>
      </c>
    </row>
    <row r="225" spans="1:9" x14ac:dyDescent="0.25">
      <c r="A225" s="4">
        <v>2.2200000000000002</v>
      </c>
      <c r="B225" s="5">
        <v>0.02</v>
      </c>
      <c r="C225" s="5">
        <v>2.18E-2</v>
      </c>
      <c r="D225" s="5">
        <f t="shared" si="21"/>
        <v>4.1800000000000004E-2</v>
      </c>
      <c r="E225" s="5">
        <f t="shared" si="22"/>
        <v>9.2796000000000017E-2</v>
      </c>
      <c r="F225" s="5">
        <f t="shared" si="23"/>
        <v>2.3127960000000001</v>
      </c>
      <c r="G225" s="5">
        <f t="shared" si="24"/>
        <v>2.3000000000000003</v>
      </c>
      <c r="H225" s="5">
        <f t="shared" si="26"/>
        <v>2.3000000000000003</v>
      </c>
      <c r="I225" s="6">
        <f t="shared" si="25"/>
        <v>8.0000000000000071E-2</v>
      </c>
    </row>
    <row r="226" spans="1:9" x14ac:dyDescent="0.25">
      <c r="A226" s="4">
        <v>2.23</v>
      </c>
      <c r="B226" s="5">
        <v>0.02</v>
      </c>
      <c r="C226" s="5">
        <v>2.18E-2</v>
      </c>
      <c r="D226" s="5">
        <f t="shared" si="21"/>
        <v>4.1800000000000004E-2</v>
      </c>
      <c r="E226" s="5">
        <f t="shared" si="22"/>
        <v>9.3214000000000005E-2</v>
      </c>
      <c r="F226" s="5">
        <f t="shared" si="23"/>
        <v>2.3232140000000001</v>
      </c>
      <c r="G226" s="5">
        <f t="shared" si="24"/>
        <v>2.3000000000000003</v>
      </c>
      <c r="H226" s="5">
        <f t="shared" si="26"/>
        <v>2.3000000000000003</v>
      </c>
      <c r="I226" s="6">
        <f t="shared" si="25"/>
        <v>7.0000000000000284E-2</v>
      </c>
    </row>
    <row r="227" spans="1:9" x14ac:dyDescent="0.25">
      <c r="A227" s="4">
        <v>2.2400000000000002</v>
      </c>
      <c r="B227" s="5">
        <v>0.02</v>
      </c>
      <c r="C227" s="5">
        <v>2.18E-2</v>
      </c>
      <c r="D227" s="5">
        <f t="shared" si="21"/>
        <v>4.1800000000000004E-2</v>
      </c>
      <c r="E227" s="5">
        <f t="shared" si="22"/>
        <v>9.3632000000000021E-2</v>
      </c>
      <c r="F227" s="5">
        <f t="shared" si="23"/>
        <v>2.3336320000000002</v>
      </c>
      <c r="G227" s="5">
        <f t="shared" si="24"/>
        <v>2.3000000000000003</v>
      </c>
      <c r="H227" s="5">
        <f t="shared" si="26"/>
        <v>2.3000000000000003</v>
      </c>
      <c r="I227" s="6">
        <f t="shared" si="25"/>
        <v>6.0000000000000053E-2</v>
      </c>
    </row>
    <row r="228" spans="1:9" x14ac:dyDescent="0.25">
      <c r="A228" s="4">
        <v>2.25</v>
      </c>
      <c r="B228" s="5">
        <v>0.02</v>
      </c>
      <c r="C228" s="5">
        <v>2.18E-2</v>
      </c>
      <c r="D228" s="5">
        <f t="shared" si="21"/>
        <v>4.1800000000000004E-2</v>
      </c>
      <c r="E228" s="5">
        <f t="shared" si="22"/>
        <v>9.4050000000000009E-2</v>
      </c>
      <c r="F228" s="5">
        <f t="shared" si="23"/>
        <v>2.3440500000000002</v>
      </c>
      <c r="G228" s="5">
        <f t="shared" si="24"/>
        <v>2.3000000000000003</v>
      </c>
      <c r="H228" s="5">
        <f t="shared" si="26"/>
        <v>2.3000000000000003</v>
      </c>
      <c r="I228" s="6">
        <f t="shared" si="25"/>
        <v>5.0000000000000266E-2</v>
      </c>
    </row>
    <row r="229" spans="1:9" x14ac:dyDescent="0.25">
      <c r="A229" s="4">
        <v>2.2599999999999998</v>
      </c>
      <c r="B229" s="5">
        <v>0.02</v>
      </c>
      <c r="C229" s="5">
        <v>2.18E-2</v>
      </c>
      <c r="D229" s="5">
        <f t="shared" si="21"/>
        <v>4.1800000000000004E-2</v>
      </c>
      <c r="E229" s="5">
        <f t="shared" si="22"/>
        <v>9.4467999999999996E-2</v>
      </c>
      <c r="F229" s="5">
        <f t="shared" si="23"/>
        <v>2.3544679999999998</v>
      </c>
      <c r="G229" s="5">
        <f t="shared" si="24"/>
        <v>2.35</v>
      </c>
      <c r="H229" s="5">
        <f t="shared" si="26"/>
        <v>2.35</v>
      </c>
      <c r="I229" s="6">
        <f t="shared" si="25"/>
        <v>9.0000000000000302E-2</v>
      </c>
    </row>
    <row r="230" spans="1:9" x14ac:dyDescent="0.25">
      <c r="A230" s="4">
        <v>2.27</v>
      </c>
      <c r="B230" s="5">
        <v>0.02</v>
      </c>
      <c r="C230" s="5">
        <v>2.18E-2</v>
      </c>
      <c r="D230" s="5">
        <f t="shared" si="21"/>
        <v>4.1800000000000004E-2</v>
      </c>
      <c r="E230" s="5">
        <f t="shared" si="22"/>
        <v>9.4886000000000012E-2</v>
      </c>
      <c r="F230" s="5">
        <f t="shared" si="23"/>
        <v>2.3648859999999998</v>
      </c>
      <c r="G230" s="5">
        <f t="shared" si="24"/>
        <v>2.35</v>
      </c>
      <c r="H230" s="5">
        <f t="shared" si="26"/>
        <v>2.35</v>
      </c>
      <c r="I230" s="6">
        <f t="shared" si="25"/>
        <v>8.0000000000000071E-2</v>
      </c>
    </row>
    <row r="231" spans="1:9" x14ac:dyDescent="0.25">
      <c r="A231" s="4">
        <v>2.2799999999999998</v>
      </c>
      <c r="B231" s="5">
        <v>0.02</v>
      </c>
      <c r="C231" s="5">
        <v>2.18E-2</v>
      </c>
      <c r="D231" s="5">
        <f t="shared" si="21"/>
        <v>4.1800000000000004E-2</v>
      </c>
      <c r="E231" s="5">
        <f t="shared" si="22"/>
        <v>9.5304E-2</v>
      </c>
      <c r="F231" s="5">
        <f t="shared" si="23"/>
        <v>2.3753039999999999</v>
      </c>
      <c r="G231" s="5">
        <f t="shared" si="24"/>
        <v>2.35</v>
      </c>
      <c r="H231" s="5">
        <f t="shared" si="26"/>
        <v>2.35</v>
      </c>
      <c r="I231" s="6">
        <f t="shared" si="25"/>
        <v>7.0000000000000284E-2</v>
      </c>
    </row>
    <row r="232" spans="1:9" x14ac:dyDescent="0.25">
      <c r="A232" s="4">
        <v>2.29</v>
      </c>
      <c r="B232" s="5">
        <v>0.02</v>
      </c>
      <c r="C232" s="5">
        <v>2.18E-2</v>
      </c>
      <c r="D232" s="5">
        <f t="shared" si="21"/>
        <v>4.1800000000000004E-2</v>
      </c>
      <c r="E232" s="5">
        <f t="shared" si="22"/>
        <v>9.5722000000000015E-2</v>
      </c>
      <c r="F232" s="5">
        <f t="shared" si="23"/>
        <v>2.3857219999999999</v>
      </c>
      <c r="G232" s="5">
        <f t="shared" si="24"/>
        <v>2.35</v>
      </c>
      <c r="H232" s="5">
        <f t="shared" si="26"/>
        <v>2.35</v>
      </c>
      <c r="I232" s="6">
        <f t="shared" si="25"/>
        <v>6.0000000000000053E-2</v>
      </c>
    </row>
    <row r="233" spans="1:9" x14ac:dyDescent="0.25">
      <c r="A233" s="4">
        <v>2.2999999999999998</v>
      </c>
      <c r="B233" s="5">
        <v>0.02</v>
      </c>
      <c r="C233" s="5">
        <v>2.18E-2</v>
      </c>
      <c r="D233" s="5">
        <f t="shared" si="21"/>
        <v>4.1800000000000004E-2</v>
      </c>
      <c r="E233" s="5">
        <f t="shared" si="22"/>
        <v>9.6140000000000003E-2</v>
      </c>
      <c r="F233" s="5">
        <f t="shared" si="23"/>
        <v>2.3961399999999999</v>
      </c>
      <c r="G233" s="5">
        <f t="shared" si="24"/>
        <v>2.35</v>
      </c>
      <c r="H233" s="5">
        <f t="shared" si="26"/>
        <v>2.35</v>
      </c>
      <c r="I233" s="6">
        <f t="shared" si="25"/>
        <v>5.0000000000000266E-2</v>
      </c>
    </row>
    <row r="234" spans="1:9" x14ac:dyDescent="0.25">
      <c r="A234" s="4">
        <v>2.31</v>
      </c>
      <c r="B234" s="5">
        <v>0.02</v>
      </c>
      <c r="C234" s="5">
        <v>2.18E-2</v>
      </c>
      <c r="D234" s="5">
        <f t="shared" si="21"/>
        <v>4.1800000000000004E-2</v>
      </c>
      <c r="E234" s="5">
        <f t="shared" si="22"/>
        <v>9.6558000000000005E-2</v>
      </c>
      <c r="F234" s="5">
        <f t="shared" si="23"/>
        <v>2.406558</v>
      </c>
      <c r="G234" s="5">
        <f t="shared" si="24"/>
        <v>2.4000000000000004</v>
      </c>
      <c r="H234" s="5">
        <f t="shared" si="26"/>
        <v>2.4000000000000004</v>
      </c>
      <c r="I234" s="6">
        <f t="shared" si="25"/>
        <v>9.0000000000000302E-2</v>
      </c>
    </row>
    <row r="235" spans="1:9" x14ac:dyDescent="0.25">
      <c r="A235" s="4">
        <v>2.3199999999999998</v>
      </c>
      <c r="B235" s="5">
        <v>0.02</v>
      </c>
      <c r="C235" s="5">
        <v>2.18E-2</v>
      </c>
      <c r="D235" s="5">
        <f t="shared" si="21"/>
        <v>4.1800000000000004E-2</v>
      </c>
      <c r="E235" s="5">
        <f t="shared" si="22"/>
        <v>9.6976000000000007E-2</v>
      </c>
      <c r="F235" s="5">
        <f t="shared" si="23"/>
        <v>2.416976</v>
      </c>
      <c r="G235" s="5">
        <f t="shared" si="24"/>
        <v>2.4000000000000004</v>
      </c>
      <c r="H235" s="5">
        <f t="shared" si="26"/>
        <v>2.4000000000000004</v>
      </c>
      <c r="I235" s="6">
        <f t="shared" si="25"/>
        <v>8.0000000000000515E-2</v>
      </c>
    </row>
    <row r="236" spans="1:9" x14ac:dyDescent="0.25">
      <c r="A236" s="4">
        <v>2.33</v>
      </c>
      <c r="B236" s="5">
        <v>0.02</v>
      </c>
      <c r="C236" s="5">
        <v>2.18E-2</v>
      </c>
      <c r="D236" s="5">
        <f t="shared" si="21"/>
        <v>4.1800000000000004E-2</v>
      </c>
      <c r="E236" s="5">
        <f t="shared" si="22"/>
        <v>9.7394000000000008E-2</v>
      </c>
      <c r="F236" s="5">
        <f t="shared" si="23"/>
        <v>2.4273940000000001</v>
      </c>
      <c r="G236" s="5">
        <f t="shared" si="24"/>
        <v>2.4000000000000004</v>
      </c>
      <c r="H236" s="5">
        <f t="shared" si="26"/>
        <v>2.4000000000000004</v>
      </c>
      <c r="I236" s="6">
        <f t="shared" si="25"/>
        <v>7.0000000000000284E-2</v>
      </c>
    </row>
    <row r="237" spans="1:9" x14ac:dyDescent="0.25">
      <c r="A237" s="4">
        <v>2.34</v>
      </c>
      <c r="B237" s="5">
        <v>0.02</v>
      </c>
      <c r="C237" s="5">
        <v>2.18E-2</v>
      </c>
      <c r="D237" s="5">
        <f t="shared" si="21"/>
        <v>4.1800000000000004E-2</v>
      </c>
      <c r="E237" s="5">
        <f t="shared" si="22"/>
        <v>9.7811999999999996E-2</v>
      </c>
      <c r="F237" s="5">
        <f t="shared" si="23"/>
        <v>2.4378119999999996</v>
      </c>
      <c r="G237" s="5">
        <f t="shared" si="24"/>
        <v>2.4000000000000004</v>
      </c>
      <c r="H237" s="5">
        <f t="shared" si="26"/>
        <v>2.4000000000000004</v>
      </c>
      <c r="I237" s="6">
        <f t="shared" si="25"/>
        <v>6.0000000000000497E-2</v>
      </c>
    </row>
    <row r="238" spans="1:9" x14ac:dyDescent="0.25">
      <c r="A238" s="4">
        <v>2.35</v>
      </c>
      <c r="B238" s="5">
        <v>0.02</v>
      </c>
      <c r="C238" s="5">
        <v>2.18E-2</v>
      </c>
      <c r="D238" s="5">
        <f t="shared" si="21"/>
        <v>4.1800000000000004E-2</v>
      </c>
      <c r="E238" s="5">
        <f t="shared" si="22"/>
        <v>9.8230000000000012E-2</v>
      </c>
      <c r="F238" s="5">
        <f t="shared" si="23"/>
        <v>2.4482300000000001</v>
      </c>
      <c r="G238" s="5">
        <f t="shared" si="24"/>
        <v>2.4000000000000004</v>
      </c>
      <c r="H238" s="5">
        <f t="shared" si="26"/>
        <v>2.4000000000000004</v>
      </c>
      <c r="I238" s="6">
        <f t="shared" si="25"/>
        <v>5.0000000000000266E-2</v>
      </c>
    </row>
    <row r="239" spans="1:9" x14ac:dyDescent="0.25">
      <c r="A239" s="4">
        <v>2.36</v>
      </c>
      <c r="B239" s="5">
        <v>0.02</v>
      </c>
      <c r="C239" s="5">
        <v>2.18E-2</v>
      </c>
      <c r="D239" s="5">
        <f t="shared" si="21"/>
        <v>4.1800000000000004E-2</v>
      </c>
      <c r="E239" s="5">
        <f t="shared" si="22"/>
        <v>9.8648E-2</v>
      </c>
      <c r="F239" s="5">
        <f t="shared" si="23"/>
        <v>2.4586479999999997</v>
      </c>
      <c r="G239" s="5">
        <f t="shared" si="24"/>
        <v>2.4500000000000002</v>
      </c>
      <c r="H239" s="5">
        <f t="shared" si="26"/>
        <v>2.4500000000000002</v>
      </c>
      <c r="I239" s="6">
        <f t="shared" si="25"/>
        <v>9.0000000000000302E-2</v>
      </c>
    </row>
    <row r="240" spans="1:9" x14ac:dyDescent="0.25">
      <c r="A240" s="4">
        <v>2.37</v>
      </c>
      <c r="B240" s="5">
        <v>0.02</v>
      </c>
      <c r="C240" s="5">
        <v>2.18E-2</v>
      </c>
      <c r="D240" s="5">
        <f t="shared" si="21"/>
        <v>4.1800000000000004E-2</v>
      </c>
      <c r="E240" s="5">
        <f t="shared" si="22"/>
        <v>9.9066000000000015E-2</v>
      </c>
      <c r="F240" s="5">
        <f t="shared" si="23"/>
        <v>2.4690660000000002</v>
      </c>
      <c r="G240" s="5">
        <f t="shared" si="24"/>
        <v>2.4500000000000002</v>
      </c>
      <c r="H240" s="5">
        <f t="shared" si="26"/>
        <v>2.4500000000000002</v>
      </c>
      <c r="I240" s="6">
        <f t="shared" si="25"/>
        <v>8.0000000000000071E-2</v>
      </c>
    </row>
    <row r="241" spans="1:11" x14ac:dyDescent="0.25">
      <c r="A241" s="4">
        <v>2.38</v>
      </c>
      <c r="B241" s="5">
        <v>0.02</v>
      </c>
      <c r="C241" s="5">
        <v>2.18E-2</v>
      </c>
      <c r="D241" s="5">
        <f t="shared" si="21"/>
        <v>4.1800000000000004E-2</v>
      </c>
      <c r="E241" s="5">
        <f t="shared" si="22"/>
        <v>9.9484000000000003E-2</v>
      </c>
      <c r="F241" s="5">
        <f t="shared" si="23"/>
        <v>2.4794839999999998</v>
      </c>
      <c r="G241" s="5">
        <f t="shared" si="24"/>
        <v>2.4500000000000002</v>
      </c>
      <c r="H241" s="5">
        <f t="shared" si="26"/>
        <v>2.4500000000000002</v>
      </c>
      <c r="I241" s="6">
        <f t="shared" si="25"/>
        <v>7.0000000000000284E-2</v>
      </c>
    </row>
    <row r="242" spans="1:11" x14ac:dyDescent="0.25">
      <c r="A242" s="4">
        <v>2.39</v>
      </c>
      <c r="B242" s="5">
        <v>0.02</v>
      </c>
      <c r="C242" s="5">
        <v>2.18E-2</v>
      </c>
      <c r="D242" s="5">
        <f t="shared" si="21"/>
        <v>4.1800000000000004E-2</v>
      </c>
      <c r="E242" s="5">
        <f t="shared" si="22"/>
        <v>9.9902000000000019E-2</v>
      </c>
      <c r="F242" s="5">
        <f t="shared" si="23"/>
        <v>2.4899020000000003</v>
      </c>
      <c r="G242" s="5">
        <f t="shared" si="24"/>
        <v>2.4500000000000002</v>
      </c>
      <c r="H242" s="5">
        <f t="shared" si="26"/>
        <v>2.4500000000000002</v>
      </c>
      <c r="I242" s="6">
        <f t="shared" si="25"/>
        <v>6.0000000000000053E-2</v>
      </c>
    </row>
    <row r="243" spans="1:11" s="24" customFormat="1" x14ac:dyDescent="0.25">
      <c r="A243" s="22">
        <v>2.4</v>
      </c>
      <c r="B243" s="18">
        <v>0.02</v>
      </c>
      <c r="C243" s="18">
        <v>2.18E-2</v>
      </c>
      <c r="D243" s="18">
        <f t="shared" si="21"/>
        <v>4.1800000000000004E-2</v>
      </c>
      <c r="E243" s="18">
        <f t="shared" si="22"/>
        <v>0.10032000000000001</v>
      </c>
      <c r="F243" s="18">
        <f t="shared" si="23"/>
        <v>2.5003199999999999</v>
      </c>
      <c r="G243" s="18">
        <f t="shared" si="24"/>
        <v>2.5</v>
      </c>
      <c r="H243" s="5">
        <f t="shared" si="26"/>
        <v>2.5</v>
      </c>
      <c r="I243" s="23">
        <f t="shared" si="25"/>
        <v>0.10000000000000009</v>
      </c>
    </row>
    <row r="244" spans="1:11" x14ac:dyDescent="0.25">
      <c r="A244" s="4">
        <v>2.41</v>
      </c>
      <c r="B244" s="5">
        <v>0.02</v>
      </c>
      <c r="C244" s="5">
        <v>2.18E-2</v>
      </c>
      <c r="D244" s="5">
        <f t="shared" si="21"/>
        <v>4.1800000000000004E-2</v>
      </c>
      <c r="E244" s="5">
        <f t="shared" si="22"/>
        <v>0.10073800000000002</v>
      </c>
      <c r="F244" s="5">
        <f t="shared" si="23"/>
        <v>2.5107380000000004</v>
      </c>
      <c r="G244" s="5">
        <f t="shared" si="24"/>
        <v>2.5</v>
      </c>
      <c r="H244" s="5">
        <f t="shared" si="26"/>
        <v>2.5</v>
      </c>
      <c r="I244" s="6">
        <f t="shared" si="25"/>
        <v>8.9999999999999858E-2</v>
      </c>
    </row>
    <row r="245" spans="1:11" x14ac:dyDescent="0.25">
      <c r="A245" s="4">
        <v>2.42</v>
      </c>
      <c r="B245" s="5">
        <v>0.02</v>
      </c>
      <c r="C245" s="5">
        <v>2.18E-2</v>
      </c>
      <c r="D245" s="5">
        <f t="shared" si="21"/>
        <v>4.1800000000000004E-2</v>
      </c>
      <c r="E245" s="5">
        <f t="shared" si="22"/>
        <v>0.10115600000000001</v>
      </c>
      <c r="F245" s="20">
        <v>2.5099999999999998</v>
      </c>
      <c r="G245" s="5">
        <f t="shared" si="24"/>
        <v>2.5</v>
      </c>
      <c r="H245" s="5">
        <f t="shared" si="26"/>
        <v>2.5</v>
      </c>
      <c r="I245" s="6">
        <f t="shared" si="25"/>
        <v>8.0000000000000071E-2</v>
      </c>
      <c r="K245" s="21" t="s">
        <v>31</v>
      </c>
    </row>
    <row r="246" spans="1:11" x14ac:dyDescent="0.25">
      <c r="A246" s="4">
        <v>2.4300000000000002</v>
      </c>
      <c r="B246" s="5">
        <v>0.02</v>
      </c>
      <c r="C246" s="5">
        <v>2.18E-2</v>
      </c>
      <c r="D246" s="5">
        <f t="shared" ref="D246:D309" si="27">B246+C246</f>
        <v>4.1800000000000004E-2</v>
      </c>
      <c r="E246" s="5">
        <f t="shared" ref="E246:E309" si="28">A246*D246</f>
        <v>0.10157400000000001</v>
      </c>
      <c r="F246" s="20">
        <v>2.5099999999999998</v>
      </c>
      <c r="G246" s="5">
        <f t="shared" ref="G246:G261" si="29">FLOOR(F246,0.05)</f>
        <v>2.5</v>
      </c>
      <c r="H246" s="5">
        <f t="shared" si="26"/>
        <v>2.5</v>
      </c>
      <c r="I246" s="6">
        <f t="shared" si="25"/>
        <v>6.999999999999984E-2</v>
      </c>
      <c r="K246" s="21" t="s">
        <v>31</v>
      </c>
    </row>
    <row r="247" spans="1:11" x14ac:dyDescent="0.25">
      <c r="A247" s="4">
        <v>2.44</v>
      </c>
      <c r="B247" s="5">
        <v>0.02</v>
      </c>
      <c r="C247" s="5">
        <v>2.18E-2</v>
      </c>
      <c r="D247" s="5">
        <f t="shared" si="27"/>
        <v>4.1800000000000004E-2</v>
      </c>
      <c r="E247" s="5">
        <f t="shared" si="28"/>
        <v>0.10199200000000001</v>
      </c>
      <c r="F247" s="20">
        <v>2.5099999999999998</v>
      </c>
      <c r="G247" s="5">
        <f t="shared" si="29"/>
        <v>2.5</v>
      </c>
      <c r="H247" s="5">
        <f t="shared" si="26"/>
        <v>2.5</v>
      </c>
      <c r="I247" s="6">
        <f t="shared" si="25"/>
        <v>6.0000000000000053E-2</v>
      </c>
      <c r="K247" s="21" t="s">
        <v>31</v>
      </c>
    </row>
    <row r="248" spans="1:11" s="24" customFormat="1" x14ac:dyDescent="0.25">
      <c r="A248" s="22">
        <v>2.4500000000000002</v>
      </c>
      <c r="B248" s="18">
        <v>0.02</v>
      </c>
      <c r="C248" s="18">
        <v>2.18E-2</v>
      </c>
      <c r="D248" s="18">
        <f t="shared" si="27"/>
        <v>4.1800000000000004E-2</v>
      </c>
      <c r="E248" s="18">
        <f t="shared" si="28"/>
        <v>0.10241000000000001</v>
      </c>
      <c r="F248" s="20">
        <v>2.5099999999999998</v>
      </c>
      <c r="G248" s="18">
        <f t="shared" si="29"/>
        <v>2.5</v>
      </c>
      <c r="H248" s="20">
        <v>2.5099999999999998</v>
      </c>
      <c r="I248" s="23">
        <f t="shared" si="25"/>
        <v>5.9999999999999609E-2</v>
      </c>
      <c r="K248" s="21" t="s">
        <v>31</v>
      </c>
    </row>
    <row r="249" spans="1:11" x14ac:dyDescent="0.25">
      <c r="A249" s="4">
        <v>2.46</v>
      </c>
      <c r="B249" s="5">
        <v>0.02</v>
      </c>
      <c r="C249" s="5">
        <v>2.18E-2</v>
      </c>
      <c r="D249" s="5">
        <f t="shared" si="27"/>
        <v>4.1800000000000004E-2</v>
      </c>
      <c r="E249" s="5">
        <f t="shared" si="28"/>
        <v>0.102828</v>
      </c>
      <c r="F249" s="20">
        <v>2.5099999999999998</v>
      </c>
      <c r="G249" s="5">
        <f t="shared" si="29"/>
        <v>2.5</v>
      </c>
      <c r="H249" s="20">
        <v>2.5099999999999998</v>
      </c>
      <c r="I249" s="6">
        <f t="shared" si="25"/>
        <v>4.9999999999999822E-2</v>
      </c>
      <c r="K249" s="21" t="s">
        <v>31</v>
      </c>
    </row>
    <row r="250" spans="1:11" x14ac:dyDescent="0.25">
      <c r="A250" s="4">
        <v>2.4700000000000002</v>
      </c>
      <c r="B250" s="5">
        <v>0.02</v>
      </c>
      <c r="C250" s="5">
        <v>2.18E-2</v>
      </c>
      <c r="D250" s="5">
        <f t="shared" si="27"/>
        <v>4.1800000000000004E-2</v>
      </c>
      <c r="E250" s="5">
        <f t="shared" si="28"/>
        <v>0.10324600000000002</v>
      </c>
      <c r="F250" s="20">
        <v>2.5099999999999998</v>
      </c>
      <c r="G250" s="5">
        <f t="shared" si="29"/>
        <v>2.5</v>
      </c>
      <c r="H250" s="20">
        <v>2.5099999999999998</v>
      </c>
      <c r="I250" s="6">
        <f t="shared" si="25"/>
        <v>3.9999999999999591E-2</v>
      </c>
      <c r="K250" s="21" t="s">
        <v>31</v>
      </c>
    </row>
    <row r="251" spans="1:11" x14ac:dyDescent="0.25">
      <c r="A251" s="4">
        <v>2.48</v>
      </c>
      <c r="B251" s="5">
        <v>0.02</v>
      </c>
      <c r="C251" s="5">
        <v>2.18E-2</v>
      </c>
      <c r="D251" s="5">
        <f t="shared" si="27"/>
        <v>4.1800000000000004E-2</v>
      </c>
      <c r="E251" s="5">
        <f t="shared" si="28"/>
        <v>0.10366400000000001</v>
      </c>
      <c r="F251" s="20">
        <v>2.5099999999999998</v>
      </c>
      <c r="G251" s="5">
        <f t="shared" si="29"/>
        <v>2.5</v>
      </c>
      <c r="H251" s="20">
        <v>2.5099999999999998</v>
      </c>
      <c r="I251" s="6">
        <f t="shared" si="25"/>
        <v>2.9999999999999805E-2</v>
      </c>
      <c r="K251" s="21" t="s">
        <v>31</v>
      </c>
    </row>
    <row r="252" spans="1:11" x14ac:dyDescent="0.25">
      <c r="A252" s="4">
        <v>2.4900000000000002</v>
      </c>
      <c r="B252" s="5">
        <v>0.02</v>
      </c>
      <c r="C252" s="5">
        <v>2.18E-2</v>
      </c>
      <c r="D252" s="5">
        <f t="shared" si="27"/>
        <v>4.1800000000000004E-2</v>
      </c>
      <c r="E252" s="5">
        <f t="shared" si="28"/>
        <v>0.10408200000000002</v>
      </c>
      <c r="F252" s="20">
        <v>2.5099999999999998</v>
      </c>
      <c r="G252" s="5">
        <f t="shared" si="29"/>
        <v>2.5</v>
      </c>
      <c r="H252" s="20">
        <v>2.5099999999999998</v>
      </c>
      <c r="I252" s="6">
        <f t="shared" si="25"/>
        <v>1.9999999999999574E-2</v>
      </c>
      <c r="K252" s="21" t="s">
        <v>31</v>
      </c>
    </row>
    <row r="253" spans="1:11" x14ac:dyDescent="0.25">
      <c r="A253" s="4">
        <v>2.5</v>
      </c>
      <c r="B253" s="5">
        <v>0.02</v>
      </c>
      <c r="C253" s="5">
        <v>2.18E-2</v>
      </c>
      <c r="D253" s="5">
        <f t="shared" si="27"/>
        <v>4.1800000000000004E-2</v>
      </c>
      <c r="E253" s="5">
        <f t="shared" si="28"/>
        <v>0.10450000000000001</v>
      </c>
      <c r="F253" s="20">
        <v>2.5099999999999998</v>
      </c>
      <c r="G253" s="5">
        <f t="shared" si="29"/>
        <v>2.5</v>
      </c>
      <c r="H253" s="20">
        <v>2.5099999999999998</v>
      </c>
      <c r="I253" s="6">
        <f t="shared" si="25"/>
        <v>9.9999999999997868E-3</v>
      </c>
      <c r="K253" s="21" t="s">
        <v>31</v>
      </c>
    </row>
    <row r="254" spans="1:11" x14ac:dyDescent="0.25">
      <c r="A254" s="4">
        <v>2.5099999999999998</v>
      </c>
      <c r="B254" s="5">
        <v>0.02</v>
      </c>
      <c r="C254" s="5">
        <v>2.18E-2</v>
      </c>
      <c r="D254" s="5">
        <f t="shared" si="27"/>
        <v>4.1800000000000004E-2</v>
      </c>
      <c r="E254" s="5">
        <f t="shared" si="28"/>
        <v>0.104918</v>
      </c>
      <c r="F254" s="20">
        <v>2.5099999999999998</v>
      </c>
      <c r="G254" s="5">
        <f t="shared" si="29"/>
        <v>2.5</v>
      </c>
      <c r="H254" s="20">
        <v>2.5099999999999998</v>
      </c>
      <c r="I254" s="6">
        <f t="shared" si="25"/>
        <v>0</v>
      </c>
      <c r="K254" s="21" t="s">
        <v>31</v>
      </c>
    </row>
    <row r="255" spans="1:11" x14ac:dyDescent="0.25">
      <c r="A255" s="4">
        <v>2.52</v>
      </c>
      <c r="B255" s="5">
        <v>0.02</v>
      </c>
      <c r="C255" s="5">
        <v>2.18E-2</v>
      </c>
      <c r="D255" s="5">
        <f t="shared" si="27"/>
        <v>4.1800000000000004E-2</v>
      </c>
      <c r="E255" s="5">
        <f t="shared" si="28"/>
        <v>0.10533600000000001</v>
      </c>
      <c r="F255" s="5">
        <f>A255+E255</f>
        <v>2.6253359999999999</v>
      </c>
      <c r="G255" s="5">
        <f t="shared" si="29"/>
        <v>2.6</v>
      </c>
      <c r="H255" s="5">
        <f t="shared" si="26"/>
        <v>2.6</v>
      </c>
      <c r="I255" s="6">
        <f t="shared" si="25"/>
        <v>8.0000000000000071E-2</v>
      </c>
    </row>
    <row r="256" spans="1:11" x14ac:dyDescent="0.25">
      <c r="A256" s="4">
        <v>2.5299999999999998</v>
      </c>
      <c r="B256" s="5">
        <v>0.02</v>
      </c>
      <c r="C256" s="5">
        <v>2.18E-2</v>
      </c>
      <c r="D256" s="5">
        <f t="shared" si="27"/>
        <v>4.1800000000000004E-2</v>
      </c>
      <c r="E256" s="5">
        <f t="shared" si="28"/>
        <v>0.105754</v>
      </c>
      <c r="F256" s="5">
        <f t="shared" ref="F256:F309" si="30">A256+E256</f>
        <v>2.6357539999999999</v>
      </c>
      <c r="G256" s="5">
        <f t="shared" si="29"/>
        <v>2.6</v>
      </c>
      <c r="H256" s="5">
        <f t="shared" si="26"/>
        <v>2.6</v>
      </c>
      <c r="I256" s="6">
        <f t="shared" si="25"/>
        <v>7.0000000000000284E-2</v>
      </c>
    </row>
    <row r="257" spans="1:9" x14ac:dyDescent="0.25">
      <c r="A257" s="4">
        <v>2.54</v>
      </c>
      <c r="B257" s="5">
        <v>0.02</v>
      </c>
      <c r="C257" s="5">
        <v>2.18E-2</v>
      </c>
      <c r="D257" s="5">
        <f t="shared" si="27"/>
        <v>4.1800000000000004E-2</v>
      </c>
      <c r="E257" s="5">
        <f t="shared" si="28"/>
        <v>0.10617200000000002</v>
      </c>
      <c r="F257" s="5">
        <f t="shared" si="30"/>
        <v>2.646172</v>
      </c>
      <c r="G257" s="5">
        <f t="shared" si="29"/>
        <v>2.6</v>
      </c>
      <c r="H257" s="5">
        <f t="shared" si="26"/>
        <v>2.6</v>
      </c>
      <c r="I257" s="6">
        <f t="shared" si="25"/>
        <v>6.0000000000000053E-2</v>
      </c>
    </row>
    <row r="258" spans="1:9" x14ac:dyDescent="0.25">
      <c r="A258" s="4">
        <v>2.5499999999999998</v>
      </c>
      <c r="B258" s="5">
        <v>0.02</v>
      </c>
      <c r="C258" s="5">
        <v>2.18E-2</v>
      </c>
      <c r="D258" s="5">
        <f t="shared" si="27"/>
        <v>4.1800000000000004E-2</v>
      </c>
      <c r="E258" s="5">
        <f t="shared" si="28"/>
        <v>0.10659</v>
      </c>
      <c r="F258" s="5">
        <f t="shared" si="30"/>
        <v>2.65659</v>
      </c>
      <c r="G258" s="5">
        <f t="shared" si="29"/>
        <v>2.6500000000000004</v>
      </c>
      <c r="H258" s="5">
        <f t="shared" si="26"/>
        <v>2.6500000000000004</v>
      </c>
      <c r="I258" s="6">
        <f t="shared" ref="I258:I321" si="31">H258-A258</f>
        <v>0.10000000000000053</v>
      </c>
    </row>
    <row r="259" spans="1:9" x14ac:dyDescent="0.25">
      <c r="A259" s="4">
        <v>2.56</v>
      </c>
      <c r="B259" s="5">
        <v>0.02</v>
      </c>
      <c r="C259" s="5">
        <v>2.18E-2</v>
      </c>
      <c r="D259" s="5">
        <f t="shared" si="27"/>
        <v>4.1800000000000004E-2</v>
      </c>
      <c r="E259" s="5">
        <f t="shared" si="28"/>
        <v>0.10700800000000001</v>
      </c>
      <c r="F259" s="5">
        <f t="shared" si="30"/>
        <v>2.667008</v>
      </c>
      <c r="G259" s="5">
        <f t="shared" si="29"/>
        <v>2.6500000000000004</v>
      </c>
      <c r="H259" s="5">
        <f t="shared" si="26"/>
        <v>2.6500000000000004</v>
      </c>
      <c r="I259" s="6">
        <f t="shared" si="31"/>
        <v>9.0000000000000302E-2</v>
      </c>
    </row>
    <row r="260" spans="1:9" x14ac:dyDescent="0.25">
      <c r="A260" s="4">
        <v>2.57</v>
      </c>
      <c r="B260" s="5">
        <v>0.02</v>
      </c>
      <c r="C260" s="5">
        <v>2.18E-2</v>
      </c>
      <c r="D260" s="5">
        <f t="shared" si="27"/>
        <v>4.1800000000000004E-2</v>
      </c>
      <c r="E260" s="5">
        <f t="shared" si="28"/>
        <v>0.10742600000000001</v>
      </c>
      <c r="F260" s="5">
        <f t="shared" si="30"/>
        <v>2.6774259999999996</v>
      </c>
      <c r="G260" s="5">
        <f t="shared" si="29"/>
        <v>2.6500000000000004</v>
      </c>
      <c r="H260" s="5">
        <f t="shared" ref="H260:H323" si="32">IF((FLOOR(G260,0.05))&lt;A260,A260,(FLOOR(G260,0.05)))</f>
        <v>2.6500000000000004</v>
      </c>
      <c r="I260" s="6">
        <f t="shared" si="31"/>
        <v>8.0000000000000515E-2</v>
      </c>
    </row>
    <row r="261" spans="1:9" x14ac:dyDescent="0.25">
      <c r="A261" s="4">
        <v>2.58</v>
      </c>
      <c r="B261" s="5">
        <v>0.02</v>
      </c>
      <c r="C261" s="5">
        <v>2.18E-2</v>
      </c>
      <c r="D261" s="5">
        <f t="shared" si="27"/>
        <v>4.1800000000000004E-2</v>
      </c>
      <c r="E261" s="5">
        <f t="shared" si="28"/>
        <v>0.10784400000000001</v>
      </c>
      <c r="F261" s="5">
        <f t="shared" si="30"/>
        <v>2.6878440000000001</v>
      </c>
      <c r="G261" s="5">
        <f t="shared" si="29"/>
        <v>2.6500000000000004</v>
      </c>
      <c r="H261" s="5">
        <f t="shared" si="32"/>
        <v>2.6500000000000004</v>
      </c>
      <c r="I261" s="6">
        <f t="shared" si="31"/>
        <v>7.0000000000000284E-2</v>
      </c>
    </row>
    <row r="262" spans="1:9" x14ac:dyDescent="0.25">
      <c r="A262" s="4">
        <v>2.59</v>
      </c>
      <c r="B262" s="5">
        <v>0.02</v>
      </c>
      <c r="C262" s="5">
        <v>2.18E-2</v>
      </c>
      <c r="D262" s="5">
        <f t="shared" si="27"/>
        <v>4.1800000000000004E-2</v>
      </c>
      <c r="E262" s="5">
        <f t="shared" si="28"/>
        <v>0.108262</v>
      </c>
      <c r="F262" s="5">
        <f t="shared" si="30"/>
        <v>2.6982619999999997</v>
      </c>
      <c r="G262" s="5">
        <f t="shared" ref="G262:G325" si="33">FLOOR(F262,0.05)</f>
        <v>2.6500000000000004</v>
      </c>
      <c r="H262" s="5">
        <f t="shared" si="32"/>
        <v>2.6500000000000004</v>
      </c>
      <c r="I262" s="6">
        <f t="shared" si="31"/>
        <v>6.0000000000000497E-2</v>
      </c>
    </row>
    <row r="263" spans="1:9" x14ac:dyDescent="0.25">
      <c r="A263" s="4">
        <v>2.6</v>
      </c>
      <c r="B263" s="5">
        <v>0.02</v>
      </c>
      <c r="C263" s="5">
        <v>2.18E-2</v>
      </c>
      <c r="D263" s="5">
        <f t="shared" si="27"/>
        <v>4.1800000000000004E-2</v>
      </c>
      <c r="E263" s="5">
        <f t="shared" si="28"/>
        <v>0.10868000000000001</v>
      </c>
      <c r="F263" s="5">
        <f t="shared" si="30"/>
        <v>2.7086800000000002</v>
      </c>
      <c r="G263" s="5">
        <f t="shared" si="33"/>
        <v>2.7</v>
      </c>
      <c r="H263" s="5">
        <f t="shared" si="32"/>
        <v>2.7</v>
      </c>
      <c r="I263" s="6">
        <f t="shared" si="31"/>
        <v>0.10000000000000009</v>
      </c>
    </row>
    <row r="264" spans="1:9" x14ac:dyDescent="0.25">
      <c r="A264" s="4">
        <v>2.61</v>
      </c>
      <c r="B264" s="5">
        <v>0.02</v>
      </c>
      <c r="C264" s="5">
        <v>2.18E-2</v>
      </c>
      <c r="D264" s="5">
        <f t="shared" si="27"/>
        <v>4.1800000000000004E-2</v>
      </c>
      <c r="E264" s="5">
        <f t="shared" si="28"/>
        <v>0.109098</v>
      </c>
      <c r="F264" s="5">
        <f t="shared" si="30"/>
        <v>2.7190979999999998</v>
      </c>
      <c r="G264" s="5">
        <f t="shared" si="33"/>
        <v>2.7</v>
      </c>
      <c r="H264" s="5">
        <f t="shared" si="32"/>
        <v>2.7</v>
      </c>
      <c r="I264" s="6">
        <f t="shared" si="31"/>
        <v>9.0000000000000302E-2</v>
      </c>
    </row>
    <row r="265" spans="1:9" x14ac:dyDescent="0.25">
      <c r="A265" s="4">
        <v>2.62</v>
      </c>
      <c r="B265" s="5">
        <v>0.02</v>
      </c>
      <c r="C265" s="5">
        <v>2.18E-2</v>
      </c>
      <c r="D265" s="5">
        <f t="shared" si="27"/>
        <v>4.1800000000000004E-2</v>
      </c>
      <c r="E265" s="5">
        <f t="shared" si="28"/>
        <v>0.10951600000000002</v>
      </c>
      <c r="F265" s="5">
        <f t="shared" si="30"/>
        <v>2.7295160000000003</v>
      </c>
      <c r="G265" s="5">
        <f t="shared" si="33"/>
        <v>2.7</v>
      </c>
      <c r="H265" s="5">
        <f t="shared" si="32"/>
        <v>2.7</v>
      </c>
      <c r="I265" s="6">
        <f t="shared" si="31"/>
        <v>8.0000000000000071E-2</v>
      </c>
    </row>
    <row r="266" spans="1:9" x14ac:dyDescent="0.25">
      <c r="A266" s="4">
        <v>2.63</v>
      </c>
      <c r="B266" s="5">
        <v>0.02</v>
      </c>
      <c r="C266" s="5">
        <v>2.18E-2</v>
      </c>
      <c r="D266" s="5">
        <f t="shared" si="27"/>
        <v>4.1800000000000004E-2</v>
      </c>
      <c r="E266" s="5">
        <f t="shared" si="28"/>
        <v>0.109934</v>
      </c>
      <c r="F266" s="5">
        <f t="shared" si="30"/>
        <v>2.7399339999999999</v>
      </c>
      <c r="G266" s="5">
        <f t="shared" si="33"/>
        <v>2.7</v>
      </c>
      <c r="H266" s="5">
        <f t="shared" si="32"/>
        <v>2.7</v>
      </c>
      <c r="I266" s="6">
        <f t="shared" si="31"/>
        <v>7.0000000000000284E-2</v>
      </c>
    </row>
    <row r="267" spans="1:9" x14ac:dyDescent="0.25">
      <c r="A267" s="4">
        <v>2.6400000000000099</v>
      </c>
      <c r="B267" s="5">
        <v>0.02</v>
      </c>
      <c r="C267" s="5">
        <v>2.18E-2</v>
      </c>
      <c r="D267" s="5">
        <f t="shared" si="27"/>
        <v>4.1800000000000004E-2</v>
      </c>
      <c r="E267" s="5">
        <f t="shared" si="28"/>
        <v>0.11035200000000042</v>
      </c>
      <c r="F267" s="5">
        <f t="shared" si="30"/>
        <v>2.7503520000000101</v>
      </c>
      <c r="G267" s="5">
        <f t="shared" si="33"/>
        <v>2.75</v>
      </c>
      <c r="H267" s="5">
        <f t="shared" si="32"/>
        <v>2.75</v>
      </c>
      <c r="I267" s="6">
        <f t="shared" si="31"/>
        <v>0.10999999999999011</v>
      </c>
    </row>
    <row r="268" spans="1:9" x14ac:dyDescent="0.25">
      <c r="A268" s="4">
        <v>2.65</v>
      </c>
      <c r="B268" s="5">
        <v>0.02</v>
      </c>
      <c r="C268" s="5">
        <v>2.18E-2</v>
      </c>
      <c r="D268" s="5">
        <f t="shared" si="27"/>
        <v>4.1800000000000004E-2</v>
      </c>
      <c r="E268" s="5">
        <f t="shared" si="28"/>
        <v>0.11077000000000001</v>
      </c>
      <c r="F268" s="5">
        <f t="shared" si="30"/>
        <v>2.7607699999999999</v>
      </c>
      <c r="G268" s="5">
        <f t="shared" si="33"/>
        <v>2.75</v>
      </c>
      <c r="H268" s="5">
        <f t="shared" si="32"/>
        <v>2.75</v>
      </c>
      <c r="I268" s="6">
        <f t="shared" si="31"/>
        <v>0.10000000000000009</v>
      </c>
    </row>
    <row r="269" spans="1:9" x14ac:dyDescent="0.25">
      <c r="A269" s="4">
        <v>2.6600000000000099</v>
      </c>
      <c r="B269" s="5">
        <v>0.02</v>
      </c>
      <c r="C269" s="5">
        <v>2.18E-2</v>
      </c>
      <c r="D269" s="5">
        <f t="shared" si="27"/>
        <v>4.1800000000000004E-2</v>
      </c>
      <c r="E269" s="5">
        <f t="shared" si="28"/>
        <v>0.11118800000000043</v>
      </c>
      <c r="F269" s="5">
        <f t="shared" si="30"/>
        <v>2.7711880000000102</v>
      </c>
      <c r="G269" s="5">
        <f t="shared" si="33"/>
        <v>2.75</v>
      </c>
      <c r="H269" s="5">
        <f t="shared" si="32"/>
        <v>2.75</v>
      </c>
      <c r="I269" s="6">
        <f t="shared" si="31"/>
        <v>8.9999999999990088E-2</v>
      </c>
    </row>
    <row r="270" spans="1:9" x14ac:dyDescent="0.25">
      <c r="A270" s="4">
        <v>2.67</v>
      </c>
      <c r="B270" s="5">
        <v>0.02</v>
      </c>
      <c r="C270" s="5">
        <v>2.18E-2</v>
      </c>
      <c r="D270" s="5">
        <f t="shared" si="27"/>
        <v>4.1800000000000004E-2</v>
      </c>
      <c r="E270" s="5">
        <f t="shared" si="28"/>
        <v>0.11160600000000001</v>
      </c>
      <c r="F270" s="5">
        <f t="shared" si="30"/>
        <v>2.781606</v>
      </c>
      <c r="G270" s="5">
        <f t="shared" si="33"/>
        <v>2.75</v>
      </c>
      <c r="H270" s="5">
        <f t="shared" si="32"/>
        <v>2.75</v>
      </c>
      <c r="I270" s="6">
        <f t="shared" si="31"/>
        <v>8.0000000000000071E-2</v>
      </c>
    </row>
    <row r="271" spans="1:9" x14ac:dyDescent="0.25">
      <c r="A271" s="4">
        <v>2.6800000000000099</v>
      </c>
      <c r="B271" s="5">
        <v>0.02</v>
      </c>
      <c r="C271" s="5">
        <v>2.18E-2</v>
      </c>
      <c r="D271" s="5">
        <f t="shared" si="27"/>
        <v>4.1800000000000004E-2</v>
      </c>
      <c r="E271" s="5">
        <f t="shared" si="28"/>
        <v>0.11202400000000043</v>
      </c>
      <c r="F271" s="5">
        <f t="shared" si="30"/>
        <v>2.7920240000000103</v>
      </c>
      <c r="G271" s="5">
        <f t="shared" si="33"/>
        <v>2.75</v>
      </c>
      <c r="H271" s="5">
        <f t="shared" si="32"/>
        <v>2.75</v>
      </c>
      <c r="I271" s="6">
        <f t="shared" si="31"/>
        <v>6.999999999999007E-2</v>
      </c>
    </row>
    <row r="272" spans="1:9" x14ac:dyDescent="0.25">
      <c r="A272" s="4">
        <v>2.6900000000000102</v>
      </c>
      <c r="B272" s="5">
        <v>0.02</v>
      </c>
      <c r="C272" s="5">
        <v>2.18E-2</v>
      </c>
      <c r="D272" s="5">
        <f t="shared" si="27"/>
        <v>4.1800000000000004E-2</v>
      </c>
      <c r="E272" s="5">
        <f t="shared" si="28"/>
        <v>0.11244200000000043</v>
      </c>
      <c r="F272" s="5">
        <f t="shared" si="30"/>
        <v>2.8024420000000108</v>
      </c>
      <c r="G272" s="5">
        <f t="shared" si="33"/>
        <v>2.8000000000000003</v>
      </c>
      <c r="H272" s="5">
        <f t="shared" si="32"/>
        <v>2.8000000000000003</v>
      </c>
      <c r="I272" s="6">
        <f t="shared" si="31"/>
        <v>0.10999999999999011</v>
      </c>
    </row>
    <row r="273" spans="1:9" x14ac:dyDescent="0.25">
      <c r="A273" s="4">
        <v>2.7000000000000099</v>
      </c>
      <c r="B273" s="5">
        <v>0.02</v>
      </c>
      <c r="C273" s="5">
        <v>2.18E-2</v>
      </c>
      <c r="D273" s="5">
        <f t="shared" si="27"/>
        <v>4.1800000000000004E-2</v>
      </c>
      <c r="E273" s="5">
        <f t="shared" si="28"/>
        <v>0.11286000000000043</v>
      </c>
      <c r="F273" s="5">
        <f t="shared" si="30"/>
        <v>2.8128600000000104</v>
      </c>
      <c r="G273" s="5">
        <f t="shared" si="33"/>
        <v>2.8000000000000003</v>
      </c>
      <c r="H273" s="5">
        <f t="shared" si="32"/>
        <v>2.8000000000000003</v>
      </c>
      <c r="I273" s="6">
        <f t="shared" si="31"/>
        <v>9.9999999999990319E-2</v>
      </c>
    </row>
    <row r="274" spans="1:9" x14ac:dyDescent="0.25">
      <c r="A274" s="4">
        <v>2.7100000000000102</v>
      </c>
      <c r="B274" s="5">
        <v>0.02</v>
      </c>
      <c r="C274" s="5">
        <v>2.18E-2</v>
      </c>
      <c r="D274" s="5">
        <f t="shared" si="27"/>
        <v>4.1800000000000004E-2</v>
      </c>
      <c r="E274" s="5">
        <f t="shared" si="28"/>
        <v>0.11327800000000043</v>
      </c>
      <c r="F274" s="5">
        <f t="shared" si="30"/>
        <v>2.8232780000000108</v>
      </c>
      <c r="G274" s="5">
        <f t="shared" si="33"/>
        <v>2.8000000000000003</v>
      </c>
      <c r="H274" s="5">
        <f t="shared" si="32"/>
        <v>2.8000000000000003</v>
      </c>
      <c r="I274" s="6">
        <f t="shared" si="31"/>
        <v>8.9999999999990088E-2</v>
      </c>
    </row>
    <row r="275" spans="1:9" x14ac:dyDescent="0.25">
      <c r="A275" s="4">
        <v>2.72000000000001</v>
      </c>
      <c r="B275" s="5">
        <v>0.02</v>
      </c>
      <c r="C275" s="5">
        <v>2.18E-2</v>
      </c>
      <c r="D275" s="5">
        <f t="shared" si="27"/>
        <v>4.1800000000000004E-2</v>
      </c>
      <c r="E275" s="5">
        <f t="shared" si="28"/>
        <v>0.11369600000000042</v>
      </c>
      <c r="F275" s="5">
        <f t="shared" si="30"/>
        <v>2.8336960000000104</v>
      </c>
      <c r="G275" s="5">
        <f t="shared" si="33"/>
        <v>2.8000000000000003</v>
      </c>
      <c r="H275" s="5">
        <f t="shared" si="32"/>
        <v>2.8000000000000003</v>
      </c>
      <c r="I275" s="6">
        <f t="shared" si="31"/>
        <v>7.9999999999990301E-2</v>
      </c>
    </row>
    <row r="276" spans="1:9" x14ac:dyDescent="0.25">
      <c r="A276" s="4">
        <v>2.7300000000000102</v>
      </c>
      <c r="B276" s="5">
        <v>0.02</v>
      </c>
      <c r="C276" s="5">
        <v>2.18E-2</v>
      </c>
      <c r="D276" s="5">
        <f t="shared" si="27"/>
        <v>4.1800000000000004E-2</v>
      </c>
      <c r="E276" s="5">
        <f t="shared" si="28"/>
        <v>0.11411400000000044</v>
      </c>
      <c r="F276" s="5">
        <f t="shared" si="30"/>
        <v>2.8441140000000105</v>
      </c>
      <c r="G276" s="5">
        <f t="shared" si="33"/>
        <v>2.8000000000000003</v>
      </c>
      <c r="H276" s="5">
        <f t="shared" si="32"/>
        <v>2.8000000000000003</v>
      </c>
      <c r="I276" s="6">
        <f t="shared" si="31"/>
        <v>6.999999999999007E-2</v>
      </c>
    </row>
    <row r="277" spans="1:9" x14ac:dyDescent="0.25">
      <c r="A277" s="4">
        <v>2.74000000000001</v>
      </c>
      <c r="B277" s="5">
        <v>0.02</v>
      </c>
      <c r="C277" s="5">
        <v>2.18E-2</v>
      </c>
      <c r="D277" s="5">
        <f t="shared" si="27"/>
        <v>4.1800000000000004E-2</v>
      </c>
      <c r="E277" s="5">
        <f t="shared" si="28"/>
        <v>0.11453200000000043</v>
      </c>
      <c r="F277" s="5">
        <f t="shared" si="30"/>
        <v>2.8545320000000105</v>
      </c>
      <c r="G277" s="5">
        <f t="shared" si="33"/>
        <v>2.85</v>
      </c>
      <c r="H277" s="5">
        <f t="shared" si="32"/>
        <v>2.85</v>
      </c>
      <c r="I277" s="6">
        <f t="shared" si="31"/>
        <v>0.10999999999999011</v>
      </c>
    </row>
    <row r="278" spans="1:9" x14ac:dyDescent="0.25">
      <c r="A278" s="4">
        <v>2.7500000000000102</v>
      </c>
      <c r="B278" s="5">
        <v>0.02</v>
      </c>
      <c r="C278" s="5">
        <v>2.18E-2</v>
      </c>
      <c r="D278" s="5">
        <f t="shared" si="27"/>
        <v>4.1800000000000004E-2</v>
      </c>
      <c r="E278" s="5">
        <f t="shared" si="28"/>
        <v>0.11495000000000044</v>
      </c>
      <c r="F278" s="5">
        <f t="shared" si="30"/>
        <v>2.8649500000000105</v>
      </c>
      <c r="G278" s="5">
        <f t="shared" si="33"/>
        <v>2.85</v>
      </c>
      <c r="H278" s="5">
        <f t="shared" si="32"/>
        <v>2.85</v>
      </c>
      <c r="I278" s="6">
        <f t="shared" si="31"/>
        <v>9.9999999999989875E-2</v>
      </c>
    </row>
    <row r="279" spans="1:9" x14ac:dyDescent="0.25">
      <c r="A279" s="4">
        <v>2.76000000000001</v>
      </c>
      <c r="B279" s="5">
        <v>0.02</v>
      </c>
      <c r="C279" s="5">
        <v>2.18E-2</v>
      </c>
      <c r="D279" s="5">
        <f t="shared" si="27"/>
        <v>4.1800000000000004E-2</v>
      </c>
      <c r="E279" s="5">
        <f t="shared" si="28"/>
        <v>0.11536800000000043</v>
      </c>
      <c r="F279" s="5">
        <f t="shared" si="30"/>
        <v>2.8753680000000106</v>
      </c>
      <c r="G279" s="5">
        <f t="shared" si="33"/>
        <v>2.85</v>
      </c>
      <c r="H279" s="5">
        <f t="shared" si="32"/>
        <v>2.85</v>
      </c>
      <c r="I279" s="6">
        <f t="shared" si="31"/>
        <v>8.9999999999990088E-2</v>
      </c>
    </row>
    <row r="280" spans="1:9" x14ac:dyDescent="0.25">
      <c r="A280" s="4">
        <v>2.7700000000000098</v>
      </c>
      <c r="B280" s="5">
        <v>0.02</v>
      </c>
      <c r="C280" s="5">
        <v>2.18E-2</v>
      </c>
      <c r="D280" s="5">
        <f t="shared" si="27"/>
        <v>4.1800000000000004E-2</v>
      </c>
      <c r="E280" s="5">
        <f t="shared" si="28"/>
        <v>0.11578600000000042</v>
      </c>
      <c r="F280" s="5">
        <f t="shared" si="30"/>
        <v>2.8857860000000102</v>
      </c>
      <c r="G280" s="5">
        <f t="shared" si="33"/>
        <v>2.85</v>
      </c>
      <c r="H280" s="5">
        <f t="shared" si="32"/>
        <v>2.85</v>
      </c>
      <c r="I280" s="6">
        <f t="shared" si="31"/>
        <v>7.9999999999990301E-2</v>
      </c>
    </row>
    <row r="281" spans="1:9" x14ac:dyDescent="0.25">
      <c r="A281" s="4">
        <v>2.78000000000001</v>
      </c>
      <c r="B281" s="5">
        <v>0.02</v>
      </c>
      <c r="C281" s="5">
        <v>2.18E-2</v>
      </c>
      <c r="D281" s="5">
        <f t="shared" si="27"/>
        <v>4.1800000000000004E-2</v>
      </c>
      <c r="E281" s="5">
        <f t="shared" si="28"/>
        <v>0.11620400000000043</v>
      </c>
      <c r="F281" s="5">
        <f t="shared" si="30"/>
        <v>2.8962040000000107</v>
      </c>
      <c r="G281" s="5">
        <f t="shared" si="33"/>
        <v>2.85</v>
      </c>
      <c r="H281" s="5">
        <f t="shared" si="32"/>
        <v>2.85</v>
      </c>
      <c r="I281" s="6">
        <f t="shared" si="31"/>
        <v>6.999999999999007E-2</v>
      </c>
    </row>
    <row r="282" spans="1:9" x14ac:dyDescent="0.25">
      <c r="A282" s="4">
        <v>2.7900000000000098</v>
      </c>
      <c r="B282" s="5">
        <v>0.02</v>
      </c>
      <c r="C282" s="5">
        <v>2.18E-2</v>
      </c>
      <c r="D282" s="5">
        <f t="shared" si="27"/>
        <v>4.1800000000000004E-2</v>
      </c>
      <c r="E282" s="5">
        <f t="shared" si="28"/>
        <v>0.11662200000000042</v>
      </c>
      <c r="F282" s="5">
        <f t="shared" si="30"/>
        <v>2.9066220000000103</v>
      </c>
      <c r="G282" s="5">
        <f t="shared" si="33"/>
        <v>2.9000000000000004</v>
      </c>
      <c r="H282" s="5">
        <f t="shared" si="32"/>
        <v>2.9000000000000004</v>
      </c>
      <c r="I282" s="6">
        <f t="shared" si="31"/>
        <v>0.10999999999999055</v>
      </c>
    </row>
    <row r="283" spans="1:9" x14ac:dyDescent="0.25">
      <c r="A283" s="4">
        <v>2.80000000000001</v>
      </c>
      <c r="B283" s="5">
        <v>0.02</v>
      </c>
      <c r="C283" s="5">
        <v>2.18E-2</v>
      </c>
      <c r="D283" s="5">
        <f t="shared" si="27"/>
        <v>4.1800000000000004E-2</v>
      </c>
      <c r="E283" s="5">
        <f t="shared" si="28"/>
        <v>0.11704000000000044</v>
      </c>
      <c r="F283" s="5">
        <f t="shared" si="30"/>
        <v>2.9170400000000103</v>
      </c>
      <c r="G283" s="5">
        <f t="shared" si="33"/>
        <v>2.9000000000000004</v>
      </c>
      <c r="H283" s="5">
        <f t="shared" si="32"/>
        <v>2.9000000000000004</v>
      </c>
      <c r="I283" s="6">
        <f t="shared" si="31"/>
        <v>9.9999999999990319E-2</v>
      </c>
    </row>
    <row r="284" spans="1:9" x14ac:dyDescent="0.25">
      <c r="A284" s="4">
        <v>2.8100000000000098</v>
      </c>
      <c r="B284" s="5">
        <v>0.02</v>
      </c>
      <c r="C284" s="5">
        <v>2.18E-2</v>
      </c>
      <c r="D284" s="5">
        <f t="shared" si="27"/>
        <v>4.1800000000000004E-2</v>
      </c>
      <c r="E284" s="5">
        <f t="shared" si="28"/>
        <v>0.11745800000000042</v>
      </c>
      <c r="F284" s="5">
        <f t="shared" si="30"/>
        <v>2.9274580000000103</v>
      </c>
      <c r="G284" s="5">
        <f t="shared" si="33"/>
        <v>2.9000000000000004</v>
      </c>
      <c r="H284" s="5">
        <f t="shared" si="32"/>
        <v>2.9000000000000004</v>
      </c>
      <c r="I284" s="6">
        <f t="shared" si="31"/>
        <v>8.9999999999990532E-2</v>
      </c>
    </row>
    <row r="285" spans="1:9" x14ac:dyDescent="0.25">
      <c r="A285" s="4">
        <v>2.8200000000000101</v>
      </c>
      <c r="B285" s="5">
        <v>0.02</v>
      </c>
      <c r="C285" s="5">
        <v>2.18E-2</v>
      </c>
      <c r="D285" s="5">
        <f t="shared" si="27"/>
        <v>4.1800000000000004E-2</v>
      </c>
      <c r="E285" s="5">
        <f t="shared" si="28"/>
        <v>0.11787600000000042</v>
      </c>
      <c r="F285" s="5">
        <f t="shared" si="30"/>
        <v>2.9378760000000104</v>
      </c>
      <c r="G285" s="5">
        <f t="shared" si="33"/>
        <v>2.9000000000000004</v>
      </c>
      <c r="H285" s="5">
        <f t="shared" si="32"/>
        <v>2.9000000000000004</v>
      </c>
      <c r="I285" s="6">
        <f t="shared" si="31"/>
        <v>7.9999999999990301E-2</v>
      </c>
    </row>
    <row r="286" spans="1:9" x14ac:dyDescent="0.25">
      <c r="A286" s="4">
        <v>2.8300000000000098</v>
      </c>
      <c r="B286" s="5">
        <v>0.02</v>
      </c>
      <c r="C286" s="5">
        <v>2.18E-2</v>
      </c>
      <c r="D286" s="5">
        <f t="shared" si="27"/>
        <v>4.1800000000000004E-2</v>
      </c>
      <c r="E286" s="5">
        <f t="shared" si="28"/>
        <v>0.11829400000000043</v>
      </c>
      <c r="F286" s="5">
        <f t="shared" si="30"/>
        <v>2.9482940000000104</v>
      </c>
      <c r="G286" s="5">
        <f t="shared" si="33"/>
        <v>2.9000000000000004</v>
      </c>
      <c r="H286" s="5">
        <f t="shared" si="32"/>
        <v>2.9000000000000004</v>
      </c>
      <c r="I286" s="6">
        <f t="shared" si="31"/>
        <v>6.9999999999990514E-2</v>
      </c>
    </row>
    <row r="287" spans="1:9" x14ac:dyDescent="0.25">
      <c r="A287" s="4">
        <v>2.8400000000000101</v>
      </c>
      <c r="B287" s="5">
        <v>0.02</v>
      </c>
      <c r="C287" s="5">
        <v>2.18E-2</v>
      </c>
      <c r="D287" s="5">
        <f t="shared" si="27"/>
        <v>4.1800000000000004E-2</v>
      </c>
      <c r="E287" s="5">
        <f t="shared" si="28"/>
        <v>0.11871200000000043</v>
      </c>
      <c r="F287" s="5">
        <f t="shared" si="30"/>
        <v>2.9587120000000104</v>
      </c>
      <c r="G287" s="5">
        <f t="shared" si="33"/>
        <v>2.95</v>
      </c>
      <c r="H287" s="5">
        <f t="shared" si="32"/>
        <v>2.95</v>
      </c>
      <c r="I287" s="6">
        <f t="shared" si="31"/>
        <v>0.10999999999999011</v>
      </c>
    </row>
    <row r="288" spans="1:9" x14ac:dyDescent="0.25">
      <c r="A288" s="4">
        <v>2.8500000000000099</v>
      </c>
      <c r="B288" s="5">
        <v>0.02</v>
      </c>
      <c r="C288" s="5">
        <v>2.18E-2</v>
      </c>
      <c r="D288" s="5">
        <f t="shared" si="27"/>
        <v>4.1800000000000004E-2</v>
      </c>
      <c r="E288" s="5">
        <f t="shared" si="28"/>
        <v>0.11913000000000042</v>
      </c>
      <c r="F288" s="5">
        <f t="shared" si="30"/>
        <v>2.9691300000000105</v>
      </c>
      <c r="G288" s="5">
        <f t="shared" si="33"/>
        <v>2.95</v>
      </c>
      <c r="H288" s="5">
        <f t="shared" si="32"/>
        <v>2.95</v>
      </c>
      <c r="I288" s="6">
        <f t="shared" si="31"/>
        <v>9.9999999999990319E-2</v>
      </c>
    </row>
    <row r="289" spans="1:9" x14ac:dyDescent="0.25">
      <c r="A289" s="4">
        <v>2.8600000000000101</v>
      </c>
      <c r="B289" s="5">
        <v>0.02</v>
      </c>
      <c r="C289" s="5">
        <v>2.18E-2</v>
      </c>
      <c r="D289" s="5">
        <f t="shared" si="27"/>
        <v>4.1800000000000004E-2</v>
      </c>
      <c r="E289" s="5">
        <f t="shared" si="28"/>
        <v>0.11954800000000043</v>
      </c>
      <c r="F289" s="5">
        <f t="shared" si="30"/>
        <v>2.9795480000000105</v>
      </c>
      <c r="G289" s="5">
        <f t="shared" si="33"/>
        <v>2.95</v>
      </c>
      <c r="H289" s="5">
        <f t="shared" si="32"/>
        <v>2.95</v>
      </c>
      <c r="I289" s="6">
        <f t="shared" si="31"/>
        <v>8.9999999999990088E-2</v>
      </c>
    </row>
    <row r="290" spans="1:9" x14ac:dyDescent="0.25">
      <c r="A290" s="4">
        <v>2.8700000000000099</v>
      </c>
      <c r="B290" s="5">
        <v>0.02</v>
      </c>
      <c r="C290" s="5">
        <v>2.18E-2</v>
      </c>
      <c r="D290" s="5">
        <f t="shared" si="27"/>
        <v>4.1800000000000004E-2</v>
      </c>
      <c r="E290" s="5">
        <f t="shared" si="28"/>
        <v>0.11996600000000042</v>
      </c>
      <c r="F290" s="5">
        <f t="shared" si="30"/>
        <v>2.9899660000000101</v>
      </c>
      <c r="G290" s="5">
        <f t="shared" si="33"/>
        <v>2.95</v>
      </c>
      <c r="H290" s="5">
        <f t="shared" si="32"/>
        <v>2.95</v>
      </c>
      <c r="I290" s="6">
        <f t="shared" si="31"/>
        <v>7.9999999999990301E-2</v>
      </c>
    </row>
    <row r="291" spans="1:9" x14ac:dyDescent="0.25">
      <c r="A291" s="4">
        <v>2.8800000000000101</v>
      </c>
      <c r="B291" s="5">
        <v>0.02</v>
      </c>
      <c r="C291" s="5">
        <v>2.18E-2</v>
      </c>
      <c r="D291" s="5">
        <f t="shared" si="27"/>
        <v>4.1800000000000004E-2</v>
      </c>
      <c r="E291" s="5">
        <f t="shared" si="28"/>
        <v>0.12038400000000044</v>
      </c>
      <c r="F291" s="5">
        <f t="shared" si="30"/>
        <v>3.0003840000000106</v>
      </c>
      <c r="G291" s="5">
        <f t="shared" si="33"/>
        <v>3</v>
      </c>
      <c r="H291" s="5">
        <f t="shared" si="32"/>
        <v>3</v>
      </c>
      <c r="I291" s="6">
        <f t="shared" si="31"/>
        <v>0.11999999999998989</v>
      </c>
    </row>
    <row r="292" spans="1:9" x14ac:dyDescent="0.25">
      <c r="A292" s="4">
        <v>2.8900000000000099</v>
      </c>
      <c r="B292" s="5">
        <v>0.02</v>
      </c>
      <c r="C292" s="5">
        <v>2.18E-2</v>
      </c>
      <c r="D292" s="5">
        <f t="shared" si="27"/>
        <v>4.1800000000000004E-2</v>
      </c>
      <c r="E292" s="5">
        <f t="shared" si="28"/>
        <v>0.12080200000000042</v>
      </c>
      <c r="F292" s="5">
        <f t="shared" si="30"/>
        <v>3.0108020000000102</v>
      </c>
      <c r="G292" s="5">
        <f t="shared" si="33"/>
        <v>3</v>
      </c>
      <c r="H292" s="5">
        <f t="shared" si="32"/>
        <v>3</v>
      </c>
      <c r="I292" s="6">
        <f t="shared" si="31"/>
        <v>0.10999999999999011</v>
      </c>
    </row>
    <row r="293" spans="1:9" x14ac:dyDescent="0.25">
      <c r="A293" s="4">
        <v>2.9000000000000101</v>
      </c>
      <c r="B293" s="5">
        <v>0.02</v>
      </c>
      <c r="C293" s="5">
        <v>2.18E-2</v>
      </c>
      <c r="D293" s="5">
        <f t="shared" si="27"/>
        <v>4.1800000000000004E-2</v>
      </c>
      <c r="E293" s="5">
        <f t="shared" si="28"/>
        <v>0.12122000000000044</v>
      </c>
      <c r="F293" s="5">
        <f t="shared" si="30"/>
        <v>3.0212200000000107</v>
      </c>
      <c r="G293" s="5">
        <f t="shared" si="33"/>
        <v>3</v>
      </c>
      <c r="H293" s="5">
        <f t="shared" si="32"/>
        <v>3</v>
      </c>
      <c r="I293" s="6">
        <f t="shared" si="31"/>
        <v>9.9999999999989875E-2</v>
      </c>
    </row>
    <row r="294" spans="1:9" x14ac:dyDescent="0.25">
      <c r="A294" s="4">
        <v>2.9100000000000099</v>
      </c>
      <c r="B294" s="5">
        <v>0.02</v>
      </c>
      <c r="C294" s="5">
        <v>2.18E-2</v>
      </c>
      <c r="D294" s="5">
        <f t="shared" si="27"/>
        <v>4.1800000000000004E-2</v>
      </c>
      <c r="E294" s="5">
        <f t="shared" si="28"/>
        <v>0.12163800000000043</v>
      </c>
      <c r="F294" s="5">
        <f t="shared" si="30"/>
        <v>3.0316380000000103</v>
      </c>
      <c r="G294" s="5">
        <f t="shared" si="33"/>
        <v>3</v>
      </c>
      <c r="H294" s="5">
        <f t="shared" si="32"/>
        <v>3</v>
      </c>
      <c r="I294" s="6">
        <f t="shared" si="31"/>
        <v>8.9999999999990088E-2</v>
      </c>
    </row>
    <row r="295" spans="1:9" x14ac:dyDescent="0.25">
      <c r="A295" s="4">
        <v>2.9200000000000101</v>
      </c>
      <c r="B295" s="5">
        <v>0.02</v>
      </c>
      <c r="C295" s="5">
        <v>2.18E-2</v>
      </c>
      <c r="D295" s="5">
        <f t="shared" si="27"/>
        <v>4.1800000000000004E-2</v>
      </c>
      <c r="E295" s="5">
        <f t="shared" si="28"/>
        <v>0.12205600000000044</v>
      </c>
      <c r="F295" s="5">
        <f t="shared" si="30"/>
        <v>3.0420560000000108</v>
      </c>
      <c r="G295" s="5">
        <f t="shared" si="33"/>
        <v>3</v>
      </c>
      <c r="H295" s="5">
        <f t="shared" si="32"/>
        <v>3</v>
      </c>
      <c r="I295" s="6">
        <f t="shared" si="31"/>
        <v>7.9999999999989857E-2</v>
      </c>
    </row>
    <row r="296" spans="1:9" x14ac:dyDescent="0.25">
      <c r="A296" s="4">
        <v>2.9300000000000099</v>
      </c>
      <c r="B296" s="5">
        <v>0.02</v>
      </c>
      <c r="C296" s="5">
        <v>2.18E-2</v>
      </c>
      <c r="D296" s="5">
        <f t="shared" si="27"/>
        <v>4.1800000000000004E-2</v>
      </c>
      <c r="E296" s="5">
        <f t="shared" si="28"/>
        <v>0.12247400000000043</v>
      </c>
      <c r="F296" s="5">
        <f t="shared" si="30"/>
        <v>3.0524740000000103</v>
      </c>
      <c r="G296" s="5">
        <f t="shared" si="33"/>
        <v>3.0500000000000003</v>
      </c>
      <c r="H296" s="5">
        <f t="shared" si="32"/>
        <v>3.0500000000000003</v>
      </c>
      <c r="I296" s="6">
        <f t="shared" si="31"/>
        <v>0.11999999999999034</v>
      </c>
    </row>
    <row r="297" spans="1:9" x14ac:dyDescent="0.25">
      <c r="A297" s="4">
        <v>2.9400000000000102</v>
      </c>
      <c r="B297" s="5">
        <v>0.02</v>
      </c>
      <c r="C297" s="5">
        <v>2.18E-2</v>
      </c>
      <c r="D297" s="5">
        <f t="shared" si="27"/>
        <v>4.1800000000000004E-2</v>
      </c>
      <c r="E297" s="5">
        <f t="shared" si="28"/>
        <v>0.12289200000000043</v>
      </c>
      <c r="F297" s="5">
        <f t="shared" si="30"/>
        <v>3.0628920000000104</v>
      </c>
      <c r="G297" s="5">
        <f t="shared" si="33"/>
        <v>3.0500000000000003</v>
      </c>
      <c r="H297" s="5">
        <f t="shared" si="32"/>
        <v>3.0500000000000003</v>
      </c>
      <c r="I297" s="6">
        <f t="shared" si="31"/>
        <v>0.10999999999999011</v>
      </c>
    </row>
    <row r="298" spans="1:9" x14ac:dyDescent="0.25">
      <c r="A298" s="4">
        <v>2.9500000000000099</v>
      </c>
      <c r="B298" s="5">
        <v>0.02</v>
      </c>
      <c r="C298" s="5">
        <v>2.18E-2</v>
      </c>
      <c r="D298" s="5">
        <f t="shared" si="27"/>
        <v>4.1800000000000004E-2</v>
      </c>
      <c r="E298" s="5">
        <f t="shared" si="28"/>
        <v>0.12331000000000043</v>
      </c>
      <c r="F298" s="5">
        <f t="shared" si="30"/>
        <v>3.0733100000000104</v>
      </c>
      <c r="G298" s="5">
        <f t="shared" si="33"/>
        <v>3.0500000000000003</v>
      </c>
      <c r="H298" s="5">
        <f t="shared" si="32"/>
        <v>3.0500000000000003</v>
      </c>
      <c r="I298" s="6">
        <f t="shared" si="31"/>
        <v>9.9999999999990319E-2</v>
      </c>
    </row>
    <row r="299" spans="1:9" x14ac:dyDescent="0.25">
      <c r="A299" s="4">
        <v>2.9600000000000102</v>
      </c>
      <c r="B299" s="5">
        <v>0.02</v>
      </c>
      <c r="C299" s="5">
        <v>2.18E-2</v>
      </c>
      <c r="D299" s="5">
        <f t="shared" si="27"/>
        <v>4.1800000000000004E-2</v>
      </c>
      <c r="E299" s="5">
        <f t="shared" si="28"/>
        <v>0.12372800000000043</v>
      </c>
      <c r="F299" s="5">
        <f t="shared" si="30"/>
        <v>3.0837280000000105</v>
      </c>
      <c r="G299" s="5">
        <f t="shared" si="33"/>
        <v>3.0500000000000003</v>
      </c>
      <c r="H299" s="5">
        <f t="shared" si="32"/>
        <v>3.0500000000000003</v>
      </c>
      <c r="I299" s="6">
        <f t="shared" si="31"/>
        <v>8.9999999999990088E-2</v>
      </c>
    </row>
    <row r="300" spans="1:9" x14ac:dyDescent="0.25">
      <c r="A300" s="4">
        <v>2.97000000000001</v>
      </c>
      <c r="B300" s="5">
        <v>0.02</v>
      </c>
      <c r="C300" s="5">
        <v>2.18E-2</v>
      </c>
      <c r="D300" s="5">
        <f t="shared" si="27"/>
        <v>4.1800000000000004E-2</v>
      </c>
      <c r="E300" s="5">
        <f t="shared" si="28"/>
        <v>0.12414600000000042</v>
      </c>
      <c r="F300" s="5">
        <f t="shared" si="30"/>
        <v>3.0941460000000105</v>
      </c>
      <c r="G300" s="5">
        <f t="shared" si="33"/>
        <v>3.0500000000000003</v>
      </c>
      <c r="H300" s="5">
        <f t="shared" si="32"/>
        <v>3.0500000000000003</v>
      </c>
      <c r="I300" s="6">
        <f t="shared" si="31"/>
        <v>7.9999999999990301E-2</v>
      </c>
    </row>
    <row r="301" spans="1:9" x14ac:dyDescent="0.25">
      <c r="A301" s="4">
        <v>2.9800000000000102</v>
      </c>
      <c r="B301" s="5">
        <v>0.02</v>
      </c>
      <c r="C301" s="5">
        <v>2.18E-2</v>
      </c>
      <c r="D301" s="5">
        <f t="shared" si="27"/>
        <v>4.1800000000000004E-2</v>
      </c>
      <c r="E301" s="5">
        <f t="shared" si="28"/>
        <v>0.12456400000000044</v>
      </c>
      <c r="F301" s="5">
        <f t="shared" si="30"/>
        <v>3.1045640000000105</v>
      </c>
      <c r="G301" s="5">
        <f t="shared" si="33"/>
        <v>3.1</v>
      </c>
      <c r="H301" s="5">
        <f t="shared" si="32"/>
        <v>3.1</v>
      </c>
      <c r="I301" s="6">
        <f t="shared" si="31"/>
        <v>0.11999999999998989</v>
      </c>
    </row>
    <row r="302" spans="1:9" x14ac:dyDescent="0.25">
      <c r="A302" s="4">
        <v>2.99000000000001</v>
      </c>
      <c r="B302" s="5">
        <v>0.02</v>
      </c>
      <c r="C302" s="5">
        <v>2.18E-2</v>
      </c>
      <c r="D302" s="5">
        <f t="shared" si="27"/>
        <v>4.1800000000000004E-2</v>
      </c>
      <c r="E302" s="5">
        <f t="shared" si="28"/>
        <v>0.12498200000000043</v>
      </c>
      <c r="F302" s="5">
        <f t="shared" si="30"/>
        <v>3.1149820000000106</v>
      </c>
      <c r="G302" s="5">
        <f t="shared" si="33"/>
        <v>3.1</v>
      </c>
      <c r="H302" s="5">
        <f t="shared" si="32"/>
        <v>3.1</v>
      </c>
      <c r="I302" s="6">
        <f t="shared" si="31"/>
        <v>0.10999999999999011</v>
      </c>
    </row>
    <row r="303" spans="1:9" x14ac:dyDescent="0.25">
      <c r="A303" s="4">
        <v>3.0000000000000102</v>
      </c>
      <c r="B303" s="5">
        <v>0.02</v>
      </c>
      <c r="C303" s="5">
        <v>2.18E-2</v>
      </c>
      <c r="D303" s="5">
        <f t="shared" si="27"/>
        <v>4.1800000000000004E-2</v>
      </c>
      <c r="E303" s="5">
        <f t="shared" si="28"/>
        <v>0.12540000000000043</v>
      </c>
      <c r="F303" s="5">
        <f t="shared" si="30"/>
        <v>3.1254000000000106</v>
      </c>
      <c r="G303" s="5">
        <f t="shared" si="33"/>
        <v>3.1</v>
      </c>
      <c r="H303" s="5">
        <f t="shared" si="32"/>
        <v>3.1</v>
      </c>
      <c r="I303" s="6">
        <f t="shared" si="31"/>
        <v>9.9999999999989875E-2</v>
      </c>
    </row>
    <row r="304" spans="1:9" x14ac:dyDescent="0.25">
      <c r="A304" s="4">
        <v>3.01000000000001</v>
      </c>
      <c r="B304" s="5">
        <v>0.02</v>
      </c>
      <c r="C304" s="5">
        <v>2.18E-2</v>
      </c>
      <c r="D304" s="5">
        <f t="shared" si="27"/>
        <v>4.1800000000000004E-2</v>
      </c>
      <c r="E304" s="5">
        <f t="shared" si="28"/>
        <v>0.12581800000000043</v>
      </c>
      <c r="F304" s="5">
        <f t="shared" si="30"/>
        <v>3.1358180000000102</v>
      </c>
      <c r="G304" s="5">
        <f t="shared" si="33"/>
        <v>3.1</v>
      </c>
      <c r="H304" s="5">
        <f t="shared" si="32"/>
        <v>3.1</v>
      </c>
      <c r="I304" s="6">
        <f t="shared" si="31"/>
        <v>8.9999999999990088E-2</v>
      </c>
    </row>
    <row r="305" spans="1:9" x14ac:dyDescent="0.25">
      <c r="A305" s="4">
        <v>3.0200000000000098</v>
      </c>
      <c r="B305" s="5">
        <v>0.02</v>
      </c>
      <c r="C305" s="5">
        <v>2.18E-2</v>
      </c>
      <c r="D305" s="5">
        <f t="shared" si="27"/>
        <v>4.1800000000000004E-2</v>
      </c>
      <c r="E305" s="5">
        <f t="shared" si="28"/>
        <v>0.12623600000000043</v>
      </c>
      <c r="F305" s="5">
        <f t="shared" si="30"/>
        <v>3.1462360000000102</v>
      </c>
      <c r="G305" s="5">
        <f t="shared" si="33"/>
        <v>3.1</v>
      </c>
      <c r="H305" s="5">
        <f t="shared" si="32"/>
        <v>3.1</v>
      </c>
      <c r="I305" s="6">
        <f t="shared" si="31"/>
        <v>7.9999999999990301E-2</v>
      </c>
    </row>
    <row r="306" spans="1:9" x14ac:dyDescent="0.25">
      <c r="A306" s="4">
        <v>3.03000000000001</v>
      </c>
      <c r="B306" s="5">
        <v>0.02</v>
      </c>
      <c r="C306" s="5">
        <v>2.18E-2</v>
      </c>
      <c r="D306" s="5">
        <f t="shared" si="27"/>
        <v>4.1800000000000004E-2</v>
      </c>
      <c r="E306" s="5">
        <f t="shared" si="28"/>
        <v>0.12665400000000043</v>
      </c>
      <c r="F306" s="5">
        <f t="shared" si="30"/>
        <v>3.1566540000000103</v>
      </c>
      <c r="G306" s="5">
        <f t="shared" si="33"/>
        <v>3.1500000000000004</v>
      </c>
      <c r="H306" s="5">
        <f t="shared" si="32"/>
        <v>3.1500000000000004</v>
      </c>
      <c r="I306" s="6">
        <f t="shared" si="31"/>
        <v>0.11999999999999034</v>
      </c>
    </row>
    <row r="307" spans="1:9" x14ac:dyDescent="0.25">
      <c r="A307" s="4">
        <v>3.0400000000000098</v>
      </c>
      <c r="B307" s="5">
        <v>0.02</v>
      </c>
      <c r="C307" s="5">
        <v>2.18E-2</v>
      </c>
      <c r="D307" s="5">
        <f t="shared" si="27"/>
        <v>4.1800000000000004E-2</v>
      </c>
      <c r="E307" s="5">
        <f t="shared" si="28"/>
        <v>0.12707200000000043</v>
      </c>
      <c r="F307" s="5">
        <f t="shared" si="30"/>
        <v>3.1670720000000103</v>
      </c>
      <c r="G307" s="5">
        <f t="shared" si="33"/>
        <v>3.1500000000000004</v>
      </c>
      <c r="H307" s="5">
        <f t="shared" si="32"/>
        <v>3.1500000000000004</v>
      </c>
      <c r="I307" s="6">
        <f t="shared" si="31"/>
        <v>0.10999999999999055</v>
      </c>
    </row>
    <row r="308" spans="1:9" x14ac:dyDescent="0.25">
      <c r="A308" s="4">
        <v>3.05000000000001</v>
      </c>
      <c r="B308" s="5">
        <v>0.02</v>
      </c>
      <c r="C308" s="5">
        <v>2.18E-2</v>
      </c>
      <c r="D308" s="5">
        <f t="shared" si="27"/>
        <v>4.1800000000000004E-2</v>
      </c>
      <c r="E308" s="5">
        <f t="shared" si="28"/>
        <v>0.12749000000000044</v>
      </c>
      <c r="F308" s="5">
        <f t="shared" si="30"/>
        <v>3.1774900000000104</v>
      </c>
      <c r="G308" s="5">
        <f t="shared" si="33"/>
        <v>3.1500000000000004</v>
      </c>
      <c r="H308" s="5">
        <f t="shared" si="32"/>
        <v>3.1500000000000004</v>
      </c>
      <c r="I308" s="6">
        <f t="shared" si="31"/>
        <v>9.9999999999990319E-2</v>
      </c>
    </row>
    <row r="309" spans="1:9" x14ac:dyDescent="0.25">
      <c r="A309" s="4">
        <v>3.0600000000000098</v>
      </c>
      <c r="B309" s="5">
        <v>0.02</v>
      </c>
      <c r="C309" s="5">
        <v>2.18E-2</v>
      </c>
      <c r="D309" s="5">
        <f t="shared" si="27"/>
        <v>4.1800000000000004E-2</v>
      </c>
      <c r="E309" s="5">
        <f t="shared" si="28"/>
        <v>0.12790800000000041</v>
      </c>
      <c r="F309" s="5">
        <f t="shared" si="30"/>
        <v>3.1879080000000104</v>
      </c>
      <c r="G309" s="5">
        <f t="shared" si="33"/>
        <v>3.1500000000000004</v>
      </c>
      <c r="H309" s="5">
        <f t="shared" si="32"/>
        <v>3.1500000000000004</v>
      </c>
      <c r="I309" s="6">
        <f t="shared" si="31"/>
        <v>8.9999999999990532E-2</v>
      </c>
    </row>
    <row r="310" spans="1:9" x14ac:dyDescent="0.25">
      <c r="A310" s="4">
        <v>3.0700000000000101</v>
      </c>
      <c r="B310" s="5">
        <v>0.02</v>
      </c>
      <c r="C310" s="5">
        <v>2.18E-2</v>
      </c>
      <c r="D310" s="5">
        <f t="shared" ref="D310:D373" si="34">B310+C310</f>
        <v>4.1800000000000004E-2</v>
      </c>
      <c r="E310" s="5">
        <f t="shared" ref="E310:E373" si="35">A310*D310</f>
        <v>0.12832600000000044</v>
      </c>
      <c r="F310" s="5">
        <f t="shared" ref="F310:F373" si="36">A310+E310</f>
        <v>3.1983260000000104</v>
      </c>
      <c r="G310" s="5">
        <f t="shared" si="33"/>
        <v>3.1500000000000004</v>
      </c>
      <c r="H310" s="5">
        <f t="shared" si="32"/>
        <v>3.1500000000000004</v>
      </c>
      <c r="I310" s="6">
        <f t="shared" si="31"/>
        <v>7.9999999999990301E-2</v>
      </c>
    </row>
    <row r="311" spans="1:9" x14ac:dyDescent="0.25">
      <c r="A311" s="4">
        <v>3.0800000000000201</v>
      </c>
      <c r="B311" s="5">
        <v>0.02</v>
      </c>
      <c r="C311" s="5">
        <v>2.18E-2</v>
      </c>
      <c r="D311" s="5">
        <f t="shared" si="34"/>
        <v>4.1800000000000004E-2</v>
      </c>
      <c r="E311" s="5">
        <f t="shared" si="35"/>
        <v>0.12874400000000086</v>
      </c>
      <c r="F311" s="5">
        <f t="shared" si="36"/>
        <v>3.2087440000000207</v>
      </c>
      <c r="G311" s="5">
        <f t="shared" si="33"/>
        <v>3.2</v>
      </c>
      <c r="H311" s="5">
        <f t="shared" si="32"/>
        <v>3.2</v>
      </c>
      <c r="I311" s="6">
        <f t="shared" si="31"/>
        <v>0.11999999999998012</v>
      </c>
    </row>
    <row r="312" spans="1:9" x14ac:dyDescent="0.25">
      <c r="A312" s="4">
        <v>3.0900000000000101</v>
      </c>
      <c r="B312" s="5">
        <v>0.02</v>
      </c>
      <c r="C312" s="5">
        <v>2.18E-2</v>
      </c>
      <c r="D312" s="5">
        <f t="shared" si="34"/>
        <v>4.1800000000000004E-2</v>
      </c>
      <c r="E312" s="5">
        <f t="shared" si="35"/>
        <v>0.12916200000000044</v>
      </c>
      <c r="F312" s="5">
        <f t="shared" si="36"/>
        <v>3.2191620000000105</v>
      </c>
      <c r="G312" s="5">
        <f t="shared" si="33"/>
        <v>3.2</v>
      </c>
      <c r="H312" s="5">
        <f t="shared" si="32"/>
        <v>3.2</v>
      </c>
      <c r="I312" s="6">
        <f t="shared" si="31"/>
        <v>0.10999999999999011</v>
      </c>
    </row>
    <row r="313" spans="1:9" x14ac:dyDescent="0.25">
      <c r="A313" s="4">
        <v>3.1000000000000099</v>
      </c>
      <c r="B313" s="5">
        <v>0.02</v>
      </c>
      <c r="C313" s="5">
        <v>2.18E-2</v>
      </c>
      <c r="D313" s="5">
        <f t="shared" si="34"/>
        <v>4.1800000000000004E-2</v>
      </c>
      <c r="E313" s="5">
        <f t="shared" si="35"/>
        <v>0.12958000000000042</v>
      </c>
      <c r="F313" s="5">
        <f t="shared" si="36"/>
        <v>3.2295800000000101</v>
      </c>
      <c r="G313" s="5">
        <f t="shared" si="33"/>
        <v>3.2</v>
      </c>
      <c r="H313" s="5">
        <f t="shared" si="32"/>
        <v>3.2</v>
      </c>
      <c r="I313" s="6">
        <f t="shared" si="31"/>
        <v>9.9999999999990319E-2</v>
      </c>
    </row>
    <row r="314" spans="1:9" x14ac:dyDescent="0.25">
      <c r="A314" s="4">
        <v>3.1100000000000101</v>
      </c>
      <c r="B314" s="5">
        <v>0.02</v>
      </c>
      <c r="C314" s="5">
        <v>2.18E-2</v>
      </c>
      <c r="D314" s="5">
        <f t="shared" si="34"/>
        <v>4.1800000000000004E-2</v>
      </c>
      <c r="E314" s="5">
        <f t="shared" si="35"/>
        <v>0.12999800000000045</v>
      </c>
      <c r="F314" s="5">
        <f t="shared" si="36"/>
        <v>3.2399980000000106</v>
      </c>
      <c r="G314" s="5">
        <f t="shared" si="33"/>
        <v>3.2</v>
      </c>
      <c r="H314" s="5">
        <f t="shared" si="32"/>
        <v>3.2</v>
      </c>
      <c r="I314" s="6">
        <f t="shared" si="31"/>
        <v>8.9999999999990088E-2</v>
      </c>
    </row>
    <row r="315" spans="1:9" x14ac:dyDescent="0.25">
      <c r="A315" s="4">
        <v>3.1200000000000201</v>
      </c>
      <c r="B315" s="5">
        <v>0.02</v>
      </c>
      <c r="C315" s="5">
        <v>2.18E-2</v>
      </c>
      <c r="D315" s="5">
        <f t="shared" si="34"/>
        <v>4.1800000000000004E-2</v>
      </c>
      <c r="E315" s="5">
        <f t="shared" si="35"/>
        <v>0.13041600000000086</v>
      </c>
      <c r="F315" s="5">
        <f t="shared" si="36"/>
        <v>3.2504160000000208</v>
      </c>
      <c r="G315" s="5">
        <f t="shared" si="33"/>
        <v>3.25</v>
      </c>
      <c r="H315" s="5">
        <f t="shared" si="32"/>
        <v>3.25</v>
      </c>
      <c r="I315" s="6">
        <f t="shared" si="31"/>
        <v>0.12999999999997991</v>
      </c>
    </row>
    <row r="316" spans="1:9" x14ac:dyDescent="0.25">
      <c r="A316" s="4">
        <v>3.1300000000000199</v>
      </c>
      <c r="B316" s="5">
        <v>0.02</v>
      </c>
      <c r="C316" s="5">
        <v>2.18E-2</v>
      </c>
      <c r="D316" s="5">
        <f t="shared" si="34"/>
        <v>4.1800000000000004E-2</v>
      </c>
      <c r="E316" s="5">
        <f t="shared" si="35"/>
        <v>0.13083400000000084</v>
      </c>
      <c r="F316" s="5">
        <f t="shared" si="36"/>
        <v>3.2608340000000209</v>
      </c>
      <c r="G316" s="5">
        <f t="shared" si="33"/>
        <v>3.25</v>
      </c>
      <c r="H316" s="5">
        <f t="shared" si="32"/>
        <v>3.25</v>
      </c>
      <c r="I316" s="6">
        <f t="shared" si="31"/>
        <v>0.11999999999998012</v>
      </c>
    </row>
    <row r="317" spans="1:9" x14ac:dyDescent="0.25">
      <c r="A317" s="4">
        <v>3.1400000000000201</v>
      </c>
      <c r="B317" s="5">
        <v>0.02</v>
      </c>
      <c r="C317" s="5">
        <v>2.18E-2</v>
      </c>
      <c r="D317" s="5">
        <f t="shared" si="34"/>
        <v>4.1800000000000004E-2</v>
      </c>
      <c r="E317" s="5">
        <f t="shared" si="35"/>
        <v>0.13125200000000084</v>
      </c>
      <c r="F317" s="5">
        <f t="shared" si="36"/>
        <v>3.2712520000000209</v>
      </c>
      <c r="G317" s="5">
        <f t="shared" si="33"/>
        <v>3.25</v>
      </c>
      <c r="H317" s="5">
        <f t="shared" si="32"/>
        <v>3.25</v>
      </c>
      <c r="I317" s="6">
        <f t="shared" si="31"/>
        <v>0.10999999999997989</v>
      </c>
    </row>
    <row r="318" spans="1:9" x14ac:dyDescent="0.25">
      <c r="A318" s="4">
        <v>3.1500000000000199</v>
      </c>
      <c r="B318" s="5">
        <v>0.02</v>
      </c>
      <c r="C318" s="5">
        <v>2.18E-2</v>
      </c>
      <c r="D318" s="5">
        <f t="shared" si="34"/>
        <v>4.1800000000000004E-2</v>
      </c>
      <c r="E318" s="5">
        <f t="shared" si="35"/>
        <v>0.13167000000000084</v>
      </c>
      <c r="F318" s="5">
        <f t="shared" si="36"/>
        <v>3.2816700000000205</v>
      </c>
      <c r="G318" s="5">
        <f t="shared" si="33"/>
        <v>3.25</v>
      </c>
      <c r="H318" s="5">
        <f t="shared" si="32"/>
        <v>3.25</v>
      </c>
      <c r="I318" s="6">
        <f t="shared" si="31"/>
        <v>9.9999999999980105E-2</v>
      </c>
    </row>
    <row r="319" spans="1:9" x14ac:dyDescent="0.25">
      <c r="A319" s="4">
        <v>3.1600000000000201</v>
      </c>
      <c r="B319" s="5">
        <v>0.02</v>
      </c>
      <c r="C319" s="5">
        <v>2.18E-2</v>
      </c>
      <c r="D319" s="5">
        <f t="shared" si="34"/>
        <v>4.1800000000000004E-2</v>
      </c>
      <c r="E319" s="5">
        <f t="shared" si="35"/>
        <v>0.13208800000000084</v>
      </c>
      <c r="F319" s="5">
        <f t="shared" si="36"/>
        <v>3.292088000000021</v>
      </c>
      <c r="G319" s="5">
        <f t="shared" si="33"/>
        <v>3.25</v>
      </c>
      <c r="H319" s="5">
        <f t="shared" si="32"/>
        <v>3.25</v>
      </c>
      <c r="I319" s="6">
        <f t="shared" si="31"/>
        <v>8.9999999999979874E-2</v>
      </c>
    </row>
    <row r="320" spans="1:9" x14ac:dyDescent="0.25">
      <c r="A320" s="4">
        <v>3.1700000000000199</v>
      </c>
      <c r="B320" s="5">
        <v>0.02</v>
      </c>
      <c r="C320" s="5">
        <v>2.18E-2</v>
      </c>
      <c r="D320" s="5">
        <f t="shared" si="34"/>
        <v>4.1800000000000004E-2</v>
      </c>
      <c r="E320" s="5">
        <f t="shared" si="35"/>
        <v>0.13250600000000085</v>
      </c>
      <c r="F320" s="5">
        <f t="shared" si="36"/>
        <v>3.3025060000000206</v>
      </c>
      <c r="G320" s="5">
        <f t="shared" si="33"/>
        <v>3.3000000000000003</v>
      </c>
      <c r="H320" s="5">
        <f t="shared" si="32"/>
        <v>3.3000000000000003</v>
      </c>
      <c r="I320" s="6">
        <f t="shared" si="31"/>
        <v>0.12999999999998035</v>
      </c>
    </row>
    <row r="321" spans="1:9" x14ac:dyDescent="0.25">
      <c r="A321" s="4">
        <v>3.1800000000000201</v>
      </c>
      <c r="B321" s="5">
        <v>0.02</v>
      </c>
      <c r="C321" s="5">
        <v>2.18E-2</v>
      </c>
      <c r="D321" s="5">
        <f t="shared" si="34"/>
        <v>4.1800000000000004E-2</v>
      </c>
      <c r="E321" s="5">
        <f t="shared" si="35"/>
        <v>0.13292400000000085</v>
      </c>
      <c r="F321" s="5">
        <f t="shared" si="36"/>
        <v>3.3129240000000211</v>
      </c>
      <c r="G321" s="5">
        <f t="shared" si="33"/>
        <v>3.3000000000000003</v>
      </c>
      <c r="H321" s="5">
        <f t="shared" si="32"/>
        <v>3.3000000000000003</v>
      </c>
      <c r="I321" s="6">
        <f t="shared" si="31"/>
        <v>0.11999999999998012</v>
      </c>
    </row>
    <row r="322" spans="1:9" x14ac:dyDescent="0.25">
      <c r="A322" s="4">
        <v>3.1900000000000199</v>
      </c>
      <c r="B322" s="5">
        <v>0.02</v>
      </c>
      <c r="C322" s="5">
        <v>2.18E-2</v>
      </c>
      <c r="D322" s="5">
        <f t="shared" si="34"/>
        <v>4.1800000000000004E-2</v>
      </c>
      <c r="E322" s="5">
        <f t="shared" si="35"/>
        <v>0.13334200000000085</v>
      </c>
      <c r="F322" s="5">
        <f t="shared" si="36"/>
        <v>3.3233420000000207</v>
      </c>
      <c r="G322" s="5">
        <f t="shared" si="33"/>
        <v>3.3000000000000003</v>
      </c>
      <c r="H322" s="5">
        <f t="shared" si="32"/>
        <v>3.3000000000000003</v>
      </c>
      <c r="I322" s="6">
        <f t="shared" ref="I322:I385" si="37">H322-A322</f>
        <v>0.10999999999998034</v>
      </c>
    </row>
    <row r="323" spans="1:9" x14ac:dyDescent="0.25">
      <c r="A323" s="4">
        <v>3.2000000000000202</v>
      </c>
      <c r="B323" s="5">
        <v>0.02</v>
      </c>
      <c r="C323" s="5">
        <v>2.18E-2</v>
      </c>
      <c r="D323" s="5">
        <f t="shared" si="34"/>
        <v>4.1800000000000004E-2</v>
      </c>
      <c r="E323" s="5">
        <f t="shared" si="35"/>
        <v>0.13376000000000085</v>
      </c>
      <c r="F323" s="5">
        <f t="shared" si="36"/>
        <v>3.3337600000000212</v>
      </c>
      <c r="G323" s="5">
        <f t="shared" si="33"/>
        <v>3.3000000000000003</v>
      </c>
      <c r="H323" s="5">
        <f t="shared" si="32"/>
        <v>3.3000000000000003</v>
      </c>
      <c r="I323" s="6">
        <f t="shared" si="37"/>
        <v>9.9999999999980105E-2</v>
      </c>
    </row>
    <row r="324" spans="1:9" x14ac:dyDescent="0.25">
      <c r="A324" s="4">
        <v>3.2100000000000199</v>
      </c>
      <c r="B324" s="5">
        <v>0.02</v>
      </c>
      <c r="C324" s="5">
        <v>2.18E-2</v>
      </c>
      <c r="D324" s="5">
        <f t="shared" si="34"/>
        <v>4.1800000000000004E-2</v>
      </c>
      <c r="E324" s="5">
        <f t="shared" si="35"/>
        <v>0.13417800000000085</v>
      </c>
      <c r="F324" s="5">
        <f t="shared" si="36"/>
        <v>3.3441780000000207</v>
      </c>
      <c r="G324" s="5">
        <f t="shared" si="33"/>
        <v>3.3000000000000003</v>
      </c>
      <c r="H324" s="5">
        <f t="shared" ref="H324:H387" si="38">IF((FLOOR(G324,0.05))&lt;A324,A324,(FLOOR(G324,0.05)))</f>
        <v>3.3000000000000003</v>
      </c>
      <c r="I324" s="6">
        <f t="shared" si="37"/>
        <v>8.9999999999980318E-2</v>
      </c>
    </row>
    <row r="325" spans="1:9" x14ac:dyDescent="0.25">
      <c r="A325" s="4">
        <v>3.2200000000000202</v>
      </c>
      <c r="B325" s="5">
        <v>0.02</v>
      </c>
      <c r="C325" s="5">
        <v>2.18E-2</v>
      </c>
      <c r="D325" s="5">
        <f t="shared" si="34"/>
        <v>4.1800000000000004E-2</v>
      </c>
      <c r="E325" s="5">
        <f t="shared" si="35"/>
        <v>0.13459600000000085</v>
      </c>
      <c r="F325" s="5">
        <f t="shared" si="36"/>
        <v>3.3545960000000212</v>
      </c>
      <c r="G325" s="5">
        <f t="shared" si="33"/>
        <v>3.35</v>
      </c>
      <c r="H325" s="5">
        <f t="shared" si="38"/>
        <v>3.35</v>
      </c>
      <c r="I325" s="6">
        <f t="shared" si="37"/>
        <v>0.12999999999997991</v>
      </c>
    </row>
    <row r="326" spans="1:9" x14ac:dyDescent="0.25">
      <c r="A326" s="4">
        <v>3.23000000000002</v>
      </c>
      <c r="B326" s="5">
        <v>0.02</v>
      </c>
      <c r="C326" s="5">
        <v>2.18E-2</v>
      </c>
      <c r="D326" s="5">
        <f t="shared" si="34"/>
        <v>4.1800000000000004E-2</v>
      </c>
      <c r="E326" s="5">
        <f t="shared" si="35"/>
        <v>0.13501400000000086</v>
      </c>
      <c r="F326" s="5">
        <f t="shared" si="36"/>
        <v>3.3650140000000208</v>
      </c>
      <c r="G326" s="5">
        <f t="shared" ref="G326:G389" si="39">FLOOR(F326,0.05)</f>
        <v>3.35</v>
      </c>
      <c r="H326" s="5">
        <f t="shared" si="38"/>
        <v>3.35</v>
      </c>
      <c r="I326" s="6">
        <f t="shared" si="37"/>
        <v>0.11999999999998012</v>
      </c>
    </row>
    <row r="327" spans="1:9" x14ac:dyDescent="0.25">
      <c r="A327" s="4">
        <v>3.2400000000000202</v>
      </c>
      <c r="B327" s="5">
        <v>0.02</v>
      </c>
      <c r="C327" s="5">
        <v>2.18E-2</v>
      </c>
      <c r="D327" s="5">
        <f t="shared" si="34"/>
        <v>4.1800000000000004E-2</v>
      </c>
      <c r="E327" s="5">
        <f t="shared" si="35"/>
        <v>0.13543200000000086</v>
      </c>
      <c r="F327" s="5">
        <f t="shared" si="36"/>
        <v>3.3754320000000209</v>
      </c>
      <c r="G327" s="5">
        <f t="shared" si="39"/>
        <v>3.35</v>
      </c>
      <c r="H327" s="5">
        <f t="shared" si="38"/>
        <v>3.35</v>
      </c>
      <c r="I327" s="6">
        <f t="shared" si="37"/>
        <v>0.10999999999997989</v>
      </c>
    </row>
    <row r="328" spans="1:9" x14ac:dyDescent="0.25">
      <c r="A328" s="4">
        <v>3.25000000000002</v>
      </c>
      <c r="B328" s="5">
        <v>0.02</v>
      </c>
      <c r="C328" s="5">
        <v>2.18E-2</v>
      </c>
      <c r="D328" s="5">
        <f t="shared" si="34"/>
        <v>4.1800000000000004E-2</v>
      </c>
      <c r="E328" s="5">
        <f t="shared" si="35"/>
        <v>0.13585000000000086</v>
      </c>
      <c r="F328" s="5">
        <f t="shared" si="36"/>
        <v>3.3858500000000209</v>
      </c>
      <c r="G328" s="5">
        <f t="shared" si="39"/>
        <v>3.35</v>
      </c>
      <c r="H328" s="5">
        <f t="shared" si="38"/>
        <v>3.35</v>
      </c>
      <c r="I328" s="6">
        <f t="shared" si="37"/>
        <v>9.9999999999980105E-2</v>
      </c>
    </row>
    <row r="329" spans="1:9" x14ac:dyDescent="0.25">
      <c r="A329" s="4">
        <v>3.2600000000000202</v>
      </c>
      <c r="B329" s="5">
        <v>0.02</v>
      </c>
      <c r="C329" s="5">
        <v>2.18E-2</v>
      </c>
      <c r="D329" s="5">
        <f t="shared" si="34"/>
        <v>4.1800000000000004E-2</v>
      </c>
      <c r="E329" s="5">
        <f t="shared" si="35"/>
        <v>0.13626800000000086</v>
      </c>
      <c r="F329" s="5">
        <f t="shared" si="36"/>
        <v>3.3962680000000209</v>
      </c>
      <c r="G329" s="5">
        <f t="shared" si="39"/>
        <v>3.35</v>
      </c>
      <c r="H329" s="5">
        <f t="shared" si="38"/>
        <v>3.35</v>
      </c>
      <c r="I329" s="6">
        <f t="shared" si="37"/>
        <v>8.9999999999979874E-2</v>
      </c>
    </row>
    <row r="330" spans="1:9" x14ac:dyDescent="0.25">
      <c r="A330" s="4">
        <v>3.27000000000002</v>
      </c>
      <c r="B330" s="5">
        <v>0.02</v>
      </c>
      <c r="C330" s="5">
        <v>2.18E-2</v>
      </c>
      <c r="D330" s="5">
        <f t="shared" si="34"/>
        <v>4.1800000000000004E-2</v>
      </c>
      <c r="E330" s="5">
        <f t="shared" si="35"/>
        <v>0.13668600000000086</v>
      </c>
      <c r="F330" s="5">
        <f t="shared" si="36"/>
        <v>3.406686000000021</v>
      </c>
      <c r="G330" s="5">
        <f t="shared" si="39"/>
        <v>3.4000000000000004</v>
      </c>
      <c r="H330" s="5">
        <f t="shared" si="38"/>
        <v>3.4000000000000004</v>
      </c>
      <c r="I330" s="6">
        <f t="shared" si="37"/>
        <v>0.12999999999998035</v>
      </c>
    </row>
    <row r="331" spans="1:9" x14ac:dyDescent="0.25">
      <c r="A331" s="4">
        <v>3.2800000000000198</v>
      </c>
      <c r="B331" s="5">
        <v>0.02</v>
      </c>
      <c r="C331" s="5">
        <v>2.18E-2</v>
      </c>
      <c r="D331" s="5">
        <f t="shared" si="34"/>
        <v>4.1800000000000004E-2</v>
      </c>
      <c r="E331" s="5">
        <f t="shared" si="35"/>
        <v>0.13710400000000084</v>
      </c>
      <c r="F331" s="5">
        <f t="shared" si="36"/>
        <v>3.4171040000000206</v>
      </c>
      <c r="G331" s="5">
        <f t="shared" si="39"/>
        <v>3.4000000000000004</v>
      </c>
      <c r="H331" s="5">
        <f t="shared" si="38"/>
        <v>3.4000000000000004</v>
      </c>
      <c r="I331" s="6">
        <f t="shared" si="37"/>
        <v>0.11999999999998057</v>
      </c>
    </row>
    <row r="332" spans="1:9" x14ac:dyDescent="0.25">
      <c r="A332" s="4">
        <v>3.29000000000002</v>
      </c>
      <c r="B332" s="5">
        <v>0.02</v>
      </c>
      <c r="C332" s="5">
        <v>2.18E-2</v>
      </c>
      <c r="D332" s="5">
        <f t="shared" si="34"/>
        <v>4.1800000000000004E-2</v>
      </c>
      <c r="E332" s="5">
        <f t="shared" si="35"/>
        <v>0.13752200000000084</v>
      </c>
      <c r="F332" s="5">
        <f t="shared" si="36"/>
        <v>3.4275220000000211</v>
      </c>
      <c r="G332" s="5">
        <f t="shared" si="39"/>
        <v>3.4000000000000004</v>
      </c>
      <c r="H332" s="5">
        <f t="shared" si="38"/>
        <v>3.4000000000000004</v>
      </c>
      <c r="I332" s="6">
        <f t="shared" si="37"/>
        <v>0.10999999999998034</v>
      </c>
    </row>
    <row r="333" spans="1:9" x14ac:dyDescent="0.25">
      <c r="A333" s="4">
        <v>3.3000000000000198</v>
      </c>
      <c r="B333" s="5">
        <v>0.02</v>
      </c>
      <c r="C333" s="5">
        <v>2.18E-2</v>
      </c>
      <c r="D333" s="5">
        <f t="shared" si="34"/>
        <v>4.1800000000000004E-2</v>
      </c>
      <c r="E333" s="5">
        <f t="shared" si="35"/>
        <v>0.13794000000000084</v>
      </c>
      <c r="F333" s="5">
        <f t="shared" si="36"/>
        <v>3.4379400000000206</v>
      </c>
      <c r="G333" s="5">
        <f t="shared" si="39"/>
        <v>3.4000000000000004</v>
      </c>
      <c r="H333" s="5">
        <f t="shared" si="38"/>
        <v>3.4000000000000004</v>
      </c>
      <c r="I333" s="6">
        <f t="shared" si="37"/>
        <v>9.9999999999980549E-2</v>
      </c>
    </row>
    <row r="334" spans="1:9" x14ac:dyDescent="0.25">
      <c r="A334" s="4">
        <v>3.31000000000002</v>
      </c>
      <c r="B334" s="5">
        <v>0.02</v>
      </c>
      <c r="C334" s="5">
        <v>2.18E-2</v>
      </c>
      <c r="D334" s="5">
        <f t="shared" si="34"/>
        <v>4.1800000000000004E-2</v>
      </c>
      <c r="E334" s="5">
        <f t="shared" si="35"/>
        <v>0.13835800000000084</v>
      </c>
      <c r="F334" s="5">
        <f t="shared" si="36"/>
        <v>3.4483580000000207</v>
      </c>
      <c r="G334" s="5">
        <f t="shared" si="39"/>
        <v>3.4000000000000004</v>
      </c>
      <c r="H334" s="5">
        <f t="shared" si="38"/>
        <v>3.4000000000000004</v>
      </c>
      <c r="I334" s="6">
        <f t="shared" si="37"/>
        <v>8.9999999999980318E-2</v>
      </c>
    </row>
    <row r="335" spans="1:9" x14ac:dyDescent="0.25">
      <c r="A335" s="4">
        <v>3.3200000000000198</v>
      </c>
      <c r="B335" s="5">
        <v>0.02</v>
      </c>
      <c r="C335" s="5">
        <v>2.18E-2</v>
      </c>
      <c r="D335" s="5">
        <f t="shared" si="34"/>
        <v>4.1800000000000004E-2</v>
      </c>
      <c r="E335" s="5">
        <f t="shared" si="35"/>
        <v>0.13877600000000084</v>
      </c>
      <c r="F335" s="5">
        <f t="shared" si="36"/>
        <v>3.4587760000000207</v>
      </c>
      <c r="G335" s="5">
        <f t="shared" si="39"/>
        <v>3.45</v>
      </c>
      <c r="H335" s="5">
        <f t="shared" si="38"/>
        <v>3.45</v>
      </c>
      <c r="I335" s="6">
        <f t="shared" si="37"/>
        <v>0.12999999999998035</v>
      </c>
    </row>
    <row r="336" spans="1:9" x14ac:dyDescent="0.25">
      <c r="A336" s="4">
        <v>3.3300000000000201</v>
      </c>
      <c r="B336" s="5">
        <v>0.02</v>
      </c>
      <c r="C336" s="5">
        <v>2.18E-2</v>
      </c>
      <c r="D336" s="5">
        <f t="shared" si="34"/>
        <v>4.1800000000000004E-2</v>
      </c>
      <c r="E336" s="5">
        <f t="shared" si="35"/>
        <v>0.13919400000000084</v>
      </c>
      <c r="F336" s="5">
        <f t="shared" si="36"/>
        <v>3.4691940000000208</v>
      </c>
      <c r="G336" s="5">
        <f t="shared" si="39"/>
        <v>3.45</v>
      </c>
      <c r="H336" s="5">
        <f t="shared" si="38"/>
        <v>3.45</v>
      </c>
      <c r="I336" s="6">
        <f t="shared" si="37"/>
        <v>0.11999999999998012</v>
      </c>
    </row>
    <row r="337" spans="1:9" x14ac:dyDescent="0.25">
      <c r="A337" s="4">
        <v>3.3400000000000198</v>
      </c>
      <c r="B337" s="5">
        <v>0.02</v>
      </c>
      <c r="C337" s="5">
        <v>2.18E-2</v>
      </c>
      <c r="D337" s="5">
        <f t="shared" si="34"/>
        <v>4.1800000000000004E-2</v>
      </c>
      <c r="E337" s="5">
        <f t="shared" si="35"/>
        <v>0.13961200000000085</v>
      </c>
      <c r="F337" s="5">
        <f t="shared" si="36"/>
        <v>3.4796120000000208</v>
      </c>
      <c r="G337" s="5">
        <f t="shared" si="39"/>
        <v>3.45</v>
      </c>
      <c r="H337" s="5">
        <f t="shared" si="38"/>
        <v>3.45</v>
      </c>
      <c r="I337" s="6">
        <f t="shared" si="37"/>
        <v>0.10999999999998034</v>
      </c>
    </row>
    <row r="338" spans="1:9" x14ac:dyDescent="0.25">
      <c r="A338" s="4">
        <v>3.3500000000000201</v>
      </c>
      <c r="B338" s="5">
        <v>0.02</v>
      </c>
      <c r="C338" s="5">
        <v>2.18E-2</v>
      </c>
      <c r="D338" s="5">
        <f t="shared" si="34"/>
        <v>4.1800000000000004E-2</v>
      </c>
      <c r="E338" s="5">
        <f t="shared" si="35"/>
        <v>0.14003000000000085</v>
      </c>
      <c r="F338" s="5">
        <f t="shared" si="36"/>
        <v>3.4900300000000208</v>
      </c>
      <c r="G338" s="5">
        <f t="shared" si="39"/>
        <v>3.45</v>
      </c>
      <c r="H338" s="5">
        <f t="shared" si="38"/>
        <v>3.45</v>
      </c>
      <c r="I338" s="6">
        <f t="shared" si="37"/>
        <v>9.9999999999980105E-2</v>
      </c>
    </row>
    <row r="339" spans="1:9" x14ac:dyDescent="0.25">
      <c r="A339" s="4">
        <v>3.3600000000000199</v>
      </c>
      <c r="B339" s="5">
        <v>0.02</v>
      </c>
      <c r="C339" s="5">
        <v>2.18E-2</v>
      </c>
      <c r="D339" s="5">
        <f t="shared" si="34"/>
        <v>4.1800000000000004E-2</v>
      </c>
      <c r="E339" s="5">
        <f t="shared" si="35"/>
        <v>0.14044800000000085</v>
      </c>
      <c r="F339" s="5">
        <f t="shared" si="36"/>
        <v>3.5004480000000209</v>
      </c>
      <c r="G339" s="5">
        <f t="shared" si="39"/>
        <v>3.5</v>
      </c>
      <c r="H339" s="5">
        <f t="shared" si="38"/>
        <v>3.5</v>
      </c>
      <c r="I339" s="6">
        <f t="shared" si="37"/>
        <v>0.13999999999998014</v>
      </c>
    </row>
    <row r="340" spans="1:9" x14ac:dyDescent="0.25">
      <c r="A340" s="4">
        <v>3.3700000000000201</v>
      </c>
      <c r="B340" s="5">
        <v>0.02</v>
      </c>
      <c r="C340" s="5">
        <v>2.18E-2</v>
      </c>
      <c r="D340" s="5">
        <f t="shared" si="34"/>
        <v>4.1800000000000004E-2</v>
      </c>
      <c r="E340" s="5">
        <f t="shared" si="35"/>
        <v>0.14086600000000085</v>
      </c>
      <c r="F340" s="5">
        <f t="shared" si="36"/>
        <v>3.5108660000000209</v>
      </c>
      <c r="G340" s="5">
        <f t="shared" si="39"/>
        <v>3.5</v>
      </c>
      <c r="H340" s="5">
        <f t="shared" si="38"/>
        <v>3.5</v>
      </c>
      <c r="I340" s="6">
        <f t="shared" si="37"/>
        <v>0.12999999999997991</v>
      </c>
    </row>
    <row r="341" spans="1:9" x14ac:dyDescent="0.25">
      <c r="A341" s="4">
        <v>3.3800000000000199</v>
      </c>
      <c r="B341" s="5">
        <v>0.02</v>
      </c>
      <c r="C341" s="5">
        <v>2.18E-2</v>
      </c>
      <c r="D341" s="5">
        <f t="shared" si="34"/>
        <v>4.1800000000000004E-2</v>
      </c>
      <c r="E341" s="5">
        <f t="shared" si="35"/>
        <v>0.14128400000000085</v>
      </c>
      <c r="F341" s="5">
        <f t="shared" si="36"/>
        <v>3.521284000000021</v>
      </c>
      <c r="G341" s="5">
        <f t="shared" si="39"/>
        <v>3.5</v>
      </c>
      <c r="H341" s="5">
        <f t="shared" si="38"/>
        <v>3.5</v>
      </c>
      <c r="I341" s="6">
        <f t="shared" si="37"/>
        <v>0.11999999999998012</v>
      </c>
    </row>
    <row r="342" spans="1:9" x14ac:dyDescent="0.25">
      <c r="A342" s="4">
        <v>3.3900000000000201</v>
      </c>
      <c r="B342" s="5">
        <v>0.02</v>
      </c>
      <c r="C342" s="5">
        <v>2.18E-2</v>
      </c>
      <c r="D342" s="5">
        <f t="shared" si="34"/>
        <v>4.1800000000000004E-2</v>
      </c>
      <c r="E342" s="5">
        <f t="shared" si="35"/>
        <v>0.14170200000000086</v>
      </c>
      <c r="F342" s="5">
        <f t="shared" si="36"/>
        <v>3.531702000000021</v>
      </c>
      <c r="G342" s="5">
        <f t="shared" si="39"/>
        <v>3.5</v>
      </c>
      <c r="H342" s="5">
        <f t="shared" si="38"/>
        <v>3.5</v>
      </c>
      <c r="I342" s="6">
        <f t="shared" si="37"/>
        <v>0.10999999999997989</v>
      </c>
    </row>
    <row r="343" spans="1:9" x14ac:dyDescent="0.25">
      <c r="A343" s="4">
        <v>3.4000000000000199</v>
      </c>
      <c r="B343" s="5">
        <v>0.02</v>
      </c>
      <c r="C343" s="5">
        <v>2.18E-2</v>
      </c>
      <c r="D343" s="5">
        <f t="shared" si="34"/>
        <v>4.1800000000000004E-2</v>
      </c>
      <c r="E343" s="5">
        <f t="shared" si="35"/>
        <v>0.14212000000000086</v>
      </c>
      <c r="F343" s="5">
        <f t="shared" si="36"/>
        <v>3.5421200000000206</v>
      </c>
      <c r="G343" s="5">
        <f t="shared" si="39"/>
        <v>3.5</v>
      </c>
      <c r="H343" s="5">
        <f t="shared" si="38"/>
        <v>3.5</v>
      </c>
      <c r="I343" s="6">
        <f t="shared" si="37"/>
        <v>9.9999999999980105E-2</v>
      </c>
    </row>
    <row r="344" spans="1:9" x14ac:dyDescent="0.25">
      <c r="A344" s="4">
        <v>3.4100000000000201</v>
      </c>
      <c r="B344" s="5">
        <v>0.02</v>
      </c>
      <c r="C344" s="5">
        <v>2.18E-2</v>
      </c>
      <c r="D344" s="5">
        <f t="shared" si="34"/>
        <v>4.1800000000000004E-2</v>
      </c>
      <c r="E344" s="5">
        <f t="shared" si="35"/>
        <v>0.14253800000000086</v>
      </c>
      <c r="F344" s="5">
        <f t="shared" si="36"/>
        <v>3.5525380000000211</v>
      </c>
      <c r="G344" s="5">
        <f t="shared" si="39"/>
        <v>3.5500000000000003</v>
      </c>
      <c r="H344" s="5">
        <f t="shared" si="38"/>
        <v>3.5500000000000003</v>
      </c>
      <c r="I344" s="6">
        <f t="shared" si="37"/>
        <v>0.13999999999998014</v>
      </c>
    </row>
    <row r="345" spans="1:9" x14ac:dyDescent="0.25">
      <c r="A345" s="4">
        <v>3.4200000000000199</v>
      </c>
      <c r="B345" s="5">
        <v>0.02</v>
      </c>
      <c r="C345" s="5">
        <v>2.18E-2</v>
      </c>
      <c r="D345" s="5">
        <f t="shared" si="34"/>
        <v>4.1800000000000004E-2</v>
      </c>
      <c r="E345" s="5">
        <f t="shared" si="35"/>
        <v>0.14295600000000083</v>
      </c>
      <c r="F345" s="5">
        <f t="shared" si="36"/>
        <v>3.5629560000000207</v>
      </c>
      <c r="G345" s="5">
        <f t="shared" si="39"/>
        <v>3.5500000000000003</v>
      </c>
      <c r="H345" s="5">
        <f t="shared" si="38"/>
        <v>3.5500000000000003</v>
      </c>
      <c r="I345" s="6">
        <f t="shared" si="37"/>
        <v>0.12999999999998035</v>
      </c>
    </row>
    <row r="346" spans="1:9" x14ac:dyDescent="0.25">
      <c r="A346" s="4">
        <v>3.4300000000000201</v>
      </c>
      <c r="B346" s="5">
        <v>0.02</v>
      </c>
      <c r="C346" s="5">
        <v>2.18E-2</v>
      </c>
      <c r="D346" s="5">
        <f t="shared" si="34"/>
        <v>4.1800000000000004E-2</v>
      </c>
      <c r="E346" s="5">
        <f t="shared" si="35"/>
        <v>0.14337400000000086</v>
      </c>
      <c r="F346" s="5">
        <f t="shared" si="36"/>
        <v>3.5733740000000211</v>
      </c>
      <c r="G346" s="5">
        <f t="shared" si="39"/>
        <v>3.5500000000000003</v>
      </c>
      <c r="H346" s="5">
        <f t="shared" si="38"/>
        <v>3.5500000000000003</v>
      </c>
      <c r="I346" s="6">
        <f t="shared" si="37"/>
        <v>0.11999999999998012</v>
      </c>
    </row>
    <row r="347" spans="1:9" x14ac:dyDescent="0.25">
      <c r="A347" s="4">
        <v>3.4400000000000199</v>
      </c>
      <c r="B347" s="5">
        <v>0.02</v>
      </c>
      <c r="C347" s="5">
        <v>2.18E-2</v>
      </c>
      <c r="D347" s="5">
        <f t="shared" si="34"/>
        <v>4.1800000000000004E-2</v>
      </c>
      <c r="E347" s="5">
        <f t="shared" si="35"/>
        <v>0.14379200000000084</v>
      </c>
      <c r="F347" s="5">
        <f t="shared" si="36"/>
        <v>3.5837920000000207</v>
      </c>
      <c r="G347" s="5">
        <f t="shared" si="39"/>
        <v>3.5500000000000003</v>
      </c>
      <c r="H347" s="5">
        <f t="shared" si="38"/>
        <v>3.5500000000000003</v>
      </c>
      <c r="I347" s="6">
        <f t="shared" si="37"/>
        <v>0.10999999999998034</v>
      </c>
    </row>
    <row r="348" spans="1:9" x14ac:dyDescent="0.25">
      <c r="A348" s="4">
        <v>3.4500000000000202</v>
      </c>
      <c r="B348" s="5">
        <v>0.02</v>
      </c>
      <c r="C348" s="5">
        <v>2.18E-2</v>
      </c>
      <c r="D348" s="5">
        <f t="shared" si="34"/>
        <v>4.1800000000000004E-2</v>
      </c>
      <c r="E348" s="5">
        <f t="shared" si="35"/>
        <v>0.14421000000000087</v>
      </c>
      <c r="F348" s="5">
        <f t="shared" si="36"/>
        <v>3.5942100000000212</v>
      </c>
      <c r="G348" s="5">
        <f t="shared" si="39"/>
        <v>3.5500000000000003</v>
      </c>
      <c r="H348" s="5">
        <f t="shared" si="38"/>
        <v>3.5500000000000003</v>
      </c>
      <c r="I348" s="6">
        <f t="shared" si="37"/>
        <v>9.9999999999980105E-2</v>
      </c>
    </row>
    <row r="349" spans="1:9" x14ac:dyDescent="0.25">
      <c r="A349" s="4">
        <v>3.4600000000000199</v>
      </c>
      <c r="B349" s="5">
        <v>0.02</v>
      </c>
      <c r="C349" s="5">
        <v>2.18E-2</v>
      </c>
      <c r="D349" s="5">
        <f t="shared" si="34"/>
        <v>4.1800000000000004E-2</v>
      </c>
      <c r="E349" s="5">
        <f t="shared" si="35"/>
        <v>0.14462800000000084</v>
      </c>
      <c r="F349" s="5">
        <f t="shared" si="36"/>
        <v>3.6046280000000208</v>
      </c>
      <c r="G349" s="5">
        <f t="shared" si="39"/>
        <v>3.6</v>
      </c>
      <c r="H349" s="5">
        <f t="shared" si="38"/>
        <v>3.6</v>
      </c>
      <c r="I349" s="6">
        <f t="shared" si="37"/>
        <v>0.13999999999998014</v>
      </c>
    </row>
    <row r="350" spans="1:9" x14ac:dyDescent="0.25">
      <c r="A350" s="4">
        <v>3.4700000000000202</v>
      </c>
      <c r="B350" s="5">
        <v>0.02</v>
      </c>
      <c r="C350" s="5">
        <v>2.18E-2</v>
      </c>
      <c r="D350" s="5">
        <f t="shared" si="34"/>
        <v>4.1800000000000004E-2</v>
      </c>
      <c r="E350" s="5">
        <f t="shared" si="35"/>
        <v>0.14504600000000087</v>
      </c>
      <c r="F350" s="5">
        <f t="shared" si="36"/>
        <v>3.6150460000000209</v>
      </c>
      <c r="G350" s="5">
        <f t="shared" si="39"/>
        <v>3.6</v>
      </c>
      <c r="H350" s="5">
        <f t="shared" si="38"/>
        <v>3.6</v>
      </c>
      <c r="I350" s="6">
        <f t="shared" si="37"/>
        <v>0.12999999999997991</v>
      </c>
    </row>
    <row r="351" spans="1:9" x14ac:dyDescent="0.25">
      <c r="A351" s="4">
        <v>3.48000000000002</v>
      </c>
      <c r="B351" s="5">
        <v>0.02</v>
      </c>
      <c r="C351" s="5">
        <v>2.18E-2</v>
      </c>
      <c r="D351" s="5">
        <f t="shared" si="34"/>
        <v>4.1800000000000004E-2</v>
      </c>
      <c r="E351" s="5">
        <f t="shared" si="35"/>
        <v>0.14546400000000084</v>
      </c>
      <c r="F351" s="5">
        <f t="shared" si="36"/>
        <v>3.6254640000000209</v>
      </c>
      <c r="G351" s="5">
        <f t="shared" si="39"/>
        <v>3.6</v>
      </c>
      <c r="H351" s="5">
        <f t="shared" si="38"/>
        <v>3.6</v>
      </c>
      <c r="I351" s="6">
        <f t="shared" si="37"/>
        <v>0.11999999999998012</v>
      </c>
    </row>
    <row r="352" spans="1:9" x14ac:dyDescent="0.25">
      <c r="A352" s="4">
        <v>3.4900000000000202</v>
      </c>
      <c r="B352" s="5">
        <v>0.02</v>
      </c>
      <c r="C352" s="5">
        <v>2.18E-2</v>
      </c>
      <c r="D352" s="5">
        <f t="shared" si="34"/>
        <v>4.1800000000000004E-2</v>
      </c>
      <c r="E352" s="5">
        <f t="shared" si="35"/>
        <v>0.14588200000000084</v>
      </c>
      <c r="F352" s="5">
        <f t="shared" si="36"/>
        <v>3.6358820000000209</v>
      </c>
      <c r="G352" s="5">
        <f t="shared" si="39"/>
        <v>3.6</v>
      </c>
      <c r="H352" s="5">
        <f t="shared" si="38"/>
        <v>3.6</v>
      </c>
      <c r="I352" s="6">
        <f t="shared" si="37"/>
        <v>0.10999999999997989</v>
      </c>
    </row>
    <row r="353" spans="1:9" x14ac:dyDescent="0.25">
      <c r="A353" s="4">
        <v>3.50000000000002</v>
      </c>
      <c r="B353" s="5">
        <v>0.02</v>
      </c>
      <c r="C353" s="5">
        <v>2.18E-2</v>
      </c>
      <c r="D353" s="5">
        <f t="shared" si="34"/>
        <v>4.1800000000000004E-2</v>
      </c>
      <c r="E353" s="5">
        <f t="shared" si="35"/>
        <v>0.14630000000000085</v>
      </c>
      <c r="F353" s="5">
        <f t="shared" si="36"/>
        <v>3.646300000000021</v>
      </c>
      <c r="G353" s="5">
        <f t="shared" si="39"/>
        <v>3.6</v>
      </c>
      <c r="H353" s="5">
        <f t="shared" si="38"/>
        <v>3.6</v>
      </c>
      <c r="I353" s="6">
        <f t="shared" si="37"/>
        <v>9.9999999999980105E-2</v>
      </c>
    </row>
    <row r="354" spans="1:9" x14ac:dyDescent="0.25">
      <c r="A354" s="4">
        <v>3.5100000000000202</v>
      </c>
      <c r="B354" s="5">
        <v>0.02</v>
      </c>
      <c r="C354" s="5">
        <v>2.18E-2</v>
      </c>
      <c r="D354" s="5">
        <f t="shared" si="34"/>
        <v>4.1800000000000004E-2</v>
      </c>
      <c r="E354" s="5">
        <f t="shared" si="35"/>
        <v>0.14671800000000085</v>
      </c>
      <c r="F354" s="5">
        <f t="shared" si="36"/>
        <v>3.656718000000021</v>
      </c>
      <c r="G354" s="5">
        <f t="shared" si="39"/>
        <v>3.6500000000000004</v>
      </c>
      <c r="H354" s="5">
        <f t="shared" si="38"/>
        <v>3.6500000000000004</v>
      </c>
      <c r="I354" s="6">
        <f t="shared" si="37"/>
        <v>0.13999999999998014</v>
      </c>
    </row>
    <row r="355" spans="1:9" x14ac:dyDescent="0.25">
      <c r="A355" s="4">
        <v>3.52000000000002</v>
      </c>
      <c r="B355" s="5">
        <v>0.02</v>
      </c>
      <c r="C355" s="5">
        <v>2.18E-2</v>
      </c>
      <c r="D355" s="5">
        <f t="shared" si="34"/>
        <v>4.1800000000000004E-2</v>
      </c>
      <c r="E355" s="5">
        <f t="shared" si="35"/>
        <v>0.14713600000000085</v>
      </c>
      <c r="F355" s="5">
        <f t="shared" si="36"/>
        <v>3.667136000000021</v>
      </c>
      <c r="G355" s="5">
        <f t="shared" si="39"/>
        <v>3.6500000000000004</v>
      </c>
      <c r="H355" s="5">
        <f t="shared" si="38"/>
        <v>3.6500000000000004</v>
      </c>
      <c r="I355" s="6">
        <f t="shared" si="37"/>
        <v>0.12999999999998035</v>
      </c>
    </row>
    <row r="356" spans="1:9" x14ac:dyDescent="0.25">
      <c r="A356" s="4">
        <v>3.53000000000003</v>
      </c>
      <c r="B356" s="5">
        <v>0.02</v>
      </c>
      <c r="C356" s="5">
        <v>2.18E-2</v>
      </c>
      <c r="D356" s="5">
        <f t="shared" si="34"/>
        <v>4.1800000000000004E-2</v>
      </c>
      <c r="E356" s="5">
        <f t="shared" si="35"/>
        <v>0.14755400000000127</v>
      </c>
      <c r="F356" s="5">
        <f t="shared" si="36"/>
        <v>3.6775540000000313</v>
      </c>
      <c r="G356" s="5">
        <f t="shared" si="39"/>
        <v>3.6500000000000004</v>
      </c>
      <c r="H356" s="5">
        <f t="shared" si="38"/>
        <v>3.6500000000000004</v>
      </c>
      <c r="I356" s="6">
        <f t="shared" si="37"/>
        <v>0.11999999999997035</v>
      </c>
    </row>
    <row r="357" spans="1:9" x14ac:dyDescent="0.25">
      <c r="A357" s="4">
        <v>3.5400000000000298</v>
      </c>
      <c r="B357" s="5">
        <v>0.02</v>
      </c>
      <c r="C357" s="5">
        <v>2.18E-2</v>
      </c>
      <c r="D357" s="5">
        <f t="shared" si="34"/>
        <v>4.1800000000000004E-2</v>
      </c>
      <c r="E357" s="5">
        <f t="shared" si="35"/>
        <v>0.14797200000000127</v>
      </c>
      <c r="F357" s="5">
        <f t="shared" si="36"/>
        <v>3.6879720000000309</v>
      </c>
      <c r="G357" s="5">
        <f t="shared" si="39"/>
        <v>3.6500000000000004</v>
      </c>
      <c r="H357" s="5">
        <f t="shared" si="38"/>
        <v>3.6500000000000004</v>
      </c>
      <c r="I357" s="6">
        <f t="shared" si="37"/>
        <v>0.10999999999997057</v>
      </c>
    </row>
    <row r="358" spans="1:9" x14ac:dyDescent="0.25">
      <c r="A358" s="4">
        <v>3.55000000000003</v>
      </c>
      <c r="B358" s="5">
        <v>0.02</v>
      </c>
      <c r="C358" s="5">
        <v>2.18E-2</v>
      </c>
      <c r="D358" s="5">
        <f t="shared" si="34"/>
        <v>4.1800000000000004E-2</v>
      </c>
      <c r="E358" s="5">
        <f t="shared" si="35"/>
        <v>0.14839000000000127</v>
      </c>
      <c r="F358" s="5">
        <f t="shared" si="36"/>
        <v>3.6983900000000314</v>
      </c>
      <c r="G358" s="5">
        <f t="shared" si="39"/>
        <v>3.6500000000000004</v>
      </c>
      <c r="H358" s="5">
        <f t="shared" si="38"/>
        <v>3.6500000000000004</v>
      </c>
      <c r="I358" s="6">
        <f t="shared" si="37"/>
        <v>9.9999999999970335E-2</v>
      </c>
    </row>
    <row r="359" spans="1:9" x14ac:dyDescent="0.25">
      <c r="A359" s="4">
        <v>3.5600000000000298</v>
      </c>
      <c r="B359" s="5">
        <v>0.02</v>
      </c>
      <c r="C359" s="5">
        <v>2.18E-2</v>
      </c>
      <c r="D359" s="5">
        <f t="shared" si="34"/>
        <v>4.1800000000000004E-2</v>
      </c>
      <c r="E359" s="5">
        <f t="shared" si="35"/>
        <v>0.14880800000000127</v>
      </c>
      <c r="F359" s="5">
        <f t="shared" si="36"/>
        <v>3.708808000000031</v>
      </c>
      <c r="G359" s="5">
        <f t="shared" si="39"/>
        <v>3.7</v>
      </c>
      <c r="H359" s="5">
        <f t="shared" si="38"/>
        <v>3.7</v>
      </c>
      <c r="I359" s="6">
        <f t="shared" si="37"/>
        <v>0.13999999999997037</v>
      </c>
    </row>
    <row r="360" spans="1:9" x14ac:dyDescent="0.25">
      <c r="A360" s="4">
        <v>3.57000000000003</v>
      </c>
      <c r="B360" s="5">
        <v>0.02</v>
      </c>
      <c r="C360" s="5">
        <v>2.18E-2</v>
      </c>
      <c r="D360" s="5">
        <f t="shared" si="34"/>
        <v>4.1800000000000004E-2</v>
      </c>
      <c r="E360" s="5">
        <f t="shared" si="35"/>
        <v>0.14922600000000127</v>
      </c>
      <c r="F360" s="5">
        <f t="shared" si="36"/>
        <v>3.7192260000000315</v>
      </c>
      <c r="G360" s="5">
        <f t="shared" si="39"/>
        <v>3.7</v>
      </c>
      <c r="H360" s="5">
        <f t="shared" si="38"/>
        <v>3.7</v>
      </c>
      <c r="I360" s="6">
        <f t="shared" si="37"/>
        <v>0.12999999999997014</v>
      </c>
    </row>
    <row r="361" spans="1:9" x14ac:dyDescent="0.25">
      <c r="A361" s="4">
        <v>3.5800000000000298</v>
      </c>
      <c r="B361" s="5">
        <v>0.02</v>
      </c>
      <c r="C361" s="5">
        <v>2.18E-2</v>
      </c>
      <c r="D361" s="5">
        <f t="shared" si="34"/>
        <v>4.1800000000000004E-2</v>
      </c>
      <c r="E361" s="5">
        <f t="shared" si="35"/>
        <v>0.14964400000000125</v>
      </c>
      <c r="F361" s="5">
        <f t="shared" si="36"/>
        <v>3.729644000000031</v>
      </c>
      <c r="G361" s="5">
        <f t="shared" si="39"/>
        <v>3.7</v>
      </c>
      <c r="H361" s="5">
        <f t="shared" si="38"/>
        <v>3.7</v>
      </c>
      <c r="I361" s="6">
        <f t="shared" si="37"/>
        <v>0.11999999999997035</v>
      </c>
    </row>
    <row r="362" spans="1:9" x14ac:dyDescent="0.25">
      <c r="A362" s="4">
        <v>3.5900000000000301</v>
      </c>
      <c r="B362" s="5">
        <v>0.02</v>
      </c>
      <c r="C362" s="5">
        <v>2.18E-2</v>
      </c>
      <c r="D362" s="5">
        <f t="shared" si="34"/>
        <v>4.1800000000000004E-2</v>
      </c>
      <c r="E362" s="5">
        <f t="shared" si="35"/>
        <v>0.15006200000000128</v>
      </c>
      <c r="F362" s="5">
        <f t="shared" si="36"/>
        <v>3.7400620000000315</v>
      </c>
      <c r="G362" s="5">
        <f t="shared" si="39"/>
        <v>3.7</v>
      </c>
      <c r="H362" s="5">
        <f t="shared" si="38"/>
        <v>3.7</v>
      </c>
      <c r="I362" s="6">
        <f t="shared" si="37"/>
        <v>0.10999999999997012</v>
      </c>
    </row>
    <row r="363" spans="1:9" x14ac:dyDescent="0.25">
      <c r="A363" s="4">
        <v>3.6000000000000298</v>
      </c>
      <c r="B363" s="5">
        <v>0.02</v>
      </c>
      <c r="C363" s="5">
        <v>2.18E-2</v>
      </c>
      <c r="D363" s="5">
        <f t="shared" si="34"/>
        <v>4.1800000000000004E-2</v>
      </c>
      <c r="E363" s="5">
        <f t="shared" si="35"/>
        <v>0.15048000000000125</v>
      </c>
      <c r="F363" s="5">
        <f t="shared" si="36"/>
        <v>3.7504800000000311</v>
      </c>
      <c r="G363" s="5">
        <f t="shared" si="39"/>
        <v>3.75</v>
      </c>
      <c r="H363" s="5">
        <f t="shared" si="38"/>
        <v>3.75</v>
      </c>
      <c r="I363" s="6">
        <f t="shared" si="37"/>
        <v>0.14999999999997016</v>
      </c>
    </row>
    <row r="364" spans="1:9" x14ac:dyDescent="0.25">
      <c r="A364" s="4">
        <v>3.6100000000000301</v>
      </c>
      <c r="B364" s="5">
        <v>0.02</v>
      </c>
      <c r="C364" s="5">
        <v>2.18E-2</v>
      </c>
      <c r="D364" s="5">
        <f t="shared" si="34"/>
        <v>4.1800000000000004E-2</v>
      </c>
      <c r="E364" s="5">
        <f t="shared" si="35"/>
        <v>0.15089800000000128</v>
      </c>
      <c r="F364" s="5">
        <f t="shared" si="36"/>
        <v>3.7608980000000312</v>
      </c>
      <c r="G364" s="5">
        <f t="shared" si="39"/>
        <v>3.75</v>
      </c>
      <c r="H364" s="5">
        <f t="shared" si="38"/>
        <v>3.75</v>
      </c>
      <c r="I364" s="6">
        <f t="shared" si="37"/>
        <v>0.13999999999996993</v>
      </c>
    </row>
    <row r="365" spans="1:9" x14ac:dyDescent="0.25">
      <c r="A365" s="4">
        <v>3.6200000000000299</v>
      </c>
      <c r="B365" s="5">
        <v>0.02</v>
      </c>
      <c r="C365" s="5">
        <v>2.18E-2</v>
      </c>
      <c r="D365" s="5">
        <f t="shared" si="34"/>
        <v>4.1800000000000004E-2</v>
      </c>
      <c r="E365" s="5">
        <f t="shared" si="35"/>
        <v>0.15131600000000126</v>
      </c>
      <c r="F365" s="5">
        <f t="shared" si="36"/>
        <v>3.7713160000000312</v>
      </c>
      <c r="G365" s="5">
        <f t="shared" si="39"/>
        <v>3.75</v>
      </c>
      <c r="H365" s="5">
        <f t="shared" si="38"/>
        <v>3.75</v>
      </c>
      <c r="I365" s="6">
        <f t="shared" si="37"/>
        <v>0.12999999999997014</v>
      </c>
    </row>
    <row r="366" spans="1:9" x14ac:dyDescent="0.25">
      <c r="A366" s="4">
        <v>3.6300000000000301</v>
      </c>
      <c r="B366" s="5">
        <v>0.02</v>
      </c>
      <c r="C366" s="5">
        <v>2.18E-2</v>
      </c>
      <c r="D366" s="5">
        <f t="shared" si="34"/>
        <v>4.1800000000000004E-2</v>
      </c>
      <c r="E366" s="5">
        <f t="shared" si="35"/>
        <v>0.15173400000000128</v>
      </c>
      <c r="F366" s="5">
        <f t="shared" si="36"/>
        <v>3.7817340000000312</v>
      </c>
      <c r="G366" s="5">
        <f t="shared" si="39"/>
        <v>3.75</v>
      </c>
      <c r="H366" s="5">
        <f t="shared" si="38"/>
        <v>3.75</v>
      </c>
      <c r="I366" s="6">
        <f t="shared" si="37"/>
        <v>0.11999999999996991</v>
      </c>
    </row>
    <row r="367" spans="1:9" x14ac:dyDescent="0.25">
      <c r="A367" s="4">
        <v>3.6400000000000299</v>
      </c>
      <c r="B367" s="5">
        <v>0.02</v>
      </c>
      <c r="C367" s="5">
        <v>2.18E-2</v>
      </c>
      <c r="D367" s="5">
        <f t="shared" si="34"/>
        <v>4.1800000000000004E-2</v>
      </c>
      <c r="E367" s="5">
        <f t="shared" si="35"/>
        <v>0.15215200000000126</v>
      </c>
      <c r="F367" s="5">
        <f t="shared" si="36"/>
        <v>3.7921520000000313</v>
      </c>
      <c r="G367" s="5">
        <f t="shared" si="39"/>
        <v>3.75</v>
      </c>
      <c r="H367" s="5">
        <f t="shared" si="38"/>
        <v>3.75</v>
      </c>
      <c r="I367" s="6">
        <f t="shared" si="37"/>
        <v>0.10999999999997012</v>
      </c>
    </row>
    <row r="368" spans="1:9" x14ac:dyDescent="0.25">
      <c r="A368" s="4">
        <v>3.6500000000000301</v>
      </c>
      <c r="B368" s="5">
        <v>0.02</v>
      </c>
      <c r="C368" s="5">
        <v>2.18E-2</v>
      </c>
      <c r="D368" s="5">
        <f t="shared" si="34"/>
        <v>4.1800000000000004E-2</v>
      </c>
      <c r="E368" s="5">
        <f t="shared" si="35"/>
        <v>0.15257000000000126</v>
      </c>
      <c r="F368" s="5">
        <f t="shared" si="36"/>
        <v>3.8025700000000313</v>
      </c>
      <c r="G368" s="5">
        <f t="shared" si="39"/>
        <v>3.8000000000000003</v>
      </c>
      <c r="H368" s="5">
        <f t="shared" si="38"/>
        <v>3.8000000000000003</v>
      </c>
      <c r="I368" s="6">
        <f t="shared" si="37"/>
        <v>0.14999999999997016</v>
      </c>
    </row>
    <row r="369" spans="1:9" x14ac:dyDescent="0.25">
      <c r="A369" s="4">
        <v>3.6600000000000299</v>
      </c>
      <c r="B369" s="5">
        <v>0.02</v>
      </c>
      <c r="C369" s="5">
        <v>2.18E-2</v>
      </c>
      <c r="D369" s="5">
        <f t="shared" si="34"/>
        <v>4.1800000000000004E-2</v>
      </c>
      <c r="E369" s="5">
        <f t="shared" si="35"/>
        <v>0.15298800000000126</v>
      </c>
      <c r="F369" s="5">
        <f t="shared" si="36"/>
        <v>3.8129880000000314</v>
      </c>
      <c r="G369" s="5">
        <f t="shared" si="39"/>
        <v>3.8000000000000003</v>
      </c>
      <c r="H369" s="5">
        <f t="shared" si="38"/>
        <v>3.8000000000000003</v>
      </c>
      <c r="I369" s="6">
        <f t="shared" si="37"/>
        <v>0.13999999999997037</v>
      </c>
    </row>
    <row r="370" spans="1:9" x14ac:dyDescent="0.25">
      <c r="A370" s="4">
        <v>3.6700000000000301</v>
      </c>
      <c r="B370" s="5">
        <v>0.02</v>
      </c>
      <c r="C370" s="5">
        <v>2.18E-2</v>
      </c>
      <c r="D370" s="5">
        <f t="shared" si="34"/>
        <v>4.1800000000000004E-2</v>
      </c>
      <c r="E370" s="5">
        <f t="shared" si="35"/>
        <v>0.15340600000000126</v>
      </c>
      <c r="F370" s="5">
        <f t="shared" si="36"/>
        <v>3.8234060000000314</v>
      </c>
      <c r="G370" s="5">
        <f t="shared" si="39"/>
        <v>3.8000000000000003</v>
      </c>
      <c r="H370" s="5">
        <f t="shared" si="38"/>
        <v>3.8000000000000003</v>
      </c>
      <c r="I370" s="6">
        <f t="shared" si="37"/>
        <v>0.12999999999997014</v>
      </c>
    </row>
    <row r="371" spans="1:9" x14ac:dyDescent="0.25">
      <c r="A371" s="4">
        <v>3.6800000000000299</v>
      </c>
      <c r="B371" s="5">
        <v>0.02</v>
      </c>
      <c r="C371" s="5">
        <v>2.18E-2</v>
      </c>
      <c r="D371" s="5">
        <f t="shared" si="34"/>
        <v>4.1800000000000004E-2</v>
      </c>
      <c r="E371" s="5">
        <f t="shared" si="35"/>
        <v>0.15382400000000127</v>
      </c>
      <c r="F371" s="5">
        <f t="shared" si="36"/>
        <v>3.833824000000031</v>
      </c>
      <c r="G371" s="5">
        <f t="shared" si="39"/>
        <v>3.8000000000000003</v>
      </c>
      <c r="H371" s="5">
        <f t="shared" si="38"/>
        <v>3.8000000000000003</v>
      </c>
      <c r="I371" s="6">
        <f t="shared" si="37"/>
        <v>0.11999999999997035</v>
      </c>
    </row>
    <row r="372" spans="1:9" x14ac:dyDescent="0.25">
      <c r="A372" s="4">
        <v>3.6900000000000301</v>
      </c>
      <c r="B372" s="5">
        <v>0.02</v>
      </c>
      <c r="C372" s="5">
        <v>2.18E-2</v>
      </c>
      <c r="D372" s="5">
        <f t="shared" si="34"/>
        <v>4.1800000000000004E-2</v>
      </c>
      <c r="E372" s="5">
        <f t="shared" si="35"/>
        <v>0.15424200000000127</v>
      </c>
      <c r="F372" s="5">
        <f t="shared" si="36"/>
        <v>3.8442420000000315</v>
      </c>
      <c r="G372" s="5">
        <f t="shared" si="39"/>
        <v>3.8000000000000003</v>
      </c>
      <c r="H372" s="5">
        <f t="shared" si="38"/>
        <v>3.8000000000000003</v>
      </c>
      <c r="I372" s="6">
        <f t="shared" si="37"/>
        <v>0.10999999999997012</v>
      </c>
    </row>
    <row r="373" spans="1:9" x14ac:dyDescent="0.25">
      <c r="A373" s="4">
        <v>3.7000000000000299</v>
      </c>
      <c r="B373" s="5">
        <v>0.02</v>
      </c>
      <c r="C373" s="5">
        <v>2.18E-2</v>
      </c>
      <c r="D373" s="5">
        <f t="shared" si="34"/>
        <v>4.1800000000000004E-2</v>
      </c>
      <c r="E373" s="5">
        <f t="shared" si="35"/>
        <v>0.15466000000000127</v>
      </c>
      <c r="F373" s="5">
        <f t="shared" si="36"/>
        <v>3.8546600000000311</v>
      </c>
      <c r="G373" s="5">
        <f t="shared" si="39"/>
        <v>3.85</v>
      </c>
      <c r="H373" s="5">
        <f t="shared" si="38"/>
        <v>3.85</v>
      </c>
      <c r="I373" s="6">
        <f t="shared" si="37"/>
        <v>0.14999999999997016</v>
      </c>
    </row>
    <row r="374" spans="1:9" x14ac:dyDescent="0.25">
      <c r="A374" s="4">
        <v>3.7100000000000302</v>
      </c>
      <c r="B374" s="5">
        <v>0.02</v>
      </c>
      <c r="C374" s="5">
        <v>2.18E-2</v>
      </c>
      <c r="D374" s="5">
        <f t="shared" ref="D374:D437" si="40">B374+C374</f>
        <v>4.1800000000000004E-2</v>
      </c>
      <c r="E374" s="5">
        <f t="shared" ref="E374:E437" si="41">A374*D374</f>
        <v>0.15507800000000127</v>
      </c>
      <c r="F374" s="5">
        <f t="shared" ref="F374:F437" si="42">A374+E374</f>
        <v>3.8650780000000315</v>
      </c>
      <c r="G374" s="5">
        <f t="shared" si="39"/>
        <v>3.85</v>
      </c>
      <c r="H374" s="5">
        <f t="shared" si="38"/>
        <v>3.85</v>
      </c>
      <c r="I374" s="6">
        <f t="shared" si="37"/>
        <v>0.13999999999996993</v>
      </c>
    </row>
    <row r="375" spans="1:9" x14ac:dyDescent="0.25">
      <c r="A375" s="4">
        <v>3.7200000000000299</v>
      </c>
      <c r="B375" s="5">
        <v>0.02</v>
      </c>
      <c r="C375" s="5">
        <v>2.18E-2</v>
      </c>
      <c r="D375" s="5">
        <f t="shared" si="40"/>
        <v>4.1800000000000004E-2</v>
      </c>
      <c r="E375" s="5">
        <f t="shared" si="41"/>
        <v>0.15549600000000127</v>
      </c>
      <c r="F375" s="5">
        <f t="shared" si="42"/>
        <v>3.8754960000000311</v>
      </c>
      <c r="G375" s="5">
        <f t="shared" si="39"/>
        <v>3.85</v>
      </c>
      <c r="H375" s="5">
        <f t="shared" si="38"/>
        <v>3.85</v>
      </c>
      <c r="I375" s="6">
        <f t="shared" si="37"/>
        <v>0.12999999999997014</v>
      </c>
    </row>
    <row r="376" spans="1:9" x14ac:dyDescent="0.25">
      <c r="A376" s="4">
        <v>3.7300000000000302</v>
      </c>
      <c r="B376" s="5">
        <v>0.02</v>
      </c>
      <c r="C376" s="5">
        <v>2.18E-2</v>
      </c>
      <c r="D376" s="5">
        <f t="shared" si="40"/>
        <v>4.1800000000000004E-2</v>
      </c>
      <c r="E376" s="5">
        <f t="shared" si="41"/>
        <v>0.15591400000000127</v>
      </c>
      <c r="F376" s="5">
        <f t="shared" si="42"/>
        <v>3.8859140000000316</v>
      </c>
      <c r="G376" s="5">
        <f t="shared" si="39"/>
        <v>3.85</v>
      </c>
      <c r="H376" s="5">
        <f t="shared" si="38"/>
        <v>3.85</v>
      </c>
      <c r="I376" s="6">
        <f t="shared" si="37"/>
        <v>0.11999999999996991</v>
      </c>
    </row>
    <row r="377" spans="1:9" x14ac:dyDescent="0.25">
      <c r="A377" s="4">
        <v>3.74000000000003</v>
      </c>
      <c r="B377" s="5">
        <v>0.02</v>
      </c>
      <c r="C377" s="5">
        <v>2.18E-2</v>
      </c>
      <c r="D377" s="5">
        <f t="shared" si="40"/>
        <v>4.1800000000000004E-2</v>
      </c>
      <c r="E377" s="5">
        <f t="shared" si="41"/>
        <v>0.15633200000000128</v>
      </c>
      <c r="F377" s="5">
        <f t="shared" si="42"/>
        <v>3.8963320000000312</v>
      </c>
      <c r="G377" s="5">
        <f t="shared" si="39"/>
        <v>3.85</v>
      </c>
      <c r="H377" s="5">
        <f t="shared" si="38"/>
        <v>3.85</v>
      </c>
      <c r="I377" s="6">
        <f t="shared" si="37"/>
        <v>0.10999999999997012</v>
      </c>
    </row>
    <row r="378" spans="1:9" x14ac:dyDescent="0.25">
      <c r="A378" s="4">
        <v>3.7500000000000302</v>
      </c>
      <c r="B378" s="5">
        <v>0.02</v>
      </c>
      <c r="C378" s="5">
        <v>2.18E-2</v>
      </c>
      <c r="D378" s="5">
        <f t="shared" si="40"/>
        <v>4.1800000000000004E-2</v>
      </c>
      <c r="E378" s="5">
        <f t="shared" si="41"/>
        <v>0.15675000000000128</v>
      </c>
      <c r="F378" s="5">
        <f t="shared" si="42"/>
        <v>3.9067500000000317</v>
      </c>
      <c r="G378" s="5">
        <f t="shared" si="39"/>
        <v>3.9000000000000004</v>
      </c>
      <c r="H378" s="5">
        <f t="shared" si="38"/>
        <v>3.9000000000000004</v>
      </c>
      <c r="I378" s="6">
        <f t="shared" si="37"/>
        <v>0.14999999999997016</v>
      </c>
    </row>
    <row r="379" spans="1:9" x14ac:dyDescent="0.25">
      <c r="A379" s="4">
        <v>3.76000000000003</v>
      </c>
      <c r="B379" s="5">
        <v>0.02</v>
      </c>
      <c r="C379" s="5">
        <v>2.18E-2</v>
      </c>
      <c r="D379" s="5">
        <f t="shared" si="40"/>
        <v>4.1800000000000004E-2</v>
      </c>
      <c r="E379" s="5">
        <f t="shared" si="41"/>
        <v>0.15716800000000128</v>
      </c>
      <c r="F379" s="5">
        <f t="shared" si="42"/>
        <v>3.9171680000000313</v>
      </c>
      <c r="G379" s="5">
        <f t="shared" si="39"/>
        <v>3.9000000000000004</v>
      </c>
      <c r="H379" s="5">
        <f t="shared" si="38"/>
        <v>3.9000000000000004</v>
      </c>
      <c r="I379" s="6">
        <f t="shared" si="37"/>
        <v>0.13999999999997037</v>
      </c>
    </row>
    <row r="380" spans="1:9" x14ac:dyDescent="0.25">
      <c r="A380" s="4">
        <v>3.7700000000000302</v>
      </c>
      <c r="B380" s="5">
        <v>0.02</v>
      </c>
      <c r="C380" s="5">
        <v>2.18E-2</v>
      </c>
      <c r="D380" s="5">
        <f t="shared" si="40"/>
        <v>4.1800000000000004E-2</v>
      </c>
      <c r="E380" s="5">
        <f t="shared" si="41"/>
        <v>0.15758600000000128</v>
      </c>
      <c r="F380" s="5">
        <f t="shared" si="42"/>
        <v>3.9275860000000313</v>
      </c>
      <c r="G380" s="5">
        <f t="shared" si="39"/>
        <v>3.9000000000000004</v>
      </c>
      <c r="H380" s="5">
        <f t="shared" si="38"/>
        <v>3.9000000000000004</v>
      </c>
      <c r="I380" s="6">
        <f t="shared" si="37"/>
        <v>0.12999999999997014</v>
      </c>
    </row>
    <row r="381" spans="1:9" x14ac:dyDescent="0.25">
      <c r="A381" s="4">
        <v>3.78000000000003</v>
      </c>
      <c r="B381" s="5">
        <v>0.02</v>
      </c>
      <c r="C381" s="5">
        <v>2.18E-2</v>
      </c>
      <c r="D381" s="5">
        <f t="shared" si="40"/>
        <v>4.1800000000000004E-2</v>
      </c>
      <c r="E381" s="5">
        <f t="shared" si="41"/>
        <v>0.15800400000000128</v>
      </c>
      <c r="F381" s="5">
        <f t="shared" si="42"/>
        <v>3.9380040000000314</v>
      </c>
      <c r="G381" s="5">
        <f t="shared" si="39"/>
        <v>3.9000000000000004</v>
      </c>
      <c r="H381" s="5">
        <f t="shared" si="38"/>
        <v>3.9000000000000004</v>
      </c>
      <c r="I381" s="6">
        <f t="shared" si="37"/>
        <v>0.11999999999997035</v>
      </c>
    </row>
    <row r="382" spans="1:9" x14ac:dyDescent="0.25">
      <c r="A382" s="4">
        <v>3.7900000000000298</v>
      </c>
      <c r="B382" s="5">
        <v>0.02</v>
      </c>
      <c r="C382" s="5">
        <v>2.18E-2</v>
      </c>
      <c r="D382" s="5">
        <f t="shared" si="40"/>
        <v>4.1800000000000004E-2</v>
      </c>
      <c r="E382" s="5">
        <f t="shared" si="41"/>
        <v>0.15842200000000126</v>
      </c>
      <c r="F382" s="5">
        <f t="shared" si="42"/>
        <v>3.948422000000031</v>
      </c>
      <c r="G382" s="5">
        <f t="shared" si="39"/>
        <v>3.9000000000000004</v>
      </c>
      <c r="H382" s="5">
        <f t="shared" si="38"/>
        <v>3.9000000000000004</v>
      </c>
      <c r="I382" s="6">
        <f t="shared" si="37"/>
        <v>0.10999999999997057</v>
      </c>
    </row>
    <row r="383" spans="1:9" x14ac:dyDescent="0.25">
      <c r="A383" s="4">
        <v>3.80000000000003</v>
      </c>
      <c r="B383" s="5">
        <v>0.02</v>
      </c>
      <c r="C383" s="5">
        <v>2.18E-2</v>
      </c>
      <c r="D383" s="5">
        <f t="shared" si="40"/>
        <v>4.1800000000000004E-2</v>
      </c>
      <c r="E383" s="5">
        <f t="shared" si="41"/>
        <v>0.15884000000000126</v>
      </c>
      <c r="F383" s="5">
        <f t="shared" si="42"/>
        <v>3.9588400000000314</v>
      </c>
      <c r="G383" s="5">
        <f t="shared" si="39"/>
        <v>3.95</v>
      </c>
      <c r="H383" s="5">
        <f t="shared" si="38"/>
        <v>3.95</v>
      </c>
      <c r="I383" s="6">
        <f t="shared" si="37"/>
        <v>0.14999999999997016</v>
      </c>
    </row>
    <row r="384" spans="1:9" x14ac:dyDescent="0.25">
      <c r="A384" s="4">
        <v>3.8100000000000298</v>
      </c>
      <c r="B384" s="5">
        <v>0.02</v>
      </c>
      <c r="C384" s="5">
        <v>2.18E-2</v>
      </c>
      <c r="D384" s="5">
        <f t="shared" si="40"/>
        <v>4.1800000000000004E-2</v>
      </c>
      <c r="E384" s="5">
        <f t="shared" si="41"/>
        <v>0.15925800000000126</v>
      </c>
      <c r="F384" s="5">
        <f t="shared" si="42"/>
        <v>3.969258000000031</v>
      </c>
      <c r="G384" s="5">
        <f t="shared" si="39"/>
        <v>3.95</v>
      </c>
      <c r="H384" s="5">
        <f t="shared" si="38"/>
        <v>3.95</v>
      </c>
      <c r="I384" s="6">
        <f t="shared" si="37"/>
        <v>0.13999999999997037</v>
      </c>
    </row>
    <row r="385" spans="1:9" x14ac:dyDescent="0.25">
      <c r="A385" s="4">
        <v>3.82000000000003</v>
      </c>
      <c r="B385" s="5">
        <v>0.02</v>
      </c>
      <c r="C385" s="5">
        <v>2.18E-2</v>
      </c>
      <c r="D385" s="5">
        <f t="shared" si="40"/>
        <v>4.1800000000000004E-2</v>
      </c>
      <c r="E385" s="5">
        <f t="shared" si="41"/>
        <v>0.15967600000000126</v>
      </c>
      <c r="F385" s="5">
        <f t="shared" si="42"/>
        <v>3.9796760000000315</v>
      </c>
      <c r="G385" s="5">
        <f t="shared" si="39"/>
        <v>3.95</v>
      </c>
      <c r="H385" s="5">
        <f t="shared" si="38"/>
        <v>3.95</v>
      </c>
      <c r="I385" s="6">
        <f t="shared" si="37"/>
        <v>0.12999999999997014</v>
      </c>
    </row>
    <row r="386" spans="1:9" x14ac:dyDescent="0.25">
      <c r="A386" s="4">
        <v>3.8300000000000298</v>
      </c>
      <c r="B386" s="5">
        <v>0.02</v>
      </c>
      <c r="C386" s="5">
        <v>2.18E-2</v>
      </c>
      <c r="D386" s="5">
        <f t="shared" si="40"/>
        <v>4.1800000000000004E-2</v>
      </c>
      <c r="E386" s="5">
        <f t="shared" si="41"/>
        <v>0.16009400000000126</v>
      </c>
      <c r="F386" s="5">
        <f t="shared" si="42"/>
        <v>3.9900940000000311</v>
      </c>
      <c r="G386" s="5">
        <f t="shared" si="39"/>
        <v>3.95</v>
      </c>
      <c r="H386" s="5">
        <f t="shared" si="38"/>
        <v>3.95</v>
      </c>
      <c r="I386" s="6">
        <f t="shared" ref="I386:I449" si="43">H386-A386</f>
        <v>0.11999999999997035</v>
      </c>
    </row>
    <row r="387" spans="1:9" x14ac:dyDescent="0.25">
      <c r="A387" s="4">
        <v>3.8400000000000301</v>
      </c>
      <c r="B387" s="5">
        <v>0.02</v>
      </c>
      <c r="C387" s="5">
        <v>2.18E-2</v>
      </c>
      <c r="D387" s="5">
        <f t="shared" si="40"/>
        <v>4.1800000000000004E-2</v>
      </c>
      <c r="E387" s="5">
        <f t="shared" si="41"/>
        <v>0.16051200000000126</v>
      </c>
      <c r="F387" s="5">
        <f t="shared" si="42"/>
        <v>4.0005120000000316</v>
      </c>
      <c r="G387" s="5">
        <f t="shared" si="39"/>
        <v>4</v>
      </c>
      <c r="H387" s="5">
        <f t="shared" si="38"/>
        <v>4</v>
      </c>
      <c r="I387" s="6">
        <f t="shared" si="43"/>
        <v>0.15999999999996994</v>
      </c>
    </row>
    <row r="388" spans="1:9" x14ac:dyDescent="0.25">
      <c r="A388" s="4">
        <v>3.8500000000000298</v>
      </c>
      <c r="B388" s="5">
        <v>0.02</v>
      </c>
      <c r="C388" s="5">
        <v>2.18E-2</v>
      </c>
      <c r="D388" s="5">
        <f t="shared" si="40"/>
        <v>4.1800000000000004E-2</v>
      </c>
      <c r="E388" s="5">
        <f t="shared" si="41"/>
        <v>0.16093000000000127</v>
      </c>
      <c r="F388" s="5">
        <f t="shared" si="42"/>
        <v>4.0109300000000312</v>
      </c>
      <c r="G388" s="5">
        <f t="shared" si="39"/>
        <v>4</v>
      </c>
      <c r="H388" s="5">
        <f t="shared" ref="H388:H451" si="44">IF((FLOOR(G388,0.05))&lt;A388,A388,(FLOOR(G388,0.05)))</f>
        <v>4</v>
      </c>
      <c r="I388" s="6">
        <f t="shared" si="43"/>
        <v>0.14999999999997016</v>
      </c>
    </row>
    <row r="389" spans="1:9" x14ac:dyDescent="0.25">
      <c r="A389" s="4">
        <v>3.8600000000000301</v>
      </c>
      <c r="B389" s="5">
        <v>0.02</v>
      </c>
      <c r="C389" s="5">
        <v>2.18E-2</v>
      </c>
      <c r="D389" s="5">
        <f t="shared" si="40"/>
        <v>4.1800000000000004E-2</v>
      </c>
      <c r="E389" s="5">
        <f t="shared" si="41"/>
        <v>0.16134800000000127</v>
      </c>
      <c r="F389" s="5">
        <f t="shared" si="42"/>
        <v>4.0213480000000317</v>
      </c>
      <c r="G389" s="5">
        <f t="shared" si="39"/>
        <v>4</v>
      </c>
      <c r="H389" s="5">
        <f t="shared" si="44"/>
        <v>4</v>
      </c>
      <c r="I389" s="6">
        <f t="shared" si="43"/>
        <v>0.13999999999996993</v>
      </c>
    </row>
    <row r="390" spans="1:9" x14ac:dyDescent="0.25">
      <c r="A390" s="4">
        <v>3.8700000000000299</v>
      </c>
      <c r="B390" s="5">
        <v>0.02</v>
      </c>
      <c r="C390" s="5">
        <v>2.18E-2</v>
      </c>
      <c r="D390" s="5">
        <f t="shared" si="40"/>
        <v>4.1800000000000004E-2</v>
      </c>
      <c r="E390" s="5">
        <f t="shared" si="41"/>
        <v>0.16176600000000127</v>
      </c>
      <c r="F390" s="5">
        <f t="shared" si="42"/>
        <v>4.0317660000000313</v>
      </c>
      <c r="G390" s="5">
        <f t="shared" ref="G390:G453" si="45">FLOOR(F390,0.05)</f>
        <v>4</v>
      </c>
      <c r="H390" s="5">
        <f t="shared" si="44"/>
        <v>4</v>
      </c>
      <c r="I390" s="6">
        <f t="shared" si="43"/>
        <v>0.12999999999997014</v>
      </c>
    </row>
    <row r="391" spans="1:9" x14ac:dyDescent="0.25">
      <c r="A391" s="4">
        <v>3.8800000000000301</v>
      </c>
      <c r="B391" s="5">
        <v>0.02</v>
      </c>
      <c r="C391" s="5">
        <v>2.18E-2</v>
      </c>
      <c r="D391" s="5">
        <f t="shared" si="40"/>
        <v>4.1800000000000004E-2</v>
      </c>
      <c r="E391" s="5">
        <f t="shared" si="41"/>
        <v>0.16218400000000127</v>
      </c>
      <c r="F391" s="5">
        <f t="shared" si="42"/>
        <v>4.0421840000000318</v>
      </c>
      <c r="G391" s="5">
        <f t="shared" si="45"/>
        <v>4</v>
      </c>
      <c r="H391" s="5">
        <f t="shared" si="44"/>
        <v>4</v>
      </c>
      <c r="I391" s="6">
        <f t="shared" si="43"/>
        <v>0.11999999999996991</v>
      </c>
    </row>
    <row r="392" spans="1:9" x14ac:dyDescent="0.25">
      <c r="A392" s="4">
        <v>3.8900000000000299</v>
      </c>
      <c r="B392" s="5">
        <v>0.02</v>
      </c>
      <c r="C392" s="5">
        <v>2.18E-2</v>
      </c>
      <c r="D392" s="5">
        <f t="shared" si="40"/>
        <v>4.1800000000000004E-2</v>
      </c>
      <c r="E392" s="5">
        <f t="shared" si="41"/>
        <v>0.16260200000000127</v>
      </c>
      <c r="F392" s="5">
        <f t="shared" si="42"/>
        <v>4.0526020000000313</v>
      </c>
      <c r="G392" s="5">
        <f t="shared" si="45"/>
        <v>4.05</v>
      </c>
      <c r="H392" s="5">
        <f t="shared" si="44"/>
        <v>4.05</v>
      </c>
      <c r="I392" s="6">
        <f t="shared" si="43"/>
        <v>0.15999999999996994</v>
      </c>
    </row>
    <row r="393" spans="1:9" x14ac:dyDescent="0.25">
      <c r="A393" s="4">
        <v>3.9000000000000301</v>
      </c>
      <c r="B393" s="5">
        <v>0.02</v>
      </c>
      <c r="C393" s="5">
        <v>2.18E-2</v>
      </c>
      <c r="D393" s="5">
        <f t="shared" si="40"/>
        <v>4.1800000000000004E-2</v>
      </c>
      <c r="E393" s="5">
        <f t="shared" si="41"/>
        <v>0.16302000000000127</v>
      </c>
      <c r="F393" s="5">
        <f t="shared" si="42"/>
        <v>4.0630200000000318</v>
      </c>
      <c r="G393" s="5">
        <f t="shared" si="45"/>
        <v>4.05</v>
      </c>
      <c r="H393" s="5">
        <f t="shared" si="44"/>
        <v>4.05</v>
      </c>
      <c r="I393" s="6">
        <f t="shared" si="43"/>
        <v>0.14999999999996971</v>
      </c>
    </row>
    <row r="394" spans="1:9" x14ac:dyDescent="0.25">
      <c r="A394" s="4">
        <v>3.9100000000000299</v>
      </c>
      <c r="B394" s="5">
        <v>0.02</v>
      </c>
      <c r="C394" s="5">
        <v>2.18E-2</v>
      </c>
      <c r="D394" s="5">
        <f t="shared" si="40"/>
        <v>4.1800000000000004E-2</v>
      </c>
      <c r="E394" s="5">
        <f t="shared" si="41"/>
        <v>0.16343800000000128</v>
      </c>
      <c r="F394" s="5">
        <f t="shared" si="42"/>
        <v>4.0734380000000314</v>
      </c>
      <c r="G394" s="5">
        <f t="shared" si="45"/>
        <v>4.05</v>
      </c>
      <c r="H394" s="5">
        <f t="shared" si="44"/>
        <v>4.05</v>
      </c>
      <c r="I394" s="6">
        <f t="shared" si="43"/>
        <v>0.13999999999996993</v>
      </c>
    </row>
    <row r="395" spans="1:9" x14ac:dyDescent="0.25">
      <c r="A395" s="4">
        <v>3.9200000000000301</v>
      </c>
      <c r="B395" s="5">
        <v>0.02</v>
      </c>
      <c r="C395" s="5">
        <v>2.18E-2</v>
      </c>
      <c r="D395" s="5">
        <f t="shared" si="40"/>
        <v>4.1800000000000004E-2</v>
      </c>
      <c r="E395" s="5">
        <f t="shared" si="41"/>
        <v>0.16385600000000128</v>
      </c>
      <c r="F395" s="5">
        <f t="shared" si="42"/>
        <v>4.083856000000031</v>
      </c>
      <c r="G395" s="5">
        <f t="shared" si="45"/>
        <v>4.05</v>
      </c>
      <c r="H395" s="5">
        <f t="shared" si="44"/>
        <v>4.05</v>
      </c>
      <c r="I395" s="6">
        <f t="shared" si="43"/>
        <v>0.1299999999999697</v>
      </c>
    </row>
    <row r="396" spans="1:9" x14ac:dyDescent="0.25">
      <c r="A396" s="4">
        <v>3.9300000000000299</v>
      </c>
      <c r="B396" s="5">
        <v>0.02</v>
      </c>
      <c r="C396" s="5">
        <v>2.18E-2</v>
      </c>
      <c r="D396" s="5">
        <f t="shared" si="40"/>
        <v>4.1800000000000004E-2</v>
      </c>
      <c r="E396" s="5">
        <f t="shared" si="41"/>
        <v>0.16427400000000125</v>
      </c>
      <c r="F396" s="5">
        <f t="shared" si="42"/>
        <v>4.0942740000000315</v>
      </c>
      <c r="G396" s="5">
        <f t="shared" si="45"/>
        <v>4.05</v>
      </c>
      <c r="H396" s="5">
        <f t="shared" si="44"/>
        <v>4.05</v>
      </c>
      <c r="I396" s="6">
        <f t="shared" si="43"/>
        <v>0.11999999999996991</v>
      </c>
    </row>
    <row r="397" spans="1:9" x14ac:dyDescent="0.25">
      <c r="A397" s="4">
        <v>3.9400000000000301</v>
      </c>
      <c r="B397" s="5">
        <v>0.02</v>
      </c>
      <c r="C397" s="5">
        <v>2.18E-2</v>
      </c>
      <c r="D397" s="5">
        <f t="shared" si="40"/>
        <v>4.1800000000000004E-2</v>
      </c>
      <c r="E397" s="5">
        <f t="shared" si="41"/>
        <v>0.16469200000000128</v>
      </c>
      <c r="F397" s="5">
        <f t="shared" si="42"/>
        <v>4.1046920000000311</v>
      </c>
      <c r="G397" s="5">
        <f t="shared" si="45"/>
        <v>4.1000000000000005</v>
      </c>
      <c r="H397" s="5">
        <f t="shared" si="44"/>
        <v>4.1000000000000005</v>
      </c>
      <c r="I397" s="6">
        <f t="shared" si="43"/>
        <v>0.15999999999997039</v>
      </c>
    </row>
    <row r="398" spans="1:9" x14ac:dyDescent="0.25">
      <c r="A398" s="4">
        <v>3.9500000000000299</v>
      </c>
      <c r="B398" s="5">
        <v>0.02</v>
      </c>
      <c r="C398" s="5">
        <v>2.18E-2</v>
      </c>
      <c r="D398" s="5">
        <f t="shared" si="40"/>
        <v>4.1800000000000004E-2</v>
      </c>
      <c r="E398" s="5">
        <f t="shared" si="41"/>
        <v>0.16511000000000126</v>
      </c>
      <c r="F398" s="5">
        <f t="shared" si="42"/>
        <v>4.1151100000000316</v>
      </c>
      <c r="G398" s="5">
        <f t="shared" si="45"/>
        <v>4.1000000000000005</v>
      </c>
      <c r="H398" s="5">
        <f t="shared" si="44"/>
        <v>4.1000000000000005</v>
      </c>
      <c r="I398" s="6">
        <f t="shared" si="43"/>
        <v>0.1499999999999706</v>
      </c>
    </row>
    <row r="399" spans="1:9" x14ac:dyDescent="0.25">
      <c r="A399" s="4">
        <v>3.9600000000000399</v>
      </c>
      <c r="B399" s="5">
        <v>0.02</v>
      </c>
      <c r="C399" s="5">
        <v>2.18E-2</v>
      </c>
      <c r="D399" s="5">
        <f t="shared" si="40"/>
        <v>4.1800000000000004E-2</v>
      </c>
      <c r="E399" s="5">
        <f t="shared" si="41"/>
        <v>0.16552800000000167</v>
      </c>
      <c r="F399" s="5">
        <f t="shared" si="42"/>
        <v>4.1255280000000418</v>
      </c>
      <c r="G399" s="5">
        <f t="shared" si="45"/>
        <v>4.1000000000000005</v>
      </c>
      <c r="H399" s="5">
        <f t="shared" si="44"/>
        <v>4.1000000000000005</v>
      </c>
      <c r="I399" s="6">
        <f t="shared" si="43"/>
        <v>0.1399999999999606</v>
      </c>
    </row>
    <row r="400" spans="1:9" x14ac:dyDescent="0.25">
      <c r="A400" s="4">
        <v>3.9700000000000402</v>
      </c>
      <c r="B400" s="5">
        <v>0.02</v>
      </c>
      <c r="C400" s="5">
        <v>2.18E-2</v>
      </c>
      <c r="D400" s="5">
        <f t="shared" si="40"/>
        <v>4.1800000000000004E-2</v>
      </c>
      <c r="E400" s="5">
        <f t="shared" si="41"/>
        <v>0.1659460000000017</v>
      </c>
      <c r="F400" s="5">
        <f t="shared" si="42"/>
        <v>4.1359460000000414</v>
      </c>
      <c r="G400" s="5">
        <f t="shared" si="45"/>
        <v>4.1000000000000005</v>
      </c>
      <c r="H400" s="5">
        <f t="shared" si="44"/>
        <v>4.1000000000000005</v>
      </c>
      <c r="I400" s="6">
        <f t="shared" si="43"/>
        <v>0.12999999999996037</v>
      </c>
    </row>
    <row r="401" spans="1:9" x14ac:dyDescent="0.25">
      <c r="A401" s="4">
        <v>3.98000000000004</v>
      </c>
      <c r="B401" s="5">
        <v>0.02</v>
      </c>
      <c r="C401" s="5">
        <v>2.18E-2</v>
      </c>
      <c r="D401" s="5">
        <f t="shared" si="40"/>
        <v>4.1800000000000004E-2</v>
      </c>
      <c r="E401" s="5">
        <f t="shared" si="41"/>
        <v>0.16636400000000168</v>
      </c>
      <c r="F401" s="5">
        <f t="shared" si="42"/>
        <v>4.1463640000000419</v>
      </c>
      <c r="G401" s="5">
        <f t="shared" si="45"/>
        <v>4.1000000000000005</v>
      </c>
      <c r="H401" s="5">
        <f t="shared" si="44"/>
        <v>4.1000000000000005</v>
      </c>
      <c r="I401" s="6">
        <f t="shared" si="43"/>
        <v>0.11999999999996058</v>
      </c>
    </row>
    <row r="402" spans="1:9" x14ac:dyDescent="0.25">
      <c r="A402" s="4">
        <v>3.9900000000000402</v>
      </c>
      <c r="B402" s="5">
        <v>0.02</v>
      </c>
      <c r="C402" s="5">
        <v>2.18E-2</v>
      </c>
      <c r="D402" s="5">
        <f t="shared" si="40"/>
        <v>4.1800000000000004E-2</v>
      </c>
      <c r="E402" s="5">
        <f t="shared" si="41"/>
        <v>0.16678200000000171</v>
      </c>
      <c r="F402" s="5">
        <f t="shared" si="42"/>
        <v>4.1567820000000415</v>
      </c>
      <c r="G402" s="5">
        <f t="shared" si="45"/>
        <v>4.1500000000000004</v>
      </c>
      <c r="H402" s="5">
        <f t="shared" si="44"/>
        <v>4.1500000000000004</v>
      </c>
      <c r="I402" s="6">
        <f t="shared" si="43"/>
        <v>0.15999999999996017</v>
      </c>
    </row>
    <row r="403" spans="1:9" x14ac:dyDescent="0.25">
      <c r="A403" s="4">
        <v>4.00000000000004</v>
      </c>
      <c r="B403" s="5">
        <v>0.02</v>
      </c>
      <c r="C403" s="5">
        <v>2.18E-2</v>
      </c>
      <c r="D403" s="5">
        <f t="shared" si="40"/>
        <v>4.1800000000000004E-2</v>
      </c>
      <c r="E403" s="5">
        <f t="shared" si="41"/>
        <v>0.16720000000000168</v>
      </c>
      <c r="F403" s="5">
        <f t="shared" si="42"/>
        <v>4.167200000000042</v>
      </c>
      <c r="G403" s="5">
        <f t="shared" si="45"/>
        <v>4.1500000000000004</v>
      </c>
      <c r="H403" s="5">
        <f t="shared" si="44"/>
        <v>4.1500000000000004</v>
      </c>
      <c r="I403" s="6">
        <f t="shared" si="43"/>
        <v>0.14999999999996039</v>
      </c>
    </row>
    <row r="404" spans="1:9" x14ac:dyDescent="0.25">
      <c r="A404" s="4">
        <v>4.0100000000000398</v>
      </c>
      <c r="B404" s="5">
        <v>0.02</v>
      </c>
      <c r="C404" s="5">
        <v>2.18E-2</v>
      </c>
      <c r="D404" s="5">
        <f t="shared" si="40"/>
        <v>4.1800000000000004E-2</v>
      </c>
      <c r="E404" s="5">
        <f t="shared" si="41"/>
        <v>0.16761800000000168</v>
      </c>
      <c r="F404" s="5">
        <f t="shared" si="42"/>
        <v>4.1776180000000416</v>
      </c>
      <c r="G404" s="5">
        <f t="shared" si="45"/>
        <v>4.1500000000000004</v>
      </c>
      <c r="H404" s="5">
        <f t="shared" si="44"/>
        <v>4.1500000000000004</v>
      </c>
      <c r="I404" s="6">
        <f t="shared" si="43"/>
        <v>0.1399999999999606</v>
      </c>
    </row>
    <row r="405" spans="1:9" x14ac:dyDescent="0.25">
      <c r="A405" s="4">
        <v>4.0200000000000404</v>
      </c>
      <c r="B405" s="5">
        <v>0.02</v>
      </c>
      <c r="C405" s="5">
        <v>2.18E-2</v>
      </c>
      <c r="D405" s="5">
        <f t="shared" si="40"/>
        <v>4.1800000000000004E-2</v>
      </c>
      <c r="E405" s="5">
        <f t="shared" si="41"/>
        <v>0.16803600000000171</v>
      </c>
      <c r="F405" s="5">
        <f t="shared" si="42"/>
        <v>4.1880360000000421</v>
      </c>
      <c r="G405" s="5">
        <f t="shared" si="45"/>
        <v>4.1500000000000004</v>
      </c>
      <c r="H405" s="5">
        <f t="shared" si="44"/>
        <v>4.1500000000000004</v>
      </c>
      <c r="I405" s="6">
        <f t="shared" si="43"/>
        <v>0.12999999999995993</v>
      </c>
    </row>
    <row r="406" spans="1:9" x14ac:dyDescent="0.25">
      <c r="A406" s="4">
        <v>4.0300000000000402</v>
      </c>
      <c r="B406" s="5">
        <v>0.02</v>
      </c>
      <c r="C406" s="5">
        <v>2.18E-2</v>
      </c>
      <c r="D406" s="5">
        <f t="shared" si="40"/>
        <v>4.1800000000000004E-2</v>
      </c>
      <c r="E406" s="5">
        <f t="shared" si="41"/>
        <v>0.16845400000000169</v>
      </c>
      <c r="F406" s="5">
        <f t="shared" si="42"/>
        <v>4.1984540000000417</v>
      </c>
      <c r="G406" s="5">
        <f t="shared" si="45"/>
        <v>4.1500000000000004</v>
      </c>
      <c r="H406" s="5">
        <f t="shared" si="44"/>
        <v>4.1500000000000004</v>
      </c>
      <c r="I406" s="6">
        <f t="shared" si="43"/>
        <v>0.11999999999996014</v>
      </c>
    </row>
    <row r="407" spans="1:9" x14ac:dyDescent="0.25">
      <c r="A407" s="4">
        <v>4.04000000000004</v>
      </c>
      <c r="B407" s="5">
        <v>0.02</v>
      </c>
      <c r="C407" s="5">
        <v>2.18E-2</v>
      </c>
      <c r="D407" s="5">
        <f t="shared" si="40"/>
        <v>4.1800000000000004E-2</v>
      </c>
      <c r="E407" s="5">
        <f t="shared" si="41"/>
        <v>0.16887200000000169</v>
      </c>
      <c r="F407" s="5">
        <f t="shared" si="42"/>
        <v>4.2088720000000421</v>
      </c>
      <c r="G407" s="5">
        <f t="shared" si="45"/>
        <v>4.2</v>
      </c>
      <c r="H407" s="5">
        <f t="shared" si="44"/>
        <v>4.2</v>
      </c>
      <c r="I407" s="6">
        <f t="shared" si="43"/>
        <v>0.15999999999996017</v>
      </c>
    </row>
    <row r="408" spans="1:9" x14ac:dyDescent="0.25">
      <c r="A408" s="4">
        <v>4.0500000000000398</v>
      </c>
      <c r="B408" s="5">
        <v>0.02</v>
      </c>
      <c r="C408" s="5">
        <v>2.18E-2</v>
      </c>
      <c r="D408" s="5">
        <f t="shared" si="40"/>
        <v>4.1800000000000004E-2</v>
      </c>
      <c r="E408" s="5">
        <f t="shared" si="41"/>
        <v>0.16929000000000169</v>
      </c>
      <c r="F408" s="5">
        <f t="shared" si="42"/>
        <v>4.2192900000000417</v>
      </c>
      <c r="G408" s="5">
        <f t="shared" si="45"/>
        <v>4.2</v>
      </c>
      <c r="H408" s="5">
        <f t="shared" si="44"/>
        <v>4.2</v>
      </c>
      <c r="I408" s="6">
        <f t="shared" si="43"/>
        <v>0.14999999999996039</v>
      </c>
    </row>
    <row r="409" spans="1:9" x14ac:dyDescent="0.25">
      <c r="A409" s="4">
        <v>4.0600000000000396</v>
      </c>
      <c r="B409" s="5">
        <v>0.02</v>
      </c>
      <c r="C409" s="5">
        <v>2.18E-2</v>
      </c>
      <c r="D409" s="5">
        <f t="shared" si="40"/>
        <v>4.1800000000000004E-2</v>
      </c>
      <c r="E409" s="5">
        <f t="shared" si="41"/>
        <v>0.16970800000000166</v>
      </c>
      <c r="F409" s="5">
        <f t="shared" si="42"/>
        <v>4.2297080000000413</v>
      </c>
      <c r="G409" s="5">
        <f t="shared" si="45"/>
        <v>4.2</v>
      </c>
      <c r="H409" s="5">
        <f t="shared" si="44"/>
        <v>4.2</v>
      </c>
      <c r="I409" s="6">
        <f t="shared" si="43"/>
        <v>0.1399999999999606</v>
      </c>
    </row>
    <row r="410" spans="1:9" x14ac:dyDescent="0.25">
      <c r="A410" s="4">
        <v>4.0700000000000403</v>
      </c>
      <c r="B410" s="5">
        <v>0.02</v>
      </c>
      <c r="C410" s="5">
        <v>2.18E-2</v>
      </c>
      <c r="D410" s="5">
        <f t="shared" si="40"/>
        <v>4.1800000000000004E-2</v>
      </c>
      <c r="E410" s="5">
        <f t="shared" si="41"/>
        <v>0.17012600000000169</v>
      </c>
      <c r="F410" s="5">
        <f t="shared" si="42"/>
        <v>4.2401260000000418</v>
      </c>
      <c r="G410" s="5">
        <f t="shared" si="45"/>
        <v>4.2</v>
      </c>
      <c r="H410" s="5">
        <f t="shared" si="44"/>
        <v>4.2</v>
      </c>
      <c r="I410" s="6">
        <f t="shared" si="43"/>
        <v>0.12999999999995993</v>
      </c>
    </row>
    <row r="411" spans="1:9" x14ac:dyDescent="0.25">
      <c r="A411" s="4">
        <v>4.08000000000004</v>
      </c>
      <c r="B411" s="5">
        <v>0.02</v>
      </c>
      <c r="C411" s="5">
        <v>2.18E-2</v>
      </c>
      <c r="D411" s="5">
        <f t="shared" si="40"/>
        <v>4.1800000000000004E-2</v>
      </c>
      <c r="E411" s="5">
        <f t="shared" si="41"/>
        <v>0.17054400000000169</v>
      </c>
      <c r="F411" s="5">
        <f t="shared" si="42"/>
        <v>4.2505440000000414</v>
      </c>
      <c r="G411" s="5">
        <f t="shared" si="45"/>
        <v>4.25</v>
      </c>
      <c r="H411" s="5">
        <f t="shared" si="44"/>
        <v>4.25</v>
      </c>
      <c r="I411" s="6">
        <f t="shared" si="43"/>
        <v>0.16999999999995996</v>
      </c>
    </row>
    <row r="412" spans="1:9" x14ac:dyDescent="0.25">
      <c r="A412" s="4">
        <v>4.0900000000000398</v>
      </c>
      <c r="B412" s="5">
        <v>0.02</v>
      </c>
      <c r="C412" s="5">
        <v>2.18E-2</v>
      </c>
      <c r="D412" s="5">
        <f t="shared" si="40"/>
        <v>4.1800000000000004E-2</v>
      </c>
      <c r="E412" s="5">
        <f t="shared" si="41"/>
        <v>0.17096200000000167</v>
      </c>
      <c r="F412" s="5">
        <f t="shared" si="42"/>
        <v>4.2609620000000419</v>
      </c>
      <c r="G412" s="5">
        <f t="shared" si="45"/>
        <v>4.25</v>
      </c>
      <c r="H412" s="5">
        <f t="shared" si="44"/>
        <v>4.25</v>
      </c>
      <c r="I412" s="6">
        <f t="shared" si="43"/>
        <v>0.15999999999996017</v>
      </c>
    </row>
    <row r="413" spans="1:9" x14ac:dyDescent="0.25">
      <c r="A413" s="4">
        <v>4.1000000000000396</v>
      </c>
      <c r="B413" s="5">
        <v>0.02</v>
      </c>
      <c r="C413" s="5">
        <v>2.18E-2</v>
      </c>
      <c r="D413" s="5">
        <f t="shared" si="40"/>
        <v>4.1800000000000004E-2</v>
      </c>
      <c r="E413" s="5">
        <f t="shared" si="41"/>
        <v>0.17138000000000167</v>
      </c>
      <c r="F413" s="5">
        <f t="shared" si="42"/>
        <v>4.2713800000000415</v>
      </c>
      <c r="G413" s="5">
        <f t="shared" si="45"/>
        <v>4.25</v>
      </c>
      <c r="H413" s="5">
        <f t="shared" si="44"/>
        <v>4.25</v>
      </c>
      <c r="I413" s="6">
        <f t="shared" si="43"/>
        <v>0.14999999999996039</v>
      </c>
    </row>
    <row r="414" spans="1:9" x14ac:dyDescent="0.25">
      <c r="A414" s="4">
        <v>4.1100000000000403</v>
      </c>
      <c r="B414" s="5">
        <v>0.02</v>
      </c>
      <c r="C414" s="5">
        <v>2.18E-2</v>
      </c>
      <c r="D414" s="5">
        <f t="shared" si="40"/>
        <v>4.1800000000000004E-2</v>
      </c>
      <c r="E414" s="5">
        <f t="shared" si="41"/>
        <v>0.1717980000000017</v>
      </c>
      <c r="F414" s="5">
        <f t="shared" si="42"/>
        <v>4.281798000000042</v>
      </c>
      <c r="G414" s="5">
        <f t="shared" si="45"/>
        <v>4.25</v>
      </c>
      <c r="H414" s="5">
        <f t="shared" si="44"/>
        <v>4.25</v>
      </c>
      <c r="I414" s="6">
        <f t="shared" si="43"/>
        <v>0.13999999999995971</v>
      </c>
    </row>
    <row r="415" spans="1:9" x14ac:dyDescent="0.25">
      <c r="A415" s="4">
        <v>4.1200000000000401</v>
      </c>
      <c r="B415" s="5">
        <v>0.02</v>
      </c>
      <c r="C415" s="5">
        <v>2.18E-2</v>
      </c>
      <c r="D415" s="5">
        <f t="shared" si="40"/>
        <v>4.1800000000000004E-2</v>
      </c>
      <c r="E415" s="5">
        <f t="shared" si="41"/>
        <v>0.1722160000000017</v>
      </c>
      <c r="F415" s="5">
        <f t="shared" si="42"/>
        <v>4.2922160000000416</v>
      </c>
      <c r="G415" s="5">
        <f t="shared" si="45"/>
        <v>4.25</v>
      </c>
      <c r="H415" s="5">
        <f t="shared" si="44"/>
        <v>4.25</v>
      </c>
      <c r="I415" s="6">
        <f t="shared" si="43"/>
        <v>0.12999999999995993</v>
      </c>
    </row>
    <row r="416" spans="1:9" x14ac:dyDescent="0.25">
      <c r="A416" s="4">
        <v>4.1300000000000399</v>
      </c>
      <c r="B416" s="5">
        <v>0.02</v>
      </c>
      <c r="C416" s="5">
        <v>2.18E-2</v>
      </c>
      <c r="D416" s="5">
        <f t="shared" si="40"/>
        <v>4.1800000000000004E-2</v>
      </c>
      <c r="E416" s="5">
        <f t="shared" si="41"/>
        <v>0.17263400000000168</v>
      </c>
      <c r="F416" s="5">
        <f t="shared" si="42"/>
        <v>4.3026340000000411</v>
      </c>
      <c r="G416" s="5">
        <f t="shared" si="45"/>
        <v>4.3</v>
      </c>
      <c r="H416" s="5">
        <f t="shared" si="44"/>
        <v>4.3</v>
      </c>
      <c r="I416" s="6">
        <f t="shared" si="43"/>
        <v>0.16999999999995996</v>
      </c>
    </row>
    <row r="417" spans="1:9" x14ac:dyDescent="0.25">
      <c r="A417" s="4">
        <v>4.1400000000000396</v>
      </c>
      <c r="B417" s="5">
        <v>0.02</v>
      </c>
      <c r="C417" s="5">
        <v>2.18E-2</v>
      </c>
      <c r="D417" s="5">
        <f t="shared" si="40"/>
        <v>4.1800000000000004E-2</v>
      </c>
      <c r="E417" s="5">
        <f t="shared" si="41"/>
        <v>0.17305200000000168</v>
      </c>
      <c r="F417" s="5">
        <f t="shared" si="42"/>
        <v>4.3130520000000416</v>
      </c>
      <c r="G417" s="5">
        <f t="shared" si="45"/>
        <v>4.3</v>
      </c>
      <c r="H417" s="5">
        <f t="shared" si="44"/>
        <v>4.3</v>
      </c>
      <c r="I417" s="6">
        <f t="shared" si="43"/>
        <v>0.15999999999996017</v>
      </c>
    </row>
    <row r="418" spans="1:9" x14ac:dyDescent="0.25">
      <c r="A418" s="4">
        <v>4.1500000000000403</v>
      </c>
      <c r="B418" s="5">
        <v>0.02</v>
      </c>
      <c r="C418" s="5">
        <v>2.18E-2</v>
      </c>
      <c r="D418" s="5">
        <f t="shared" si="40"/>
        <v>4.1800000000000004E-2</v>
      </c>
      <c r="E418" s="5">
        <f t="shared" si="41"/>
        <v>0.17347000000000171</v>
      </c>
      <c r="F418" s="5">
        <f t="shared" si="42"/>
        <v>4.3234700000000421</v>
      </c>
      <c r="G418" s="5">
        <f t="shared" si="45"/>
        <v>4.3</v>
      </c>
      <c r="H418" s="5">
        <f t="shared" si="44"/>
        <v>4.3</v>
      </c>
      <c r="I418" s="6">
        <f t="shared" si="43"/>
        <v>0.1499999999999595</v>
      </c>
    </row>
    <row r="419" spans="1:9" x14ac:dyDescent="0.25">
      <c r="A419" s="4">
        <v>4.1600000000000401</v>
      </c>
      <c r="B419" s="5">
        <v>0.02</v>
      </c>
      <c r="C419" s="5">
        <v>2.18E-2</v>
      </c>
      <c r="D419" s="5">
        <f t="shared" si="40"/>
        <v>4.1800000000000004E-2</v>
      </c>
      <c r="E419" s="5">
        <f t="shared" si="41"/>
        <v>0.17388800000000168</v>
      </c>
      <c r="F419" s="5">
        <f t="shared" si="42"/>
        <v>4.3338880000000417</v>
      </c>
      <c r="G419" s="5">
        <f t="shared" si="45"/>
        <v>4.3</v>
      </c>
      <c r="H419" s="5">
        <f t="shared" si="44"/>
        <v>4.3</v>
      </c>
      <c r="I419" s="6">
        <f t="shared" si="43"/>
        <v>0.13999999999995971</v>
      </c>
    </row>
    <row r="420" spans="1:9" x14ac:dyDescent="0.25">
      <c r="A420" s="4">
        <v>4.1700000000000399</v>
      </c>
      <c r="B420" s="5">
        <v>0.02</v>
      </c>
      <c r="C420" s="5">
        <v>2.18E-2</v>
      </c>
      <c r="D420" s="5">
        <f t="shared" si="40"/>
        <v>4.1800000000000004E-2</v>
      </c>
      <c r="E420" s="5">
        <f t="shared" si="41"/>
        <v>0.17430600000000168</v>
      </c>
      <c r="F420" s="5">
        <f t="shared" si="42"/>
        <v>4.3443060000000413</v>
      </c>
      <c r="G420" s="5">
        <f t="shared" si="45"/>
        <v>4.3</v>
      </c>
      <c r="H420" s="5">
        <f t="shared" si="44"/>
        <v>4.3</v>
      </c>
      <c r="I420" s="6">
        <f t="shared" si="43"/>
        <v>0.12999999999995993</v>
      </c>
    </row>
    <row r="421" spans="1:9" x14ac:dyDescent="0.25">
      <c r="A421" s="4">
        <v>4.1800000000000397</v>
      </c>
      <c r="B421" s="5">
        <v>0.02</v>
      </c>
      <c r="C421" s="5">
        <v>2.18E-2</v>
      </c>
      <c r="D421" s="5">
        <f t="shared" si="40"/>
        <v>4.1800000000000004E-2</v>
      </c>
      <c r="E421" s="5">
        <f t="shared" si="41"/>
        <v>0.17472400000000168</v>
      </c>
      <c r="F421" s="5">
        <f t="shared" si="42"/>
        <v>4.3547240000000418</v>
      </c>
      <c r="G421" s="5">
        <f t="shared" si="45"/>
        <v>4.3500000000000005</v>
      </c>
      <c r="H421" s="5">
        <f t="shared" si="44"/>
        <v>4.3500000000000005</v>
      </c>
      <c r="I421" s="6">
        <f t="shared" si="43"/>
        <v>0.16999999999996085</v>
      </c>
    </row>
    <row r="422" spans="1:9" x14ac:dyDescent="0.25">
      <c r="A422" s="4">
        <v>4.1900000000000404</v>
      </c>
      <c r="B422" s="5">
        <v>0.02</v>
      </c>
      <c r="C422" s="5">
        <v>2.18E-2</v>
      </c>
      <c r="D422" s="5">
        <f t="shared" si="40"/>
        <v>4.1800000000000004E-2</v>
      </c>
      <c r="E422" s="5">
        <f t="shared" si="41"/>
        <v>0.17514200000000171</v>
      </c>
      <c r="F422" s="5">
        <f t="shared" si="42"/>
        <v>4.3651420000000423</v>
      </c>
      <c r="G422" s="5">
        <f t="shared" si="45"/>
        <v>4.3500000000000005</v>
      </c>
      <c r="H422" s="5">
        <f t="shared" si="44"/>
        <v>4.3500000000000005</v>
      </c>
      <c r="I422" s="6">
        <f t="shared" si="43"/>
        <v>0.15999999999996017</v>
      </c>
    </row>
    <row r="423" spans="1:9" x14ac:dyDescent="0.25">
      <c r="A423" s="4">
        <v>4.2000000000000401</v>
      </c>
      <c r="B423" s="5">
        <v>0.02</v>
      </c>
      <c r="C423" s="5">
        <v>2.18E-2</v>
      </c>
      <c r="D423" s="5">
        <f t="shared" si="40"/>
        <v>4.1800000000000004E-2</v>
      </c>
      <c r="E423" s="5">
        <f t="shared" si="41"/>
        <v>0.17556000000000169</v>
      </c>
      <c r="F423" s="5">
        <f t="shared" si="42"/>
        <v>4.3755600000000419</v>
      </c>
      <c r="G423" s="5">
        <f t="shared" si="45"/>
        <v>4.3500000000000005</v>
      </c>
      <c r="H423" s="5">
        <f t="shared" si="44"/>
        <v>4.3500000000000005</v>
      </c>
      <c r="I423" s="6">
        <f t="shared" si="43"/>
        <v>0.14999999999996039</v>
      </c>
    </row>
    <row r="424" spans="1:9" x14ac:dyDescent="0.25">
      <c r="A424" s="4">
        <v>4.2100000000000399</v>
      </c>
      <c r="B424" s="5">
        <v>0.02</v>
      </c>
      <c r="C424" s="5">
        <v>2.18E-2</v>
      </c>
      <c r="D424" s="5">
        <f t="shared" si="40"/>
        <v>4.1800000000000004E-2</v>
      </c>
      <c r="E424" s="5">
        <f t="shared" si="41"/>
        <v>0.17597800000000169</v>
      </c>
      <c r="F424" s="5">
        <f t="shared" si="42"/>
        <v>4.3859780000000415</v>
      </c>
      <c r="G424" s="5">
        <f t="shared" si="45"/>
        <v>4.3500000000000005</v>
      </c>
      <c r="H424" s="5">
        <f t="shared" si="44"/>
        <v>4.3500000000000005</v>
      </c>
      <c r="I424" s="6">
        <f t="shared" si="43"/>
        <v>0.1399999999999606</v>
      </c>
    </row>
    <row r="425" spans="1:9" x14ac:dyDescent="0.25">
      <c r="A425" s="4">
        <v>4.2200000000000397</v>
      </c>
      <c r="B425" s="5">
        <v>0.02</v>
      </c>
      <c r="C425" s="5">
        <v>2.18E-2</v>
      </c>
      <c r="D425" s="5">
        <f t="shared" si="40"/>
        <v>4.1800000000000004E-2</v>
      </c>
      <c r="E425" s="5">
        <f t="shared" si="41"/>
        <v>0.17639600000000166</v>
      </c>
      <c r="F425" s="5">
        <f t="shared" si="42"/>
        <v>4.396396000000041</v>
      </c>
      <c r="G425" s="5">
        <f t="shared" si="45"/>
        <v>4.3500000000000005</v>
      </c>
      <c r="H425" s="5">
        <f t="shared" si="44"/>
        <v>4.3500000000000005</v>
      </c>
      <c r="I425" s="6">
        <f t="shared" si="43"/>
        <v>0.12999999999996081</v>
      </c>
    </row>
    <row r="426" spans="1:9" x14ac:dyDescent="0.25">
      <c r="A426" s="4">
        <v>4.2300000000000404</v>
      </c>
      <c r="B426" s="5">
        <v>0.02</v>
      </c>
      <c r="C426" s="5">
        <v>2.18E-2</v>
      </c>
      <c r="D426" s="5">
        <f t="shared" si="40"/>
        <v>4.1800000000000004E-2</v>
      </c>
      <c r="E426" s="5">
        <f t="shared" si="41"/>
        <v>0.17681400000000169</v>
      </c>
      <c r="F426" s="5">
        <f t="shared" si="42"/>
        <v>4.4068140000000424</v>
      </c>
      <c r="G426" s="5">
        <f t="shared" si="45"/>
        <v>4.4000000000000004</v>
      </c>
      <c r="H426" s="5">
        <f t="shared" si="44"/>
        <v>4.4000000000000004</v>
      </c>
      <c r="I426" s="6">
        <f t="shared" si="43"/>
        <v>0.16999999999995996</v>
      </c>
    </row>
    <row r="427" spans="1:9" x14ac:dyDescent="0.25">
      <c r="A427" s="4">
        <v>4.2400000000000402</v>
      </c>
      <c r="B427" s="5">
        <v>0.02</v>
      </c>
      <c r="C427" s="5">
        <v>2.18E-2</v>
      </c>
      <c r="D427" s="5">
        <f t="shared" si="40"/>
        <v>4.1800000000000004E-2</v>
      </c>
      <c r="E427" s="5">
        <f t="shared" si="41"/>
        <v>0.17723200000000169</v>
      </c>
      <c r="F427" s="5">
        <f t="shared" si="42"/>
        <v>4.417232000000042</v>
      </c>
      <c r="G427" s="5">
        <f t="shared" si="45"/>
        <v>4.4000000000000004</v>
      </c>
      <c r="H427" s="5">
        <f t="shared" si="44"/>
        <v>4.4000000000000004</v>
      </c>
      <c r="I427" s="6">
        <f t="shared" si="43"/>
        <v>0.15999999999996017</v>
      </c>
    </row>
    <row r="428" spans="1:9" x14ac:dyDescent="0.25">
      <c r="A428" s="4">
        <v>4.25000000000004</v>
      </c>
      <c r="B428" s="5">
        <v>0.02</v>
      </c>
      <c r="C428" s="5">
        <v>2.18E-2</v>
      </c>
      <c r="D428" s="5">
        <f t="shared" si="40"/>
        <v>4.1800000000000004E-2</v>
      </c>
      <c r="E428" s="5">
        <f t="shared" si="41"/>
        <v>0.1776500000000017</v>
      </c>
      <c r="F428" s="5">
        <f t="shared" si="42"/>
        <v>4.4276500000000416</v>
      </c>
      <c r="G428" s="5">
        <f t="shared" si="45"/>
        <v>4.4000000000000004</v>
      </c>
      <c r="H428" s="5">
        <f t="shared" si="44"/>
        <v>4.4000000000000004</v>
      </c>
      <c r="I428" s="6">
        <f t="shared" si="43"/>
        <v>0.14999999999996039</v>
      </c>
    </row>
    <row r="429" spans="1:9" x14ac:dyDescent="0.25">
      <c r="A429" s="4">
        <v>4.2600000000000398</v>
      </c>
      <c r="B429" s="5">
        <v>0.02</v>
      </c>
      <c r="C429" s="5">
        <v>2.18E-2</v>
      </c>
      <c r="D429" s="5">
        <f t="shared" si="40"/>
        <v>4.1800000000000004E-2</v>
      </c>
      <c r="E429" s="5">
        <f t="shared" si="41"/>
        <v>0.17806800000000167</v>
      </c>
      <c r="F429" s="5">
        <f t="shared" si="42"/>
        <v>4.4380680000000412</v>
      </c>
      <c r="G429" s="5">
        <f t="shared" si="45"/>
        <v>4.4000000000000004</v>
      </c>
      <c r="H429" s="5">
        <f t="shared" si="44"/>
        <v>4.4000000000000004</v>
      </c>
      <c r="I429" s="6">
        <f t="shared" si="43"/>
        <v>0.1399999999999606</v>
      </c>
    </row>
    <row r="430" spans="1:9" x14ac:dyDescent="0.25">
      <c r="A430" s="4">
        <v>4.2700000000000404</v>
      </c>
      <c r="B430" s="5">
        <v>0.02</v>
      </c>
      <c r="C430" s="5">
        <v>2.18E-2</v>
      </c>
      <c r="D430" s="5">
        <f t="shared" si="40"/>
        <v>4.1800000000000004E-2</v>
      </c>
      <c r="E430" s="5">
        <f t="shared" si="41"/>
        <v>0.1784860000000017</v>
      </c>
      <c r="F430" s="5">
        <f t="shared" si="42"/>
        <v>4.4484860000000417</v>
      </c>
      <c r="G430" s="5">
        <f t="shared" si="45"/>
        <v>4.4000000000000004</v>
      </c>
      <c r="H430" s="5">
        <f t="shared" si="44"/>
        <v>4.4000000000000004</v>
      </c>
      <c r="I430" s="6">
        <f t="shared" si="43"/>
        <v>0.12999999999995993</v>
      </c>
    </row>
    <row r="431" spans="1:9" x14ac:dyDescent="0.25">
      <c r="A431" s="4">
        <v>4.2800000000000402</v>
      </c>
      <c r="B431" s="5">
        <v>0.02</v>
      </c>
      <c r="C431" s="5">
        <v>2.18E-2</v>
      </c>
      <c r="D431" s="5">
        <f t="shared" si="40"/>
        <v>4.1800000000000004E-2</v>
      </c>
      <c r="E431" s="5">
        <f t="shared" si="41"/>
        <v>0.1789040000000017</v>
      </c>
      <c r="F431" s="5">
        <f t="shared" si="42"/>
        <v>4.4589040000000422</v>
      </c>
      <c r="G431" s="5">
        <f t="shared" si="45"/>
        <v>4.45</v>
      </c>
      <c r="H431" s="5">
        <f t="shared" si="44"/>
        <v>4.45</v>
      </c>
      <c r="I431" s="6">
        <f t="shared" si="43"/>
        <v>0.16999999999995996</v>
      </c>
    </row>
    <row r="432" spans="1:9" x14ac:dyDescent="0.25">
      <c r="A432" s="4">
        <v>4.29000000000004</v>
      </c>
      <c r="B432" s="5">
        <v>0.02</v>
      </c>
      <c r="C432" s="5">
        <v>2.18E-2</v>
      </c>
      <c r="D432" s="5">
        <f t="shared" si="40"/>
        <v>4.1800000000000004E-2</v>
      </c>
      <c r="E432" s="5">
        <f t="shared" si="41"/>
        <v>0.1793220000000017</v>
      </c>
      <c r="F432" s="5">
        <f t="shared" si="42"/>
        <v>4.4693220000000418</v>
      </c>
      <c r="G432" s="5">
        <f t="shared" si="45"/>
        <v>4.45</v>
      </c>
      <c r="H432" s="5">
        <f t="shared" si="44"/>
        <v>4.45</v>
      </c>
      <c r="I432" s="6">
        <f t="shared" si="43"/>
        <v>0.15999999999996017</v>
      </c>
    </row>
    <row r="433" spans="1:9" x14ac:dyDescent="0.25">
      <c r="A433" s="4">
        <v>4.3000000000000398</v>
      </c>
      <c r="B433" s="5">
        <v>0.02</v>
      </c>
      <c r="C433" s="5">
        <v>2.18E-2</v>
      </c>
      <c r="D433" s="5">
        <f t="shared" si="40"/>
        <v>4.1800000000000004E-2</v>
      </c>
      <c r="E433" s="5">
        <f t="shared" si="41"/>
        <v>0.17974000000000168</v>
      </c>
      <c r="F433" s="5">
        <f t="shared" si="42"/>
        <v>4.4797400000000414</v>
      </c>
      <c r="G433" s="5">
        <f t="shared" si="45"/>
        <v>4.45</v>
      </c>
      <c r="H433" s="5">
        <f t="shared" si="44"/>
        <v>4.45</v>
      </c>
      <c r="I433" s="6">
        <f t="shared" si="43"/>
        <v>0.14999999999996039</v>
      </c>
    </row>
    <row r="434" spans="1:9" x14ac:dyDescent="0.25">
      <c r="A434" s="4">
        <v>4.3100000000000396</v>
      </c>
      <c r="B434" s="5">
        <v>0.02</v>
      </c>
      <c r="C434" s="5">
        <v>2.18E-2</v>
      </c>
      <c r="D434" s="5">
        <f t="shared" si="40"/>
        <v>4.1800000000000004E-2</v>
      </c>
      <c r="E434" s="5">
        <f t="shared" si="41"/>
        <v>0.18015800000000168</v>
      </c>
      <c r="F434" s="5">
        <f t="shared" si="42"/>
        <v>4.4901580000000409</v>
      </c>
      <c r="G434" s="5">
        <f t="shared" si="45"/>
        <v>4.45</v>
      </c>
      <c r="H434" s="5">
        <f t="shared" si="44"/>
        <v>4.45</v>
      </c>
      <c r="I434" s="6">
        <f t="shared" si="43"/>
        <v>0.1399999999999606</v>
      </c>
    </row>
    <row r="435" spans="1:9" x14ac:dyDescent="0.25">
      <c r="A435" s="4">
        <v>4.3200000000000403</v>
      </c>
      <c r="B435" s="5">
        <v>0.02</v>
      </c>
      <c r="C435" s="5">
        <v>2.18E-2</v>
      </c>
      <c r="D435" s="5">
        <f t="shared" si="40"/>
        <v>4.1800000000000004E-2</v>
      </c>
      <c r="E435" s="5">
        <f t="shared" si="41"/>
        <v>0.18057600000000171</v>
      </c>
      <c r="F435" s="5">
        <f t="shared" si="42"/>
        <v>4.5005760000000423</v>
      </c>
      <c r="G435" s="5">
        <f t="shared" si="45"/>
        <v>4.5</v>
      </c>
      <c r="H435" s="5">
        <f t="shared" si="44"/>
        <v>4.5</v>
      </c>
      <c r="I435" s="6">
        <f t="shared" si="43"/>
        <v>0.17999999999995975</v>
      </c>
    </row>
    <row r="436" spans="1:9" x14ac:dyDescent="0.25">
      <c r="A436" s="4">
        <v>4.33000000000004</v>
      </c>
      <c r="B436" s="5">
        <v>0.02</v>
      </c>
      <c r="C436" s="5">
        <v>2.18E-2</v>
      </c>
      <c r="D436" s="5">
        <f t="shared" si="40"/>
        <v>4.1800000000000004E-2</v>
      </c>
      <c r="E436" s="5">
        <f t="shared" si="41"/>
        <v>0.18099400000000168</v>
      </c>
      <c r="F436" s="5">
        <f t="shared" si="42"/>
        <v>4.5109940000000419</v>
      </c>
      <c r="G436" s="5">
        <f t="shared" si="45"/>
        <v>4.5</v>
      </c>
      <c r="H436" s="5">
        <f t="shared" si="44"/>
        <v>4.5</v>
      </c>
      <c r="I436" s="6">
        <f t="shared" si="43"/>
        <v>0.16999999999995996</v>
      </c>
    </row>
    <row r="437" spans="1:9" x14ac:dyDescent="0.25">
      <c r="A437" s="4">
        <v>4.3400000000000398</v>
      </c>
      <c r="B437" s="5">
        <v>0.02</v>
      </c>
      <c r="C437" s="5">
        <v>2.18E-2</v>
      </c>
      <c r="D437" s="5">
        <f t="shared" si="40"/>
        <v>4.1800000000000004E-2</v>
      </c>
      <c r="E437" s="5">
        <f t="shared" si="41"/>
        <v>0.18141200000000168</v>
      </c>
      <c r="F437" s="5">
        <f t="shared" si="42"/>
        <v>4.5214120000000415</v>
      </c>
      <c r="G437" s="5">
        <f t="shared" si="45"/>
        <v>4.5</v>
      </c>
      <c r="H437" s="5">
        <f t="shared" si="44"/>
        <v>4.5</v>
      </c>
      <c r="I437" s="6">
        <f t="shared" si="43"/>
        <v>0.15999999999996017</v>
      </c>
    </row>
    <row r="438" spans="1:9" x14ac:dyDescent="0.25">
      <c r="A438" s="4">
        <v>4.3500000000000396</v>
      </c>
      <c r="B438" s="5">
        <v>0.02</v>
      </c>
      <c r="C438" s="5">
        <v>2.18E-2</v>
      </c>
      <c r="D438" s="5">
        <f t="shared" ref="D438:D501" si="46">B438+C438</f>
        <v>4.1800000000000004E-2</v>
      </c>
      <c r="E438" s="5">
        <f t="shared" ref="E438:E501" si="47">A438*D438</f>
        <v>0.18183000000000168</v>
      </c>
      <c r="F438" s="5">
        <f t="shared" ref="F438:F501" si="48">A438+E438</f>
        <v>4.5318300000000411</v>
      </c>
      <c r="G438" s="5">
        <f t="shared" si="45"/>
        <v>4.5</v>
      </c>
      <c r="H438" s="5">
        <f t="shared" si="44"/>
        <v>4.5</v>
      </c>
      <c r="I438" s="6">
        <f t="shared" si="43"/>
        <v>0.14999999999996039</v>
      </c>
    </row>
    <row r="439" spans="1:9" x14ac:dyDescent="0.25">
      <c r="A439" s="4">
        <v>4.3600000000000403</v>
      </c>
      <c r="B439" s="5">
        <v>0.02</v>
      </c>
      <c r="C439" s="5">
        <v>2.18E-2</v>
      </c>
      <c r="D439" s="5">
        <f t="shared" si="46"/>
        <v>4.1800000000000004E-2</v>
      </c>
      <c r="E439" s="5">
        <f t="shared" si="47"/>
        <v>0.18224800000000171</v>
      </c>
      <c r="F439" s="5">
        <f t="shared" si="48"/>
        <v>4.5422480000000416</v>
      </c>
      <c r="G439" s="5">
        <f t="shared" si="45"/>
        <v>4.5</v>
      </c>
      <c r="H439" s="5">
        <f t="shared" si="44"/>
        <v>4.5</v>
      </c>
      <c r="I439" s="6">
        <f t="shared" si="43"/>
        <v>0.13999999999995971</v>
      </c>
    </row>
    <row r="440" spans="1:9" x14ac:dyDescent="0.25">
      <c r="A440" s="4">
        <v>4.3700000000000401</v>
      </c>
      <c r="B440" s="5">
        <v>0.02</v>
      </c>
      <c r="C440" s="5">
        <v>2.18E-2</v>
      </c>
      <c r="D440" s="5">
        <f t="shared" si="46"/>
        <v>4.1800000000000004E-2</v>
      </c>
      <c r="E440" s="5">
        <f t="shared" si="47"/>
        <v>0.18266600000000169</v>
      </c>
      <c r="F440" s="5">
        <f t="shared" si="48"/>
        <v>4.5526660000000421</v>
      </c>
      <c r="G440" s="5">
        <f t="shared" si="45"/>
        <v>4.55</v>
      </c>
      <c r="H440" s="5">
        <f t="shared" si="44"/>
        <v>4.55</v>
      </c>
      <c r="I440" s="6">
        <f t="shared" si="43"/>
        <v>0.17999999999995975</v>
      </c>
    </row>
    <row r="441" spans="1:9" x14ac:dyDescent="0.25">
      <c r="A441" s="4">
        <v>4.3800000000000399</v>
      </c>
      <c r="B441" s="5">
        <v>0.02</v>
      </c>
      <c r="C441" s="5">
        <v>2.18E-2</v>
      </c>
      <c r="D441" s="5">
        <f t="shared" si="46"/>
        <v>4.1800000000000004E-2</v>
      </c>
      <c r="E441" s="5">
        <f t="shared" si="47"/>
        <v>0.18308400000000169</v>
      </c>
      <c r="F441" s="5">
        <f t="shared" si="48"/>
        <v>4.5630840000000417</v>
      </c>
      <c r="G441" s="5">
        <f t="shared" si="45"/>
        <v>4.55</v>
      </c>
      <c r="H441" s="5">
        <f t="shared" si="44"/>
        <v>4.55</v>
      </c>
      <c r="I441" s="6">
        <f t="shared" si="43"/>
        <v>0.16999999999995996</v>
      </c>
    </row>
    <row r="442" spans="1:9" x14ac:dyDescent="0.25">
      <c r="A442" s="4">
        <v>4.3900000000000503</v>
      </c>
      <c r="B442" s="5">
        <v>0.02</v>
      </c>
      <c r="C442" s="5">
        <v>2.18E-2</v>
      </c>
      <c r="D442" s="5">
        <f t="shared" si="46"/>
        <v>4.1800000000000004E-2</v>
      </c>
      <c r="E442" s="5">
        <f t="shared" si="47"/>
        <v>0.18350200000000211</v>
      </c>
      <c r="F442" s="5">
        <f t="shared" si="48"/>
        <v>4.5735020000000528</v>
      </c>
      <c r="G442" s="5">
        <f t="shared" si="45"/>
        <v>4.55</v>
      </c>
      <c r="H442" s="5">
        <f t="shared" si="44"/>
        <v>4.55</v>
      </c>
      <c r="I442" s="6">
        <f t="shared" si="43"/>
        <v>0.15999999999994952</v>
      </c>
    </row>
    <row r="443" spans="1:9" x14ac:dyDescent="0.25">
      <c r="A443" s="4">
        <v>4.4000000000000501</v>
      </c>
      <c r="B443" s="5">
        <v>0.02</v>
      </c>
      <c r="C443" s="5">
        <v>2.18E-2</v>
      </c>
      <c r="D443" s="5">
        <f t="shared" si="46"/>
        <v>4.1800000000000004E-2</v>
      </c>
      <c r="E443" s="5">
        <f t="shared" si="47"/>
        <v>0.18392000000000211</v>
      </c>
      <c r="F443" s="5">
        <f t="shared" si="48"/>
        <v>4.5839200000000524</v>
      </c>
      <c r="G443" s="5">
        <f t="shared" si="45"/>
        <v>4.55</v>
      </c>
      <c r="H443" s="5">
        <f t="shared" si="44"/>
        <v>4.55</v>
      </c>
      <c r="I443" s="6">
        <f t="shared" si="43"/>
        <v>0.14999999999994973</v>
      </c>
    </row>
    <row r="444" spans="1:9" x14ac:dyDescent="0.25">
      <c r="A444" s="4">
        <v>4.4100000000000499</v>
      </c>
      <c r="B444" s="5">
        <v>0.02</v>
      </c>
      <c r="C444" s="5">
        <v>2.18E-2</v>
      </c>
      <c r="D444" s="5">
        <f t="shared" si="46"/>
        <v>4.1800000000000004E-2</v>
      </c>
      <c r="E444" s="5">
        <f t="shared" si="47"/>
        <v>0.18433800000000211</v>
      </c>
      <c r="F444" s="5">
        <f t="shared" si="48"/>
        <v>4.594338000000052</v>
      </c>
      <c r="G444" s="5">
        <f t="shared" si="45"/>
        <v>4.55</v>
      </c>
      <c r="H444" s="5">
        <f t="shared" si="44"/>
        <v>4.55</v>
      </c>
      <c r="I444" s="6">
        <f t="shared" si="43"/>
        <v>0.13999999999994994</v>
      </c>
    </row>
    <row r="445" spans="1:9" x14ac:dyDescent="0.25">
      <c r="A445" s="4">
        <v>4.4200000000000497</v>
      </c>
      <c r="B445" s="5">
        <v>0.02</v>
      </c>
      <c r="C445" s="5">
        <v>2.18E-2</v>
      </c>
      <c r="D445" s="5">
        <f t="shared" si="46"/>
        <v>4.1800000000000004E-2</v>
      </c>
      <c r="E445" s="5">
        <f t="shared" si="47"/>
        <v>0.18475600000000209</v>
      </c>
      <c r="F445" s="5">
        <f t="shared" si="48"/>
        <v>4.6047560000000516</v>
      </c>
      <c r="G445" s="5">
        <f t="shared" si="45"/>
        <v>4.6000000000000005</v>
      </c>
      <c r="H445" s="5">
        <f t="shared" si="44"/>
        <v>4.6000000000000005</v>
      </c>
      <c r="I445" s="6">
        <f t="shared" si="43"/>
        <v>0.17999999999995087</v>
      </c>
    </row>
    <row r="446" spans="1:9" x14ac:dyDescent="0.25">
      <c r="A446" s="4">
        <v>4.4300000000000503</v>
      </c>
      <c r="B446" s="5">
        <v>0.02</v>
      </c>
      <c r="C446" s="5">
        <v>2.18E-2</v>
      </c>
      <c r="D446" s="5">
        <f t="shared" si="46"/>
        <v>4.1800000000000004E-2</v>
      </c>
      <c r="E446" s="5">
        <f t="shared" si="47"/>
        <v>0.18517400000000211</v>
      </c>
      <c r="F446" s="5">
        <f t="shared" si="48"/>
        <v>4.6151740000000521</v>
      </c>
      <c r="G446" s="5">
        <f t="shared" si="45"/>
        <v>4.6000000000000005</v>
      </c>
      <c r="H446" s="5">
        <f t="shared" si="44"/>
        <v>4.6000000000000005</v>
      </c>
      <c r="I446" s="6">
        <f t="shared" si="43"/>
        <v>0.16999999999995019</v>
      </c>
    </row>
    <row r="447" spans="1:9" x14ac:dyDescent="0.25">
      <c r="A447" s="4">
        <v>4.4400000000000501</v>
      </c>
      <c r="B447" s="5">
        <v>0.02</v>
      </c>
      <c r="C447" s="5">
        <v>2.18E-2</v>
      </c>
      <c r="D447" s="5">
        <f t="shared" si="46"/>
        <v>4.1800000000000004E-2</v>
      </c>
      <c r="E447" s="5">
        <f t="shared" si="47"/>
        <v>0.18559200000000212</v>
      </c>
      <c r="F447" s="5">
        <f t="shared" si="48"/>
        <v>4.6255920000000526</v>
      </c>
      <c r="G447" s="5">
        <f t="shared" si="45"/>
        <v>4.6000000000000005</v>
      </c>
      <c r="H447" s="5">
        <f t="shared" si="44"/>
        <v>4.6000000000000005</v>
      </c>
      <c r="I447" s="6">
        <f t="shared" si="43"/>
        <v>0.1599999999999504</v>
      </c>
    </row>
    <row r="448" spans="1:9" x14ac:dyDescent="0.25">
      <c r="A448" s="4">
        <v>4.4500000000000499</v>
      </c>
      <c r="B448" s="5">
        <v>0.02</v>
      </c>
      <c r="C448" s="5">
        <v>2.18E-2</v>
      </c>
      <c r="D448" s="5">
        <f t="shared" si="46"/>
        <v>4.1800000000000004E-2</v>
      </c>
      <c r="E448" s="5">
        <f t="shared" si="47"/>
        <v>0.18601000000000209</v>
      </c>
      <c r="F448" s="5">
        <f t="shared" si="48"/>
        <v>4.6360100000000521</v>
      </c>
      <c r="G448" s="5">
        <f t="shared" si="45"/>
        <v>4.6000000000000005</v>
      </c>
      <c r="H448" s="5">
        <f t="shared" si="44"/>
        <v>4.6000000000000005</v>
      </c>
      <c r="I448" s="6">
        <f t="shared" si="43"/>
        <v>0.14999999999995062</v>
      </c>
    </row>
    <row r="449" spans="1:9" x14ac:dyDescent="0.25">
      <c r="A449" s="4">
        <v>4.4600000000000497</v>
      </c>
      <c r="B449" s="5">
        <v>0.02</v>
      </c>
      <c r="C449" s="5">
        <v>2.18E-2</v>
      </c>
      <c r="D449" s="5">
        <f t="shared" si="46"/>
        <v>4.1800000000000004E-2</v>
      </c>
      <c r="E449" s="5">
        <f t="shared" si="47"/>
        <v>0.18642800000000209</v>
      </c>
      <c r="F449" s="5">
        <f t="shared" si="48"/>
        <v>4.6464280000000517</v>
      </c>
      <c r="G449" s="5">
        <f t="shared" si="45"/>
        <v>4.6000000000000005</v>
      </c>
      <c r="H449" s="5">
        <f t="shared" si="44"/>
        <v>4.6000000000000005</v>
      </c>
      <c r="I449" s="6">
        <f t="shared" si="43"/>
        <v>0.13999999999995083</v>
      </c>
    </row>
    <row r="450" spans="1:9" x14ac:dyDescent="0.25">
      <c r="A450" s="4">
        <v>4.4700000000000504</v>
      </c>
      <c r="B450" s="5">
        <v>0.02</v>
      </c>
      <c r="C450" s="5">
        <v>2.18E-2</v>
      </c>
      <c r="D450" s="5">
        <f t="shared" si="46"/>
        <v>4.1800000000000004E-2</v>
      </c>
      <c r="E450" s="5">
        <f t="shared" si="47"/>
        <v>0.18684600000000212</v>
      </c>
      <c r="F450" s="5">
        <f t="shared" si="48"/>
        <v>4.6568460000000522</v>
      </c>
      <c r="G450" s="5">
        <f t="shared" si="45"/>
        <v>4.6500000000000004</v>
      </c>
      <c r="H450" s="5">
        <f t="shared" si="44"/>
        <v>4.6500000000000004</v>
      </c>
      <c r="I450" s="6">
        <f t="shared" ref="I450:I503" si="49">H450-A450</f>
        <v>0.17999999999994998</v>
      </c>
    </row>
    <row r="451" spans="1:9" x14ac:dyDescent="0.25">
      <c r="A451" s="4">
        <v>4.4800000000000502</v>
      </c>
      <c r="B451" s="5">
        <v>0.02</v>
      </c>
      <c r="C451" s="5">
        <v>2.18E-2</v>
      </c>
      <c r="D451" s="5">
        <f t="shared" si="46"/>
        <v>4.1800000000000004E-2</v>
      </c>
      <c r="E451" s="5">
        <f t="shared" si="47"/>
        <v>0.18726400000000212</v>
      </c>
      <c r="F451" s="5">
        <f t="shared" si="48"/>
        <v>4.6672640000000527</v>
      </c>
      <c r="G451" s="5">
        <f t="shared" si="45"/>
        <v>4.6500000000000004</v>
      </c>
      <c r="H451" s="5">
        <f t="shared" si="44"/>
        <v>4.6500000000000004</v>
      </c>
      <c r="I451" s="6">
        <f t="shared" si="49"/>
        <v>0.16999999999995019</v>
      </c>
    </row>
    <row r="452" spans="1:9" x14ac:dyDescent="0.25">
      <c r="A452" s="4">
        <v>4.49000000000005</v>
      </c>
      <c r="B452" s="5">
        <v>0.02</v>
      </c>
      <c r="C452" s="5">
        <v>2.18E-2</v>
      </c>
      <c r="D452" s="5">
        <f t="shared" si="46"/>
        <v>4.1800000000000004E-2</v>
      </c>
      <c r="E452" s="5">
        <f t="shared" si="47"/>
        <v>0.1876820000000021</v>
      </c>
      <c r="F452" s="5">
        <f t="shared" si="48"/>
        <v>4.6776820000000523</v>
      </c>
      <c r="G452" s="5">
        <f t="shared" si="45"/>
        <v>4.6500000000000004</v>
      </c>
      <c r="H452" s="5">
        <f t="shared" ref="H452:H503" si="50">IF((FLOOR(G452,0.05))&lt;A452,A452,(FLOOR(G452,0.05)))</f>
        <v>4.6500000000000004</v>
      </c>
      <c r="I452" s="6">
        <f t="shared" si="49"/>
        <v>0.1599999999999504</v>
      </c>
    </row>
    <row r="453" spans="1:9" x14ac:dyDescent="0.25">
      <c r="A453" s="4">
        <v>4.5000000000000497</v>
      </c>
      <c r="B453" s="5">
        <v>0.02</v>
      </c>
      <c r="C453" s="5">
        <v>2.18E-2</v>
      </c>
      <c r="D453" s="5">
        <f t="shared" si="46"/>
        <v>4.1800000000000004E-2</v>
      </c>
      <c r="E453" s="5">
        <f t="shared" si="47"/>
        <v>0.1881000000000021</v>
      </c>
      <c r="F453" s="5">
        <f t="shared" si="48"/>
        <v>4.6881000000000519</v>
      </c>
      <c r="G453" s="5">
        <f t="shared" si="45"/>
        <v>4.6500000000000004</v>
      </c>
      <c r="H453" s="5">
        <f t="shared" si="50"/>
        <v>4.6500000000000004</v>
      </c>
      <c r="I453" s="6">
        <f t="shared" si="49"/>
        <v>0.14999999999995062</v>
      </c>
    </row>
    <row r="454" spans="1:9" x14ac:dyDescent="0.25">
      <c r="A454" s="4">
        <v>4.5100000000000504</v>
      </c>
      <c r="B454" s="5">
        <v>0.02</v>
      </c>
      <c r="C454" s="5">
        <v>2.18E-2</v>
      </c>
      <c r="D454" s="5">
        <f t="shared" si="46"/>
        <v>4.1800000000000004E-2</v>
      </c>
      <c r="E454" s="5">
        <f t="shared" si="47"/>
        <v>0.18851800000000213</v>
      </c>
      <c r="F454" s="5">
        <f t="shared" si="48"/>
        <v>4.6985180000000524</v>
      </c>
      <c r="G454" s="5">
        <f t="shared" ref="G454:G503" si="51">FLOOR(F454,0.05)</f>
        <v>4.6500000000000004</v>
      </c>
      <c r="H454" s="5">
        <f t="shared" si="50"/>
        <v>4.6500000000000004</v>
      </c>
      <c r="I454" s="6">
        <f t="shared" si="49"/>
        <v>0.13999999999994994</v>
      </c>
    </row>
    <row r="455" spans="1:9" x14ac:dyDescent="0.25">
      <c r="A455" s="4">
        <v>4.5200000000000502</v>
      </c>
      <c r="B455" s="5">
        <v>0.02</v>
      </c>
      <c r="C455" s="5">
        <v>2.18E-2</v>
      </c>
      <c r="D455" s="5">
        <f t="shared" si="46"/>
        <v>4.1800000000000004E-2</v>
      </c>
      <c r="E455" s="5">
        <f t="shared" si="47"/>
        <v>0.1889360000000021</v>
      </c>
      <c r="F455" s="5">
        <f t="shared" si="48"/>
        <v>4.708936000000052</v>
      </c>
      <c r="G455" s="5">
        <f t="shared" si="51"/>
        <v>4.7</v>
      </c>
      <c r="H455" s="5">
        <f t="shared" si="50"/>
        <v>4.7</v>
      </c>
      <c r="I455" s="6">
        <f t="shared" si="49"/>
        <v>0.17999999999994998</v>
      </c>
    </row>
    <row r="456" spans="1:9" x14ac:dyDescent="0.25">
      <c r="A456" s="4">
        <v>4.53000000000005</v>
      </c>
      <c r="B456" s="5">
        <v>0.02</v>
      </c>
      <c r="C456" s="5">
        <v>2.18E-2</v>
      </c>
      <c r="D456" s="5">
        <f t="shared" si="46"/>
        <v>4.1800000000000004E-2</v>
      </c>
      <c r="E456" s="5">
        <f t="shared" si="47"/>
        <v>0.1893540000000021</v>
      </c>
      <c r="F456" s="5">
        <f t="shared" si="48"/>
        <v>4.7193540000000525</v>
      </c>
      <c r="G456" s="5">
        <f t="shared" si="51"/>
        <v>4.7</v>
      </c>
      <c r="H456" s="5">
        <f t="shared" si="50"/>
        <v>4.7</v>
      </c>
      <c r="I456" s="6">
        <f t="shared" si="49"/>
        <v>0.16999999999995019</v>
      </c>
    </row>
    <row r="457" spans="1:9" x14ac:dyDescent="0.25">
      <c r="A457" s="4">
        <v>4.5400000000000498</v>
      </c>
      <c r="B457" s="5">
        <v>0.02</v>
      </c>
      <c r="C457" s="5">
        <v>2.18E-2</v>
      </c>
      <c r="D457" s="5">
        <f t="shared" si="46"/>
        <v>4.1800000000000004E-2</v>
      </c>
      <c r="E457" s="5">
        <f t="shared" si="47"/>
        <v>0.18977200000000211</v>
      </c>
      <c r="F457" s="5">
        <f t="shared" si="48"/>
        <v>4.729772000000052</v>
      </c>
      <c r="G457" s="5">
        <f t="shared" si="51"/>
        <v>4.7</v>
      </c>
      <c r="H457" s="5">
        <f t="shared" si="50"/>
        <v>4.7</v>
      </c>
      <c r="I457" s="6">
        <f t="shared" si="49"/>
        <v>0.1599999999999504</v>
      </c>
    </row>
    <row r="458" spans="1:9" x14ac:dyDescent="0.25">
      <c r="A458" s="4">
        <v>4.5500000000000496</v>
      </c>
      <c r="B458" s="5">
        <v>0.02</v>
      </c>
      <c r="C458" s="5">
        <v>2.18E-2</v>
      </c>
      <c r="D458" s="5">
        <f t="shared" si="46"/>
        <v>4.1800000000000004E-2</v>
      </c>
      <c r="E458" s="5">
        <f t="shared" si="47"/>
        <v>0.19019000000000208</v>
      </c>
      <c r="F458" s="5">
        <f t="shared" si="48"/>
        <v>4.7401900000000516</v>
      </c>
      <c r="G458" s="5">
        <f t="shared" si="51"/>
        <v>4.7</v>
      </c>
      <c r="H458" s="5">
        <f t="shared" si="50"/>
        <v>4.7</v>
      </c>
      <c r="I458" s="6">
        <f t="shared" si="49"/>
        <v>0.14999999999995062</v>
      </c>
    </row>
    <row r="459" spans="1:9" x14ac:dyDescent="0.25">
      <c r="A459" s="4">
        <v>4.5600000000000502</v>
      </c>
      <c r="B459" s="5">
        <v>0.02</v>
      </c>
      <c r="C459" s="5">
        <v>2.18E-2</v>
      </c>
      <c r="D459" s="5">
        <f t="shared" si="46"/>
        <v>4.1800000000000004E-2</v>
      </c>
      <c r="E459" s="5">
        <f t="shared" si="47"/>
        <v>0.19060800000000211</v>
      </c>
      <c r="F459" s="5">
        <f t="shared" si="48"/>
        <v>4.7506080000000521</v>
      </c>
      <c r="G459" s="5">
        <f t="shared" si="51"/>
        <v>4.75</v>
      </c>
      <c r="H459" s="5">
        <f t="shared" si="50"/>
        <v>4.75</v>
      </c>
      <c r="I459" s="6">
        <f t="shared" si="49"/>
        <v>0.18999999999994976</v>
      </c>
    </row>
    <row r="460" spans="1:9" x14ac:dyDescent="0.25">
      <c r="A460" s="4">
        <v>4.57000000000005</v>
      </c>
      <c r="B460" s="5">
        <v>0.02</v>
      </c>
      <c r="C460" s="5">
        <v>2.18E-2</v>
      </c>
      <c r="D460" s="5">
        <f t="shared" si="46"/>
        <v>4.1800000000000004E-2</v>
      </c>
      <c r="E460" s="5">
        <f t="shared" si="47"/>
        <v>0.19102600000000211</v>
      </c>
      <c r="F460" s="5">
        <f t="shared" si="48"/>
        <v>4.7610260000000517</v>
      </c>
      <c r="G460" s="5">
        <f t="shared" si="51"/>
        <v>4.75</v>
      </c>
      <c r="H460" s="5">
        <f t="shared" si="50"/>
        <v>4.75</v>
      </c>
      <c r="I460" s="6">
        <f t="shared" si="49"/>
        <v>0.17999999999994998</v>
      </c>
    </row>
    <row r="461" spans="1:9" x14ac:dyDescent="0.25">
      <c r="A461" s="4">
        <v>4.5800000000000498</v>
      </c>
      <c r="B461" s="5">
        <v>0.02</v>
      </c>
      <c r="C461" s="5">
        <v>2.18E-2</v>
      </c>
      <c r="D461" s="5">
        <f t="shared" si="46"/>
        <v>4.1800000000000004E-2</v>
      </c>
      <c r="E461" s="5">
        <f t="shared" si="47"/>
        <v>0.19144400000000211</v>
      </c>
      <c r="F461" s="5">
        <f t="shared" si="48"/>
        <v>4.7714440000000522</v>
      </c>
      <c r="G461" s="5">
        <f t="shared" si="51"/>
        <v>4.75</v>
      </c>
      <c r="H461" s="5">
        <f t="shared" si="50"/>
        <v>4.75</v>
      </c>
      <c r="I461" s="6">
        <f t="shared" si="49"/>
        <v>0.16999999999995019</v>
      </c>
    </row>
    <row r="462" spans="1:9" x14ac:dyDescent="0.25">
      <c r="A462" s="4">
        <v>4.5900000000000496</v>
      </c>
      <c r="B462" s="5">
        <v>0.02</v>
      </c>
      <c r="C462" s="5">
        <v>2.18E-2</v>
      </c>
      <c r="D462" s="5">
        <f t="shared" si="46"/>
        <v>4.1800000000000004E-2</v>
      </c>
      <c r="E462" s="5">
        <f t="shared" si="47"/>
        <v>0.19186200000000209</v>
      </c>
      <c r="F462" s="5">
        <f t="shared" si="48"/>
        <v>4.7818620000000518</v>
      </c>
      <c r="G462" s="5">
        <f t="shared" si="51"/>
        <v>4.75</v>
      </c>
      <c r="H462" s="5">
        <f t="shared" si="50"/>
        <v>4.75</v>
      </c>
      <c r="I462" s="6">
        <f t="shared" si="49"/>
        <v>0.1599999999999504</v>
      </c>
    </row>
    <row r="463" spans="1:9" x14ac:dyDescent="0.25">
      <c r="A463" s="4">
        <v>4.6000000000000503</v>
      </c>
      <c r="B463" s="5">
        <v>0.02</v>
      </c>
      <c r="C463" s="5">
        <v>2.18E-2</v>
      </c>
      <c r="D463" s="5">
        <f t="shared" si="46"/>
        <v>4.1800000000000004E-2</v>
      </c>
      <c r="E463" s="5">
        <f t="shared" si="47"/>
        <v>0.19228000000000212</v>
      </c>
      <c r="F463" s="5">
        <f t="shared" si="48"/>
        <v>4.7922800000000523</v>
      </c>
      <c r="G463" s="5">
        <f t="shared" si="51"/>
        <v>4.75</v>
      </c>
      <c r="H463" s="5">
        <f t="shared" si="50"/>
        <v>4.75</v>
      </c>
      <c r="I463" s="6">
        <f t="shared" si="49"/>
        <v>0.14999999999994973</v>
      </c>
    </row>
    <row r="464" spans="1:9" x14ac:dyDescent="0.25">
      <c r="A464" s="4">
        <v>4.6100000000000501</v>
      </c>
      <c r="B464" s="5">
        <v>0.02</v>
      </c>
      <c r="C464" s="5">
        <v>2.18E-2</v>
      </c>
      <c r="D464" s="5">
        <f t="shared" si="46"/>
        <v>4.1800000000000004E-2</v>
      </c>
      <c r="E464" s="5">
        <f t="shared" si="47"/>
        <v>0.19269800000000212</v>
      </c>
      <c r="F464" s="5">
        <f t="shared" si="48"/>
        <v>4.8026980000000519</v>
      </c>
      <c r="G464" s="5">
        <f t="shared" si="51"/>
        <v>4.8000000000000007</v>
      </c>
      <c r="H464" s="5">
        <f t="shared" si="50"/>
        <v>4.8000000000000007</v>
      </c>
      <c r="I464" s="6">
        <f t="shared" si="49"/>
        <v>0.18999999999995065</v>
      </c>
    </row>
    <row r="465" spans="1:9" x14ac:dyDescent="0.25">
      <c r="A465" s="4">
        <v>4.6200000000000498</v>
      </c>
      <c r="B465" s="5">
        <v>0.02</v>
      </c>
      <c r="C465" s="5">
        <v>2.18E-2</v>
      </c>
      <c r="D465" s="5">
        <f t="shared" si="46"/>
        <v>4.1800000000000004E-2</v>
      </c>
      <c r="E465" s="5">
        <f t="shared" si="47"/>
        <v>0.19311600000000209</v>
      </c>
      <c r="F465" s="5">
        <f t="shared" si="48"/>
        <v>4.8131160000000524</v>
      </c>
      <c r="G465" s="5">
        <f t="shared" si="51"/>
        <v>4.8000000000000007</v>
      </c>
      <c r="H465" s="5">
        <f t="shared" si="50"/>
        <v>4.8000000000000007</v>
      </c>
      <c r="I465" s="6">
        <f t="shared" si="49"/>
        <v>0.17999999999995087</v>
      </c>
    </row>
    <row r="466" spans="1:9" x14ac:dyDescent="0.25">
      <c r="A466" s="4">
        <v>4.6300000000000496</v>
      </c>
      <c r="B466" s="5">
        <v>0.02</v>
      </c>
      <c r="C466" s="5">
        <v>2.18E-2</v>
      </c>
      <c r="D466" s="5">
        <f t="shared" si="46"/>
        <v>4.1800000000000004E-2</v>
      </c>
      <c r="E466" s="5">
        <f t="shared" si="47"/>
        <v>0.19353400000000209</v>
      </c>
      <c r="F466" s="5">
        <f t="shared" si="48"/>
        <v>4.8235340000000519</v>
      </c>
      <c r="G466" s="5">
        <f t="shared" si="51"/>
        <v>4.8000000000000007</v>
      </c>
      <c r="H466" s="5">
        <f t="shared" si="50"/>
        <v>4.8000000000000007</v>
      </c>
      <c r="I466" s="6">
        <f t="shared" si="49"/>
        <v>0.16999999999995108</v>
      </c>
    </row>
    <row r="467" spans="1:9" x14ac:dyDescent="0.25">
      <c r="A467" s="4">
        <v>4.6400000000000503</v>
      </c>
      <c r="B467" s="5">
        <v>0.02</v>
      </c>
      <c r="C467" s="5">
        <v>2.18E-2</v>
      </c>
      <c r="D467" s="5">
        <f t="shared" si="46"/>
        <v>4.1800000000000004E-2</v>
      </c>
      <c r="E467" s="5">
        <f t="shared" si="47"/>
        <v>0.19395200000000212</v>
      </c>
      <c r="F467" s="5">
        <f t="shared" si="48"/>
        <v>4.8339520000000524</v>
      </c>
      <c r="G467" s="5">
        <f t="shared" si="51"/>
        <v>4.8000000000000007</v>
      </c>
      <c r="H467" s="5">
        <f t="shared" si="50"/>
        <v>4.8000000000000007</v>
      </c>
      <c r="I467" s="6">
        <f t="shared" si="49"/>
        <v>0.1599999999999504</v>
      </c>
    </row>
    <row r="468" spans="1:9" x14ac:dyDescent="0.25">
      <c r="A468" s="4">
        <v>4.6500000000000501</v>
      </c>
      <c r="B468" s="5">
        <v>0.02</v>
      </c>
      <c r="C468" s="5">
        <v>2.18E-2</v>
      </c>
      <c r="D468" s="5">
        <f t="shared" si="46"/>
        <v>4.1800000000000004E-2</v>
      </c>
      <c r="E468" s="5">
        <f t="shared" si="47"/>
        <v>0.19437000000000212</v>
      </c>
      <c r="F468" s="5">
        <f t="shared" si="48"/>
        <v>4.844370000000052</v>
      </c>
      <c r="G468" s="5">
        <f t="shared" si="51"/>
        <v>4.8000000000000007</v>
      </c>
      <c r="H468" s="5">
        <f t="shared" si="50"/>
        <v>4.8000000000000007</v>
      </c>
      <c r="I468" s="6">
        <f t="shared" si="49"/>
        <v>0.14999999999995062</v>
      </c>
    </row>
    <row r="469" spans="1:9" x14ac:dyDescent="0.25">
      <c r="A469" s="4">
        <v>4.6600000000000499</v>
      </c>
      <c r="B469" s="5">
        <v>0.02</v>
      </c>
      <c r="C469" s="5">
        <v>2.18E-2</v>
      </c>
      <c r="D469" s="5">
        <f t="shared" si="46"/>
        <v>4.1800000000000004E-2</v>
      </c>
      <c r="E469" s="5">
        <f t="shared" si="47"/>
        <v>0.1947880000000021</v>
      </c>
      <c r="F469" s="5">
        <f t="shared" si="48"/>
        <v>4.8547880000000516</v>
      </c>
      <c r="G469" s="5">
        <f t="shared" si="51"/>
        <v>4.8500000000000005</v>
      </c>
      <c r="H469" s="5">
        <f t="shared" si="50"/>
        <v>4.8500000000000005</v>
      </c>
      <c r="I469" s="6">
        <f t="shared" si="49"/>
        <v>0.18999999999995065</v>
      </c>
    </row>
    <row r="470" spans="1:9" x14ac:dyDescent="0.25">
      <c r="A470" s="4">
        <v>4.6700000000000497</v>
      </c>
      <c r="B470" s="5">
        <v>0.02</v>
      </c>
      <c r="C470" s="5">
        <v>2.18E-2</v>
      </c>
      <c r="D470" s="5">
        <f t="shared" si="46"/>
        <v>4.1800000000000004E-2</v>
      </c>
      <c r="E470" s="5">
        <f t="shared" si="47"/>
        <v>0.1952060000000021</v>
      </c>
      <c r="F470" s="5">
        <f t="shared" si="48"/>
        <v>4.8652060000000521</v>
      </c>
      <c r="G470" s="5">
        <f t="shared" si="51"/>
        <v>4.8500000000000005</v>
      </c>
      <c r="H470" s="5">
        <f t="shared" si="50"/>
        <v>4.8500000000000005</v>
      </c>
      <c r="I470" s="6">
        <f t="shared" si="49"/>
        <v>0.17999999999995087</v>
      </c>
    </row>
    <row r="471" spans="1:9" x14ac:dyDescent="0.25">
      <c r="A471" s="4">
        <v>4.6800000000000503</v>
      </c>
      <c r="B471" s="5">
        <v>0.02</v>
      </c>
      <c r="C471" s="5">
        <v>2.18E-2</v>
      </c>
      <c r="D471" s="5">
        <f t="shared" si="46"/>
        <v>4.1800000000000004E-2</v>
      </c>
      <c r="E471" s="5">
        <f t="shared" si="47"/>
        <v>0.19562400000000213</v>
      </c>
      <c r="F471" s="5">
        <f t="shared" si="48"/>
        <v>4.8756240000000526</v>
      </c>
      <c r="G471" s="5">
        <f t="shared" si="51"/>
        <v>4.8500000000000005</v>
      </c>
      <c r="H471" s="5">
        <f t="shared" si="50"/>
        <v>4.8500000000000005</v>
      </c>
      <c r="I471" s="6">
        <f t="shared" si="49"/>
        <v>0.16999999999995019</v>
      </c>
    </row>
    <row r="472" spans="1:9" x14ac:dyDescent="0.25">
      <c r="A472" s="4">
        <v>4.6900000000000501</v>
      </c>
      <c r="B472" s="5">
        <v>0.02</v>
      </c>
      <c r="C472" s="5">
        <v>2.18E-2</v>
      </c>
      <c r="D472" s="5">
        <f t="shared" si="46"/>
        <v>4.1800000000000004E-2</v>
      </c>
      <c r="E472" s="5">
        <f t="shared" si="47"/>
        <v>0.1960420000000021</v>
      </c>
      <c r="F472" s="5">
        <f t="shared" si="48"/>
        <v>4.8860420000000522</v>
      </c>
      <c r="G472" s="5">
        <f t="shared" si="51"/>
        <v>4.8500000000000005</v>
      </c>
      <c r="H472" s="5">
        <f t="shared" si="50"/>
        <v>4.8500000000000005</v>
      </c>
      <c r="I472" s="6">
        <f t="shared" si="49"/>
        <v>0.1599999999999504</v>
      </c>
    </row>
    <row r="473" spans="1:9" x14ac:dyDescent="0.25">
      <c r="A473" s="4">
        <v>4.7000000000000499</v>
      </c>
      <c r="B473" s="5">
        <v>0.02</v>
      </c>
      <c r="C473" s="5">
        <v>2.18E-2</v>
      </c>
      <c r="D473" s="5">
        <f t="shared" si="46"/>
        <v>4.1800000000000004E-2</v>
      </c>
      <c r="E473" s="5">
        <f t="shared" si="47"/>
        <v>0.19646000000000211</v>
      </c>
      <c r="F473" s="5">
        <f t="shared" si="48"/>
        <v>4.8964600000000518</v>
      </c>
      <c r="G473" s="5">
        <f t="shared" si="51"/>
        <v>4.8500000000000005</v>
      </c>
      <c r="H473" s="5">
        <f t="shared" si="50"/>
        <v>4.8500000000000005</v>
      </c>
      <c r="I473" s="6">
        <f t="shared" si="49"/>
        <v>0.14999999999995062</v>
      </c>
    </row>
    <row r="474" spans="1:9" x14ac:dyDescent="0.25">
      <c r="A474" s="4">
        <v>4.7100000000000497</v>
      </c>
      <c r="B474" s="5">
        <v>0.02</v>
      </c>
      <c r="C474" s="5">
        <v>2.18E-2</v>
      </c>
      <c r="D474" s="5">
        <f t="shared" si="46"/>
        <v>4.1800000000000004E-2</v>
      </c>
      <c r="E474" s="5">
        <f t="shared" si="47"/>
        <v>0.19687800000000211</v>
      </c>
      <c r="F474" s="5">
        <f t="shared" si="48"/>
        <v>4.9068780000000523</v>
      </c>
      <c r="G474" s="5">
        <f t="shared" si="51"/>
        <v>4.9000000000000004</v>
      </c>
      <c r="H474" s="5">
        <f t="shared" si="50"/>
        <v>4.9000000000000004</v>
      </c>
      <c r="I474" s="6">
        <f t="shared" si="49"/>
        <v>0.18999999999995065</v>
      </c>
    </row>
    <row r="475" spans="1:9" x14ac:dyDescent="0.25">
      <c r="A475" s="4">
        <v>4.7200000000000504</v>
      </c>
      <c r="B475" s="5">
        <v>0.02</v>
      </c>
      <c r="C475" s="5">
        <v>2.18E-2</v>
      </c>
      <c r="D475" s="5">
        <f t="shared" si="46"/>
        <v>4.1800000000000004E-2</v>
      </c>
      <c r="E475" s="5">
        <f t="shared" si="47"/>
        <v>0.19729600000000214</v>
      </c>
      <c r="F475" s="5">
        <f t="shared" si="48"/>
        <v>4.9172960000000527</v>
      </c>
      <c r="G475" s="5">
        <f t="shared" si="51"/>
        <v>4.9000000000000004</v>
      </c>
      <c r="H475" s="5">
        <f t="shared" si="50"/>
        <v>4.9000000000000004</v>
      </c>
      <c r="I475" s="6">
        <f t="shared" si="49"/>
        <v>0.17999999999994998</v>
      </c>
    </row>
    <row r="476" spans="1:9" x14ac:dyDescent="0.25">
      <c r="A476" s="4">
        <v>4.7300000000000502</v>
      </c>
      <c r="B476" s="5">
        <v>0.02</v>
      </c>
      <c r="C476" s="5">
        <v>2.18E-2</v>
      </c>
      <c r="D476" s="5">
        <f t="shared" si="46"/>
        <v>4.1800000000000004E-2</v>
      </c>
      <c r="E476" s="5">
        <f t="shared" si="47"/>
        <v>0.19771400000000211</v>
      </c>
      <c r="F476" s="5">
        <f t="shared" si="48"/>
        <v>4.9277140000000523</v>
      </c>
      <c r="G476" s="5">
        <f t="shared" si="51"/>
        <v>4.9000000000000004</v>
      </c>
      <c r="H476" s="5">
        <f t="shared" si="50"/>
        <v>4.9000000000000004</v>
      </c>
      <c r="I476" s="6">
        <f t="shared" si="49"/>
        <v>0.16999999999995019</v>
      </c>
    </row>
    <row r="477" spans="1:9" x14ac:dyDescent="0.25">
      <c r="A477" s="4">
        <v>4.74000000000005</v>
      </c>
      <c r="B477" s="5">
        <v>0.02</v>
      </c>
      <c r="C477" s="5">
        <v>2.18E-2</v>
      </c>
      <c r="D477" s="5">
        <f t="shared" si="46"/>
        <v>4.1800000000000004E-2</v>
      </c>
      <c r="E477" s="5">
        <f t="shared" si="47"/>
        <v>0.19813200000000211</v>
      </c>
      <c r="F477" s="5">
        <f t="shared" si="48"/>
        <v>4.9381320000000519</v>
      </c>
      <c r="G477" s="5">
        <f t="shared" si="51"/>
        <v>4.9000000000000004</v>
      </c>
      <c r="H477" s="5">
        <f t="shared" si="50"/>
        <v>4.9000000000000004</v>
      </c>
      <c r="I477" s="6">
        <f t="shared" si="49"/>
        <v>0.1599999999999504</v>
      </c>
    </row>
    <row r="478" spans="1:9" x14ac:dyDescent="0.25">
      <c r="A478" s="4">
        <v>4.7500000000000497</v>
      </c>
      <c r="B478" s="5">
        <v>0.02</v>
      </c>
      <c r="C478" s="5">
        <v>2.18E-2</v>
      </c>
      <c r="D478" s="5">
        <f t="shared" si="46"/>
        <v>4.1800000000000004E-2</v>
      </c>
      <c r="E478" s="5">
        <f t="shared" si="47"/>
        <v>0.19855000000000209</v>
      </c>
      <c r="F478" s="5">
        <f t="shared" si="48"/>
        <v>4.9485500000000515</v>
      </c>
      <c r="G478" s="5">
        <f t="shared" si="51"/>
        <v>4.9000000000000004</v>
      </c>
      <c r="H478" s="5">
        <f t="shared" si="50"/>
        <v>4.9000000000000004</v>
      </c>
      <c r="I478" s="6">
        <f t="shared" si="49"/>
        <v>0.14999999999995062</v>
      </c>
    </row>
    <row r="479" spans="1:9" x14ac:dyDescent="0.25">
      <c r="A479" s="4">
        <v>4.7600000000000504</v>
      </c>
      <c r="B479" s="5">
        <v>0.02</v>
      </c>
      <c r="C479" s="5">
        <v>2.18E-2</v>
      </c>
      <c r="D479" s="5">
        <f t="shared" si="46"/>
        <v>4.1800000000000004E-2</v>
      </c>
      <c r="E479" s="5">
        <f t="shared" si="47"/>
        <v>0.19896800000000212</v>
      </c>
      <c r="F479" s="5">
        <f t="shared" si="48"/>
        <v>4.9589680000000529</v>
      </c>
      <c r="G479" s="5">
        <f t="shared" si="51"/>
        <v>4.95</v>
      </c>
      <c r="H479" s="5">
        <f t="shared" si="50"/>
        <v>4.95</v>
      </c>
      <c r="I479" s="6">
        <f t="shared" si="49"/>
        <v>0.18999999999994976</v>
      </c>
    </row>
    <row r="480" spans="1:9" x14ac:dyDescent="0.25">
      <c r="A480" s="4">
        <v>4.7700000000000502</v>
      </c>
      <c r="B480" s="5">
        <v>0.02</v>
      </c>
      <c r="C480" s="5">
        <v>2.18E-2</v>
      </c>
      <c r="D480" s="5">
        <f t="shared" si="46"/>
        <v>4.1800000000000004E-2</v>
      </c>
      <c r="E480" s="5">
        <f t="shared" si="47"/>
        <v>0.19938600000000212</v>
      </c>
      <c r="F480" s="5">
        <f t="shared" si="48"/>
        <v>4.9693860000000525</v>
      </c>
      <c r="G480" s="5">
        <f t="shared" si="51"/>
        <v>4.95</v>
      </c>
      <c r="H480" s="5">
        <f t="shared" si="50"/>
        <v>4.95</v>
      </c>
      <c r="I480" s="6">
        <f t="shared" si="49"/>
        <v>0.17999999999994998</v>
      </c>
    </row>
    <row r="481" spans="1:9" x14ac:dyDescent="0.25">
      <c r="A481" s="4">
        <v>4.78000000000005</v>
      </c>
      <c r="B481" s="5">
        <v>0.02</v>
      </c>
      <c r="C481" s="5">
        <v>2.18E-2</v>
      </c>
      <c r="D481" s="5">
        <f t="shared" si="46"/>
        <v>4.1800000000000004E-2</v>
      </c>
      <c r="E481" s="5">
        <f t="shared" si="47"/>
        <v>0.19980400000000212</v>
      </c>
      <c r="F481" s="5">
        <f t="shared" si="48"/>
        <v>4.9798040000000521</v>
      </c>
      <c r="G481" s="5">
        <f t="shared" si="51"/>
        <v>4.95</v>
      </c>
      <c r="H481" s="5">
        <f t="shared" si="50"/>
        <v>4.95</v>
      </c>
      <c r="I481" s="6">
        <f t="shared" si="49"/>
        <v>0.16999999999995019</v>
      </c>
    </row>
    <row r="482" spans="1:9" x14ac:dyDescent="0.25">
      <c r="A482" s="4">
        <v>4.7900000000000498</v>
      </c>
      <c r="B482" s="5">
        <v>0.02</v>
      </c>
      <c r="C482" s="5">
        <v>2.18E-2</v>
      </c>
      <c r="D482" s="5">
        <f t="shared" si="46"/>
        <v>4.1800000000000004E-2</v>
      </c>
      <c r="E482" s="5">
        <f t="shared" si="47"/>
        <v>0.20022200000000209</v>
      </c>
      <c r="F482" s="5">
        <f t="shared" si="48"/>
        <v>4.9902220000000517</v>
      </c>
      <c r="G482" s="5">
        <f t="shared" si="51"/>
        <v>4.95</v>
      </c>
      <c r="H482" s="5">
        <f t="shared" si="50"/>
        <v>4.95</v>
      </c>
      <c r="I482" s="6">
        <f t="shared" si="49"/>
        <v>0.1599999999999504</v>
      </c>
    </row>
    <row r="483" spans="1:9" x14ac:dyDescent="0.25">
      <c r="A483" s="4">
        <v>4.8000000000000496</v>
      </c>
      <c r="B483" s="5">
        <v>0.02</v>
      </c>
      <c r="C483" s="5">
        <v>2.18E-2</v>
      </c>
      <c r="D483" s="5">
        <f t="shared" si="46"/>
        <v>4.1800000000000004E-2</v>
      </c>
      <c r="E483" s="5">
        <f t="shared" si="47"/>
        <v>0.20064000000000209</v>
      </c>
      <c r="F483" s="5">
        <f t="shared" si="48"/>
        <v>5.0006400000000513</v>
      </c>
      <c r="G483" s="5">
        <f t="shared" si="51"/>
        <v>5</v>
      </c>
      <c r="H483" s="5">
        <f t="shared" si="50"/>
        <v>5</v>
      </c>
      <c r="I483" s="6">
        <f t="shared" si="49"/>
        <v>0.19999999999995044</v>
      </c>
    </row>
    <row r="484" spans="1:9" x14ac:dyDescent="0.25">
      <c r="A484" s="4">
        <v>4.8100000000000502</v>
      </c>
      <c r="B484" s="5">
        <v>0.02</v>
      </c>
      <c r="C484" s="5">
        <v>2.18E-2</v>
      </c>
      <c r="D484" s="5">
        <f t="shared" si="46"/>
        <v>4.1800000000000004E-2</v>
      </c>
      <c r="E484" s="5">
        <f t="shared" si="47"/>
        <v>0.20105800000000212</v>
      </c>
      <c r="F484" s="5">
        <f t="shared" si="48"/>
        <v>5.0110580000000526</v>
      </c>
      <c r="G484" s="5">
        <f t="shared" si="51"/>
        <v>5</v>
      </c>
      <c r="H484" s="5">
        <f t="shared" si="50"/>
        <v>5</v>
      </c>
      <c r="I484" s="6">
        <f t="shared" si="49"/>
        <v>0.18999999999994976</v>
      </c>
    </row>
    <row r="485" spans="1:9" x14ac:dyDescent="0.25">
      <c r="A485" s="4">
        <v>4.82000000000005</v>
      </c>
      <c r="B485" s="5">
        <v>0.02</v>
      </c>
      <c r="C485" s="5">
        <v>2.18E-2</v>
      </c>
      <c r="D485" s="5">
        <f t="shared" si="46"/>
        <v>4.1800000000000004E-2</v>
      </c>
      <c r="E485" s="5">
        <f t="shared" si="47"/>
        <v>0.2014760000000021</v>
      </c>
      <c r="F485" s="5">
        <f t="shared" si="48"/>
        <v>5.0214760000000522</v>
      </c>
      <c r="G485" s="5">
        <f t="shared" si="51"/>
        <v>5</v>
      </c>
      <c r="H485" s="5">
        <f t="shared" si="50"/>
        <v>5</v>
      </c>
      <c r="I485" s="6">
        <f t="shared" si="49"/>
        <v>0.17999999999994998</v>
      </c>
    </row>
    <row r="486" spans="1:9" x14ac:dyDescent="0.25">
      <c r="A486" s="4">
        <v>4.8300000000000596</v>
      </c>
      <c r="B486" s="5">
        <v>0.02</v>
      </c>
      <c r="C486" s="5">
        <v>2.18E-2</v>
      </c>
      <c r="D486" s="5">
        <f t="shared" si="46"/>
        <v>4.1800000000000004E-2</v>
      </c>
      <c r="E486" s="5">
        <f t="shared" si="47"/>
        <v>0.20189400000000252</v>
      </c>
      <c r="F486" s="5">
        <f t="shared" si="48"/>
        <v>5.0318940000000625</v>
      </c>
      <c r="G486" s="5">
        <f t="shared" si="51"/>
        <v>5</v>
      </c>
      <c r="H486" s="5">
        <f t="shared" si="50"/>
        <v>5</v>
      </c>
      <c r="I486" s="6">
        <f t="shared" si="49"/>
        <v>0.16999999999994042</v>
      </c>
    </row>
    <row r="487" spans="1:9" x14ac:dyDescent="0.25">
      <c r="A487" s="4">
        <v>4.8400000000000603</v>
      </c>
      <c r="B487" s="5">
        <v>0.02</v>
      </c>
      <c r="C487" s="5">
        <v>2.18E-2</v>
      </c>
      <c r="D487" s="5">
        <f t="shared" si="46"/>
        <v>4.1800000000000004E-2</v>
      </c>
      <c r="E487" s="5">
        <f t="shared" si="47"/>
        <v>0.20231200000000255</v>
      </c>
      <c r="F487" s="5">
        <f t="shared" si="48"/>
        <v>5.042312000000063</v>
      </c>
      <c r="G487" s="5">
        <f t="shared" si="51"/>
        <v>5</v>
      </c>
      <c r="H487" s="5">
        <f t="shared" si="50"/>
        <v>5</v>
      </c>
      <c r="I487" s="6">
        <f t="shared" si="49"/>
        <v>0.15999999999993975</v>
      </c>
    </row>
    <row r="488" spans="1:9" x14ac:dyDescent="0.25">
      <c r="A488" s="4">
        <v>4.85000000000006</v>
      </c>
      <c r="B488" s="5">
        <v>0.02</v>
      </c>
      <c r="C488" s="5">
        <v>2.18E-2</v>
      </c>
      <c r="D488" s="5">
        <f t="shared" si="46"/>
        <v>4.1800000000000004E-2</v>
      </c>
      <c r="E488" s="5">
        <f t="shared" si="47"/>
        <v>0.20273000000000252</v>
      </c>
      <c r="F488" s="5">
        <f t="shared" si="48"/>
        <v>5.0527300000000626</v>
      </c>
      <c r="G488" s="5">
        <f t="shared" si="51"/>
        <v>5.0500000000000007</v>
      </c>
      <c r="H488" s="5">
        <f t="shared" si="50"/>
        <v>5.0500000000000007</v>
      </c>
      <c r="I488" s="6">
        <f t="shared" si="49"/>
        <v>0.19999999999994067</v>
      </c>
    </row>
    <row r="489" spans="1:9" x14ac:dyDescent="0.25">
      <c r="A489" s="4">
        <v>4.8600000000000598</v>
      </c>
      <c r="B489" s="5">
        <v>0.02</v>
      </c>
      <c r="C489" s="5">
        <v>2.18E-2</v>
      </c>
      <c r="D489" s="5">
        <f t="shared" si="46"/>
        <v>4.1800000000000004E-2</v>
      </c>
      <c r="E489" s="5">
        <f t="shared" si="47"/>
        <v>0.20314800000000252</v>
      </c>
      <c r="F489" s="5">
        <f t="shared" si="48"/>
        <v>5.0631480000000622</v>
      </c>
      <c r="G489" s="5">
        <f t="shared" si="51"/>
        <v>5.0500000000000007</v>
      </c>
      <c r="H489" s="5">
        <f t="shared" si="50"/>
        <v>5.0500000000000007</v>
      </c>
      <c r="I489" s="6">
        <f t="shared" si="49"/>
        <v>0.18999999999994088</v>
      </c>
    </row>
    <row r="490" spans="1:9" x14ac:dyDescent="0.25">
      <c r="A490" s="4">
        <v>4.8700000000000596</v>
      </c>
      <c r="B490" s="5">
        <v>0.02</v>
      </c>
      <c r="C490" s="5">
        <v>2.18E-2</v>
      </c>
      <c r="D490" s="5">
        <f t="shared" si="46"/>
        <v>4.1800000000000004E-2</v>
      </c>
      <c r="E490" s="5">
        <f t="shared" si="47"/>
        <v>0.20356600000000252</v>
      </c>
      <c r="F490" s="5">
        <f t="shared" si="48"/>
        <v>5.0735660000000617</v>
      </c>
      <c r="G490" s="5">
        <f t="shared" si="51"/>
        <v>5.0500000000000007</v>
      </c>
      <c r="H490" s="5">
        <f t="shared" si="50"/>
        <v>5.0500000000000007</v>
      </c>
      <c r="I490" s="6">
        <f t="shared" si="49"/>
        <v>0.1799999999999411</v>
      </c>
    </row>
    <row r="491" spans="1:9" x14ac:dyDescent="0.25">
      <c r="A491" s="4">
        <v>4.8800000000000603</v>
      </c>
      <c r="B491" s="5">
        <v>0.02</v>
      </c>
      <c r="C491" s="5">
        <v>2.18E-2</v>
      </c>
      <c r="D491" s="5">
        <f t="shared" si="46"/>
        <v>4.1800000000000004E-2</v>
      </c>
      <c r="E491" s="5">
        <f t="shared" si="47"/>
        <v>0.20398400000000255</v>
      </c>
      <c r="F491" s="5">
        <f t="shared" si="48"/>
        <v>5.0839840000000631</v>
      </c>
      <c r="G491" s="5">
        <f t="shared" si="51"/>
        <v>5.0500000000000007</v>
      </c>
      <c r="H491" s="5">
        <f t="shared" si="50"/>
        <v>5.0500000000000007</v>
      </c>
      <c r="I491" s="6">
        <f t="shared" si="49"/>
        <v>0.16999999999994042</v>
      </c>
    </row>
    <row r="492" spans="1:9" x14ac:dyDescent="0.25">
      <c r="A492" s="4">
        <v>4.8900000000000601</v>
      </c>
      <c r="B492" s="5">
        <v>0.02</v>
      </c>
      <c r="C492" s="5">
        <v>2.18E-2</v>
      </c>
      <c r="D492" s="5">
        <f t="shared" si="46"/>
        <v>4.1800000000000004E-2</v>
      </c>
      <c r="E492" s="5">
        <f t="shared" si="47"/>
        <v>0.20440200000000253</v>
      </c>
      <c r="F492" s="5">
        <f t="shared" si="48"/>
        <v>5.0944020000000627</v>
      </c>
      <c r="G492" s="5">
        <f t="shared" si="51"/>
        <v>5.0500000000000007</v>
      </c>
      <c r="H492" s="5">
        <f t="shared" si="50"/>
        <v>5.0500000000000007</v>
      </c>
      <c r="I492" s="6">
        <f t="shared" si="49"/>
        <v>0.15999999999994063</v>
      </c>
    </row>
    <row r="493" spans="1:9" x14ac:dyDescent="0.25">
      <c r="A493" s="4">
        <v>4.9000000000000599</v>
      </c>
      <c r="B493" s="5">
        <v>0.02</v>
      </c>
      <c r="C493" s="5">
        <v>2.18E-2</v>
      </c>
      <c r="D493" s="5">
        <f t="shared" si="46"/>
        <v>4.1800000000000004E-2</v>
      </c>
      <c r="E493" s="5">
        <f t="shared" si="47"/>
        <v>0.20482000000000253</v>
      </c>
      <c r="F493" s="5">
        <f t="shared" si="48"/>
        <v>5.1048200000000623</v>
      </c>
      <c r="G493" s="5">
        <f t="shared" si="51"/>
        <v>5.1000000000000005</v>
      </c>
      <c r="H493" s="5">
        <f t="shared" si="50"/>
        <v>5.1000000000000005</v>
      </c>
      <c r="I493" s="6">
        <f t="shared" si="49"/>
        <v>0.19999999999994067</v>
      </c>
    </row>
    <row r="494" spans="1:9" x14ac:dyDescent="0.25">
      <c r="A494" s="4">
        <v>4.9100000000000597</v>
      </c>
      <c r="B494" s="5">
        <v>0.02</v>
      </c>
      <c r="C494" s="5">
        <v>2.18E-2</v>
      </c>
      <c r="D494" s="5">
        <f t="shared" si="46"/>
        <v>4.1800000000000004E-2</v>
      </c>
      <c r="E494" s="5">
        <f t="shared" si="47"/>
        <v>0.2052380000000025</v>
      </c>
      <c r="F494" s="5">
        <f t="shared" si="48"/>
        <v>5.1152380000000619</v>
      </c>
      <c r="G494" s="5">
        <f t="shared" si="51"/>
        <v>5.1000000000000005</v>
      </c>
      <c r="H494" s="5">
        <f t="shared" si="50"/>
        <v>5.1000000000000005</v>
      </c>
      <c r="I494" s="6">
        <f t="shared" si="49"/>
        <v>0.18999999999994088</v>
      </c>
    </row>
    <row r="495" spans="1:9" x14ac:dyDescent="0.25">
      <c r="A495" s="4">
        <v>4.9200000000000603</v>
      </c>
      <c r="B495" s="5">
        <v>0.02</v>
      </c>
      <c r="C495" s="5">
        <v>2.18E-2</v>
      </c>
      <c r="D495" s="5">
        <f t="shared" si="46"/>
        <v>4.1800000000000004E-2</v>
      </c>
      <c r="E495" s="5">
        <f t="shared" si="47"/>
        <v>0.20565600000000253</v>
      </c>
      <c r="F495" s="5">
        <f t="shared" si="48"/>
        <v>5.1256560000000633</v>
      </c>
      <c r="G495" s="5">
        <f t="shared" si="51"/>
        <v>5.1000000000000005</v>
      </c>
      <c r="H495" s="5">
        <f t="shared" si="50"/>
        <v>5.1000000000000005</v>
      </c>
      <c r="I495" s="6">
        <f t="shared" si="49"/>
        <v>0.17999999999994021</v>
      </c>
    </row>
    <row r="496" spans="1:9" x14ac:dyDescent="0.25">
      <c r="A496" s="4">
        <v>4.9300000000000601</v>
      </c>
      <c r="B496" s="5">
        <v>0.02</v>
      </c>
      <c r="C496" s="5">
        <v>2.18E-2</v>
      </c>
      <c r="D496" s="5">
        <f t="shared" si="46"/>
        <v>4.1800000000000004E-2</v>
      </c>
      <c r="E496" s="5">
        <f t="shared" si="47"/>
        <v>0.20607400000000253</v>
      </c>
      <c r="F496" s="5">
        <f t="shared" si="48"/>
        <v>5.1360740000000629</v>
      </c>
      <c r="G496" s="5">
        <f t="shared" si="51"/>
        <v>5.1000000000000005</v>
      </c>
      <c r="H496" s="5">
        <f t="shared" si="50"/>
        <v>5.1000000000000005</v>
      </c>
      <c r="I496" s="6">
        <f t="shared" si="49"/>
        <v>0.16999999999994042</v>
      </c>
    </row>
    <row r="497" spans="1:9" x14ac:dyDescent="0.25">
      <c r="A497" s="4">
        <v>4.9400000000000599</v>
      </c>
      <c r="B497" s="5">
        <v>0.02</v>
      </c>
      <c r="C497" s="5">
        <v>2.18E-2</v>
      </c>
      <c r="D497" s="5">
        <f t="shared" si="46"/>
        <v>4.1800000000000004E-2</v>
      </c>
      <c r="E497" s="5">
        <f t="shared" si="47"/>
        <v>0.20649200000000253</v>
      </c>
      <c r="F497" s="5">
        <f t="shared" si="48"/>
        <v>5.1464920000000625</v>
      </c>
      <c r="G497" s="5">
        <f t="shared" si="51"/>
        <v>5.1000000000000005</v>
      </c>
      <c r="H497" s="5">
        <f t="shared" si="50"/>
        <v>5.1000000000000005</v>
      </c>
      <c r="I497" s="6">
        <f t="shared" si="49"/>
        <v>0.15999999999994063</v>
      </c>
    </row>
    <row r="498" spans="1:9" x14ac:dyDescent="0.25">
      <c r="A498" s="4">
        <v>4.9500000000000597</v>
      </c>
      <c r="B498" s="5">
        <v>0.02</v>
      </c>
      <c r="C498" s="5">
        <v>2.18E-2</v>
      </c>
      <c r="D498" s="5">
        <f t="shared" si="46"/>
        <v>4.1800000000000004E-2</v>
      </c>
      <c r="E498" s="5">
        <f t="shared" si="47"/>
        <v>0.20691000000000251</v>
      </c>
      <c r="F498" s="5">
        <f t="shared" si="48"/>
        <v>5.1569100000000621</v>
      </c>
      <c r="G498" s="5">
        <f t="shared" si="51"/>
        <v>5.15</v>
      </c>
      <c r="H498" s="5">
        <f t="shared" si="50"/>
        <v>5.15</v>
      </c>
      <c r="I498" s="6">
        <f t="shared" si="49"/>
        <v>0.19999999999994067</v>
      </c>
    </row>
    <row r="499" spans="1:9" x14ac:dyDescent="0.25">
      <c r="A499" s="4">
        <v>4.9600000000000604</v>
      </c>
      <c r="B499" s="5">
        <v>0.02</v>
      </c>
      <c r="C499" s="5">
        <v>2.18E-2</v>
      </c>
      <c r="D499" s="5">
        <f t="shared" si="46"/>
        <v>4.1800000000000004E-2</v>
      </c>
      <c r="E499" s="5">
        <f t="shared" si="47"/>
        <v>0.20732800000000254</v>
      </c>
      <c r="F499" s="5">
        <f t="shared" si="48"/>
        <v>5.1673280000000625</v>
      </c>
      <c r="G499" s="5">
        <f t="shared" si="51"/>
        <v>5.15</v>
      </c>
      <c r="H499" s="5">
        <f t="shared" si="50"/>
        <v>5.15</v>
      </c>
      <c r="I499" s="6">
        <f t="shared" si="49"/>
        <v>0.18999999999993999</v>
      </c>
    </row>
    <row r="500" spans="1:9" x14ac:dyDescent="0.25">
      <c r="A500" s="4">
        <v>4.9700000000000601</v>
      </c>
      <c r="B500" s="5">
        <v>0.02</v>
      </c>
      <c r="C500" s="5">
        <v>2.18E-2</v>
      </c>
      <c r="D500" s="5">
        <f t="shared" si="46"/>
        <v>4.1800000000000004E-2</v>
      </c>
      <c r="E500" s="5">
        <f t="shared" si="47"/>
        <v>0.20774600000000254</v>
      </c>
      <c r="F500" s="5">
        <f t="shared" si="48"/>
        <v>5.177746000000063</v>
      </c>
      <c r="G500" s="5">
        <f t="shared" si="51"/>
        <v>5.15</v>
      </c>
      <c r="H500" s="5">
        <f t="shared" si="50"/>
        <v>5.15</v>
      </c>
      <c r="I500" s="6">
        <f t="shared" si="49"/>
        <v>0.17999999999994021</v>
      </c>
    </row>
    <row r="501" spans="1:9" x14ac:dyDescent="0.25">
      <c r="A501" s="4">
        <v>4.9800000000000599</v>
      </c>
      <c r="B501" s="5">
        <v>0.02</v>
      </c>
      <c r="C501" s="5">
        <v>2.18E-2</v>
      </c>
      <c r="D501" s="5">
        <f t="shared" si="46"/>
        <v>4.1800000000000004E-2</v>
      </c>
      <c r="E501" s="5">
        <f t="shared" si="47"/>
        <v>0.20816400000000251</v>
      </c>
      <c r="F501" s="5">
        <f t="shared" si="48"/>
        <v>5.1881640000000626</v>
      </c>
      <c r="G501" s="5">
        <f t="shared" si="51"/>
        <v>5.15</v>
      </c>
      <c r="H501" s="5">
        <f t="shared" si="50"/>
        <v>5.15</v>
      </c>
      <c r="I501" s="6">
        <f t="shared" si="49"/>
        <v>0.16999999999994042</v>
      </c>
    </row>
    <row r="502" spans="1:9" x14ac:dyDescent="0.25">
      <c r="A502" s="4">
        <v>4.9900000000000597</v>
      </c>
      <c r="B502" s="5">
        <v>0.02</v>
      </c>
      <c r="C502" s="5">
        <v>2.18E-2</v>
      </c>
      <c r="D502" s="5">
        <f>B502+C502</f>
        <v>4.1800000000000004E-2</v>
      </c>
      <c r="E502" s="5">
        <f>A502*D502</f>
        <v>0.20858200000000252</v>
      </c>
      <c r="F502" s="5">
        <f>A502+E502</f>
        <v>5.1985820000000622</v>
      </c>
      <c r="G502" s="5">
        <f t="shared" si="51"/>
        <v>5.15</v>
      </c>
      <c r="H502" s="5">
        <f t="shared" si="50"/>
        <v>5.15</v>
      </c>
      <c r="I502" s="6">
        <f t="shared" si="49"/>
        <v>0.15999999999994063</v>
      </c>
    </row>
    <row r="503" spans="1:9" x14ac:dyDescent="0.25">
      <c r="A503" s="4">
        <v>5.0000000000000604</v>
      </c>
      <c r="B503" s="5">
        <v>0.02</v>
      </c>
      <c r="C503" s="5">
        <v>2.18E-2</v>
      </c>
      <c r="D503" s="5">
        <f>B503+C503</f>
        <v>4.1800000000000004E-2</v>
      </c>
      <c r="E503" s="5">
        <f>A503*D503</f>
        <v>0.20900000000000254</v>
      </c>
      <c r="F503" s="5">
        <f>A503+E503</f>
        <v>5.2090000000000627</v>
      </c>
      <c r="G503" s="5">
        <f t="shared" si="51"/>
        <v>5.2</v>
      </c>
      <c r="H503" s="5">
        <f t="shared" si="50"/>
        <v>5.2</v>
      </c>
      <c r="I503" s="6">
        <f t="shared" si="49"/>
        <v>0.19999999999993978</v>
      </c>
    </row>
  </sheetData>
  <pageMargins left="0.7" right="0.7" top="0.75" bottom="0.75" header="0.3" footer="0.3"/>
  <pageSetup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9EE803A-9B8C-4DC3-930F-5CE939AD2D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046B2A1-F59A-499D-959F-A0B72DD4A575}">
  <ds:schemaRefs>
    <ds:schemaRef ds:uri="http://schemas.microsoft.com/sharepoint/v3/contenttype/forms"/>
  </ds:schemaRefs>
</ds:datastoreItem>
</file>

<file path=customXml/itemProps3.xml><?xml version="1.0" encoding="utf-8"?>
<ds:datastoreItem xmlns:ds="http://schemas.openxmlformats.org/officeDocument/2006/customXml" ds:itemID="{E486F7C0-79E5-4768-ACC4-8286DCD10978}">
  <ds:schemaRefs>
    <ds:schemaRef ds:uri="http://purl.org/dc/elements/1.1/"/>
    <ds:schemaRef ds:uri="http://purl.org/dc/terms/"/>
    <ds:schemaRef ds:uri="http://purl.org/dc/dcmitype/"/>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Instructions</vt:lpstr>
      <vt:lpstr>Unrounded Requirement Finder</vt:lpstr>
      <vt:lpstr>SY 16-17 Price Calculator</vt:lpstr>
      <vt:lpstr>SY 16-17 NonFederal Calculator</vt:lpstr>
      <vt:lpstr>SY 16-17 Split Calculator</vt:lpstr>
      <vt:lpstr>SY 2016-2017 REPORT</vt:lpstr>
      <vt:lpstr>SY 15-16 Price Calculator</vt:lpstr>
      <vt:lpstr>SY 10-11 Price Calculator</vt:lpstr>
      <vt:lpstr>2012-2013 Pricing table</vt:lpstr>
      <vt:lpstr>2011-12 Pricing table</vt:lpstr>
      <vt:lpstr>Instructions!Print_Area</vt:lpstr>
      <vt:lpstr>'SY 10-11 Price Calculator'!Print_Area</vt:lpstr>
      <vt:lpstr>'SY 15-16 Price Calculator'!Print_Area</vt:lpstr>
      <vt:lpstr>'SY 16-17 NonFederal Calculator'!Print_Area</vt:lpstr>
      <vt:lpstr>'SY 16-17 Price Calculator'!Print_Area</vt:lpstr>
      <vt:lpstr>'SY 16-17 Split Calculator'!Print_Area</vt:lpstr>
      <vt:lpstr>'SY 2016-2017 REPORT'!Print_Area</vt:lpstr>
      <vt:lpstr>'Unrounded Requirement Finder'!Print_Area</vt:lpstr>
    </vt:vector>
  </TitlesOfParts>
  <Company>USDA/FNS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Paid Lunch Equity: School Year 2012-2013 Calculations and Tool</dc:title>
  <dc:creator>mramirez</dc:creator>
  <cp:keywords>Paid Lunch Equity</cp:keywords>
  <cp:lastModifiedBy>Barclay, Pamela - FNS</cp:lastModifiedBy>
  <cp:lastPrinted>2015-06-24T18:57:52Z</cp:lastPrinted>
  <dcterms:created xsi:type="dcterms:W3CDTF">2011-05-25T19:12:04Z</dcterms:created>
  <dcterms:modified xsi:type="dcterms:W3CDTF">2015-11-16T15:35:02Z</dcterms:modified>
</cp:coreProperties>
</file>