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975" activeTab="0"/>
  </bookViews>
  <sheets>
    <sheet name="NonDOE Alpha" sheetId="1" r:id="rId1"/>
  </sheets>
  <definedNames>
    <definedName name="_xlnm.Print_Area" localSheetId="0">'NonDOE Alpha'!$A$1:$I$54</definedName>
  </definedNames>
  <calcPr fullCalcOnLoad="1"/>
</workbook>
</file>

<file path=xl/sharedStrings.xml><?xml version="1.0" encoding="utf-8"?>
<sst xmlns="http://schemas.openxmlformats.org/spreadsheetml/2006/main" count="148" uniqueCount="106">
  <si>
    <t>OCTOBER DATA 2011</t>
  </si>
  <si>
    <t>NON-DOE SCHOOL FOOD AUTHORITIES</t>
  </si>
  <si>
    <t>By Alpha Listing</t>
  </si>
  <si>
    <t>.</t>
  </si>
  <si>
    <t>ISLAND</t>
  </si>
  <si>
    <t>AGRMT</t>
  </si>
  <si>
    <t>TOTAL</t>
  </si>
  <si>
    <t>FREE</t>
  </si>
  <si>
    <t>REDUCED-PR.</t>
  </si>
  <si>
    <t>PAID</t>
  </si>
  <si>
    <t>F/R %</t>
  </si>
  <si>
    <t>NO.</t>
  </si>
  <si>
    <t>SCHOOL FOOD AUTHORITY NAME</t>
  </si>
  <si>
    <t>ENROLLED</t>
  </si>
  <si>
    <t>ELIGIBLES</t>
  </si>
  <si>
    <t>O'AHU</t>
  </si>
  <si>
    <t>1418-4</t>
  </si>
  <si>
    <t>BOBBY BENSON CENTER</t>
  </si>
  <si>
    <t>1419-2</t>
  </si>
  <si>
    <t>CATHOLIC CHARITIES HAWAII</t>
  </si>
  <si>
    <t>1401-0</t>
  </si>
  <si>
    <t>CHILD &amp; FAMILY SERVICE</t>
  </si>
  <si>
    <t>MAUI</t>
  </si>
  <si>
    <t>3401-1</t>
  </si>
  <si>
    <t>CHRIST THE KING SCHOOL</t>
  </si>
  <si>
    <t>HAWAI'I</t>
  </si>
  <si>
    <t>2405-8</t>
  </si>
  <si>
    <t>CHRISTIAN LIBERTY ACADEMY</t>
  </si>
  <si>
    <t>2406-6</t>
  </si>
  <si>
    <t>CONNECTIONS PUBLIC CHARTER SCHOOL</t>
  </si>
  <si>
    <t>1421-4</t>
  </si>
  <si>
    <t>EDUCATION LABORATORY PUBLIC CHARTER SCHOOL</t>
  </si>
  <si>
    <t>1425-7</t>
  </si>
  <si>
    <t>HAKIPUU LEARNING CENTER PUBLIC CHARTER SCHOOL</t>
  </si>
  <si>
    <t>1423-1</t>
  </si>
  <si>
    <t>HALAU KU MANA PUBLIC CHARTER SCHOOL</t>
  </si>
  <si>
    <t>1403-6</t>
  </si>
  <si>
    <t>HALE KIPA INC</t>
  </si>
  <si>
    <t>2413-9</t>
  </si>
  <si>
    <t>HAWAII ACADEMY OF ARTS &amp; SCIENCES PUBLIC CHARTER SCHOOL</t>
  </si>
  <si>
    <t>1420-6</t>
  </si>
  <si>
    <t>HAWAII  NATIONAL GUARD YOUTH CHALLENGE ACADEMY</t>
  </si>
  <si>
    <t>1426-5</t>
  </si>
  <si>
    <t>HAWAII YOUTH CORRECTIONAL FACILITY</t>
  </si>
  <si>
    <t>1427-3</t>
  </si>
  <si>
    <t>JUVENILE DETENTION FACILITIES</t>
  </si>
  <si>
    <t>2410-4</t>
  </si>
  <si>
    <t>KA UMEKE KAEO PUBLIC CHARTER SCHOOL</t>
  </si>
  <si>
    <t>1433-8</t>
  </si>
  <si>
    <t>KA WAIHONA O KA NAAUAO PUBLIC CHARTER SCHOOL</t>
  </si>
  <si>
    <t>1435-4</t>
  </si>
  <si>
    <t xml:space="preserve">KAHI MOHALA </t>
  </si>
  <si>
    <t>1440-1</t>
  </si>
  <si>
    <t>KAMAILE ACADEMY PUBLIC CHARTER SCHOOL</t>
  </si>
  <si>
    <t>2408-2</t>
  </si>
  <si>
    <t>KANU O KA AINA PUBLIC CHARTER SCHOOL</t>
  </si>
  <si>
    <t>KAUA'I</t>
  </si>
  <si>
    <t>4411-3</t>
  </si>
  <si>
    <t>KAWAIKINI  PUBLIC CHARTER SCHOOL</t>
  </si>
  <si>
    <t>2411-2</t>
  </si>
  <si>
    <t>KE ANA LAAHANA PUBLIC CHARTER SCHOOL</t>
  </si>
  <si>
    <t>4407-5</t>
  </si>
  <si>
    <t xml:space="preserve">KE KULA NIIHAU O KEKAHA LEARNING CENTER PUBLIC CHARTER </t>
  </si>
  <si>
    <t>2414-7</t>
  </si>
  <si>
    <t>KE KULA O NAWAHIOKALANIOPUU IKI LABORATORY PUBLIC CHARTER</t>
  </si>
  <si>
    <t>3406-1</t>
  </si>
  <si>
    <t>KIHEI CHARTER PUBLIC CHARTER SCHOOL</t>
  </si>
  <si>
    <t>2417-1</t>
  </si>
  <si>
    <t>KONA PACIFIC PUBLIC CHARTER SCHOOL</t>
  </si>
  <si>
    <t>2415-5</t>
  </si>
  <si>
    <t>KUA O KA LA PUBLIC CHARTER SCHOOL</t>
  </si>
  <si>
    <t>MOLOKA'I</t>
  </si>
  <si>
    <t>3407-0</t>
  </si>
  <si>
    <t>KUALAPUU PUBLIC CHARTER SCHOOL</t>
  </si>
  <si>
    <t>4409-1</t>
  </si>
  <si>
    <t>KULA AUPUNI NIIHAU A KAHELELANI ALOHA PUBLIC CHARTER SCHO</t>
  </si>
  <si>
    <t>1436-2</t>
  </si>
  <si>
    <t>LANIKAI ELEMENTARY PUBLIC CHARTER SCHOOL</t>
  </si>
  <si>
    <t>1417-6</t>
  </si>
  <si>
    <t>MARIMED FOUNDATION  FOR ISLAND HEALTH CARE TRAINING</t>
  </si>
  <si>
    <t>3402-9</t>
  </si>
  <si>
    <t>SACRED HEARTS SCHOOL</t>
  </si>
  <si>
    <t>3403-7</t>
  </si>
  <si>
    <t>ST ANTHONY CAFETERIA</t>
  </si>
  <si>
    <t>4405-9</t>
  </si>
  <si>
    <t>ST CATHERINE SCHOOL</t>
  </si>
  <si>
    <t>1411-7</t>
  </si>
  <si>
    <t>ST JOHN VIANNEY SCHOOL</t>
  </si>
  <si>
    <t>2401-5</t>
  </si>
  <si>
    <t>ST JOSEPH SCHOOL</t>
  </si>
  <si>
    <t>4406-7</t>
  </si>
  <si>
    <t>ST. THERESA</t>
  </si>
  <si>
    <t>2409-1</t>
  </si>
  <si>
    <t>VOLCANO SCHOOL OF ARTS &amp; SCIENCES PUBLIC CHARTER SCHOOL</t>
  </si>
  <si>
    <t>1422-2</t>
  </si>
  <si>
    <t>VOYAGER A PUBLIC CHARTER SCHOOL</t>
  </si>
  <si>
    <t>1429-0</t>
  </si>
  <si>
    <t>WAIALAE ELEMENTARY PUBLIC CHARTER SCHOOL</t>
  </si>
  <si>
    <t>2416-3</t>
  </si>
  <si>
    <t>WAIMEA MIDDLE PUBLIC CONVERSION CHARTER SCHOOL</t>
  </si>
  <si>
    <t>1441-9</t>
  </si>
  <si>
    <t>WAOLANI JUDD NAZARENE SCHOOL</t>
  </si>
  <si>
    <t>2412-1</t>
  </si>
  <si>
    <t>WATERS OF LIFE PUBLIC CHARTER SCHOOL</t>
  </si>
  <si>
    <t>1438-9</t>
  </si>
  <si>
    <t>WINDWARD NAZARENE ACADEMY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</si>
</sst>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0"/>
      <name val="Calibri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MS Sans Serif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4"/>
      <name val="Calibri"/>
      <family val="2"/>
    </font>
    <font>
      <b/>
      <sz val="11"/>
      <color indexed="3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56" applyFont="1" applyBorder="1">
      <alignment/>
      <protection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27" fillId="33" borderId="12" xfId="56" applyNumberFormat="1" applyFont="1" applyFill="1" applyBorder="1" applyAlignment="1">
      <alignment horizontal="center"/>
      <protection/>
    </xf>
    <xf numFmtId="49" fontId="28" fillId="33" borderId="12" xfId="56" applyNumberFormat="1" applyFont="1" applyFill="1" applyBorder="1" applyAlignment="1">
      <alignment horizontal="center"/>
      <protection/>
    </xf>
    <xf numFmtId="0" fontId="27" fillId="33" borderId="12" xfId="5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29" fillId="33" borderId="13" xfId="56" applyFont="1" applyFill="1" applyBorder="1" applyAlignment="1">
      <alignment horizontal="center" wrapText="1"/>
      <protection/>
    </xf>
    <xf numFmtId="0" fontId="23" fillId="33" borderId="13" xfId="56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3" fillId="0" borderId="14" xfId="56" applyFont="1" applyFill="1" applyBorder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164" fontId="27" fillId="33" borderId="12" xfId="56" applyNumberFormat="1" applyFont="1" applyFill="1" applyBorder="1" applyAlignment="1">
      <alignment horizontal="center"/>
      <protection/>
    </xf>
    <xf numFmtId="164" fontId="27" fillId="33" borderId="13" xfId="56" applyNumberFormat="1" applyFont="1" applyFill="1" applyBorder="1" applyAlignment="1">
      <alignment horizontal="center"/>
      <protection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indent="10"/>
    </xf>
    <xf numFmtId="0" fontId="8" fillId="0" borderId="0" xfId="0" applyFont="1" applyBorder="1" applyAlignment="1">
      <alignment horizontal="left" indent="10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indent="10"/>
    </xf>
    <xf numFmtId="0" fontId="4" fillId="0" borderId="0" xfId="0" applyFont="1" applyBorder="1" applyAlignment="1">
      <alignment horizontal="left" indent="10"/>
    </xf>
    <xf numFmtId="3" fontId="3" fillId="0" borderId="14" xfId="56" applyNumberFormat="1" applyFont="1" applyFill="1" applyBorder="1" applyAlignment="1">
      <alignment wrapText="1"/>
      <protection/>
    </xf>
    <xf numFmtId="2" fontId="8" fillId="0" borderId="14" xfId="55" applyNumberFormat="1" applyFont="1" applyFill="1" applyBorder="1" applyAlignment="1">
      <alignment/>
      <protection/>
    </xf>
    <xf numFmtId="3" fontId="7" fillId="0" borderId="14" xfId="0" applyNumberFormat="1" applyFont="1" applyBorder="1" applyAlignment="1">
      <alignment/>
    </xf>
    <xf numFmtId="3" fontId="30" fillId="0" borderId="14" xfId="56" applyNumberFormat="1" applyFont="1" applyFill="1" applyBorder="1" applyAlignment="1">
      <alignment wrapText="1"/>
      <protection/>
    </xf>
    <xf numFmtId="1" fontId="8" fillId="0" borderId="0" xfId="0" applyNumberFormat="1" applyFont="1" applyAlignment="1">
      <alignment/>
    </xf>
    <xf numFmtId="3" fontId="8" fillId="0" borderId="14" xfId="56" applyNumberFormat="1" applyFont="1" applyFill="1" applyBorder="1" applyAlignment="1">
      <alignment wrapText="1"/>
      <protection/>
    </xf>
    <xf numFmtId="3" fontId="3" fillId="0" borderId="14" xfId="56" applyNumberFormat="1" applyFont="1" applyBorder="1" applyAlignment="1">
      <alignment/>
      <protection/>
    </xf>
    <xf numFmtId="1" fontId="27" fillId="33" borderId="17" xfId="56" applyNumberFormat="1" applyFont="1" applyFill="1" applyBorder="1" applyAlignment="1">
      <alignment horizontal="center"/>
      <protection/>
    </xf>
    <xf numFmtId="1" fontId="27" fillId="33" borderId="18" xfId="56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auai Eligibility Oct.09" xfId="55"/>
    <cellStyle name="Normal_Oahu %FRP Dat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0</xdr:rowOff>
    </xdr:from>
    <xdr:to>
      <xdr:col>4</xdr:col>
      <xdr:colOff>314325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1</xdr:row>
      <xdr:rowOff>28575</xdr:rowOff>
    </xdr:from>
    <xdr:to>
      <xdr:col>1</xdr:col>
      <xdr:colOff>590550</xdr:colOff>
      <xdr:row>4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075"/>
          <a:ext cx="800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4276725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19200" y="104775"/>
          <a:ext cx="42767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STATE OF HAWAII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DEPARTMENT OF EDUCATION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OFFICE OF HAWAII CHILD NUTRITION PROGRAMS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650 IWILEI ROAD,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SUITE 270, HONOLULU, HI 96817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(808) 587-3600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view="pageBreakPreview" zoomScale="80" zoomScaleNormal="75" zoomScaleSheetLayoutView="80" zoomScalePageLayoutView="0" workbookViewId="0" topLeftCell="A1">
      <selection activeCell="N13" sqref="N13"/>
    </sheetView>
  </sheetViews>
  <sheetFormatPr defaultColWidth="9.140625" defaultRowHeight="12.75"/>
  <cols>
    <col min="1" max="1" width="9.140625" style="26" customWidth="1"/>
    <col min="2" max="2" width="9.140625" style="21" customWidth="1"/>
    <col min="3" max="3" width="64.57421875" style="27" bestFit="1" customWidth="1"/>
    <col min="4" max="4" width="10.57421875" style="28" customWidth="1"/>
    <col min="5" max="8" width="10.57421875" style="21" customWidth="1"/>
    <col min="9" max="9" width="10.57421875" style="60" customWidth="1"/>
    <col min="10" max="16384" width="9.140625" style="21" customWidth="1"/>
  </cols>
  <sheetData>
    <row r="1" spans="1:9" s="1" customFormat="1" ht="15">
      <c r="A1" s="41"/>
      <c r="B1" s="42"/>
      <c r="C1" s="42"/>
      <c r="D1" s="43"/>
      <c r="E1" s="44"/>
      <c r="F1" s="44"/>
      <c r="G1" s="44"/>
      <c r="H1" s="44"/>
      <c r="I1" s="45"/>
    </row>
    <row r="2" spans="1:15" s="1" customFormat="1" ht="12.75" customHeight="1">
      <c r="A2" s="29"/>
      <c r="B2" s="30"/>
      <c r="C2" s="30"/>
      <c r="D2" s="46" t="s">
        <v>0</v>
      </c>
      <c r="E2" s="47"/>
      <c r="F2" s="47"/>
      <c r="G2" s="47"/>
      <c r="H2" s="47"/>
      <c r="I2" s="48"/>
      <c r="K2" s="2"/>
      <c r="L2" s="2"/>
      <c r="M2" s="2"/>
      <c r="N2" s="2"/>
      <c r="O2" s="2"/>
    </row>
    <row r="3" spans="1:15" s="1" customFormat="1" ht="12.75" customHeight="1">
      <c r="A3" s="29"/>
      <c r="B3" s="30"/>
      <c r="C3" s="30"/>
      <c r="D3" s="46"/>
      <c r="E3" s="47"/>
      <c r="F3" s="47"/>
      <c r="G3" s="47"/>
      <c r="H3" s="47"/>
      <c r="I3" s="48"/>
      <c r="K3" s="2"/>
      <c r="L3" s="2"/>
      <c r="M3" s="2"/>
      <c r="N3" s="2"/>
      <c r="O3" s="2"/>
    </row>
    <row r="4" spans="1:15" s="3" customFormat="1" ht="12.75" customHeight="1">
      <c r="A4" s="49"/>
      <c r="B4" s="50"/>
      <c r="C4" s="50"/>
      <c r="D4" s="51" t="s">
        <v>1</v>
      </c>
      <c r="E4" s="52"/>
      <c r="F4" s="52"/>
      <c r="G4" s="52"/>
      <c r="H4" s="52"/>
      <c r="I4" s="53"/>
      <c r="K4" s="4"/>
      <c r="L4" s="5"/>
      <c r="M4" s="5"/>
      <c r="N4" s="5"/>
      <c r="O4" s="5"/>
    </row>
    <row r="5" spans="1:15" s="3" customFormat="1" ht="12.75" customHeight="1">
      <c r="A5" s="54"/>
      <c r="B5" s="55"/>
      <c r="C5" s="55"/>
      <c r="D5" s="51"/>
      <c r="E5" s="52"/>
      <c r="F5" s="52"/>
      <c r="G5" s="52"/>
      <c r="H5" s="52"/>
      <c r="I5" s="53"/>
      <c r="K5" s="4"/>
      <c r="L5" s="5"/>
      <c r="M5" s="5"/>
      <c r="N5" s="5"/>
      <c r="O5" s="5"/>
    </row>
    <row r="6" spans="1:15" s="3" customFormat="1" ht="12.75" customHeight="1">
      <c r="A6" s="29"/>
      <c r="B6" s="30"/>
      <c r="C6" s="30"/>
      <c r="D6" s="31" t="s">
        <v>2</v>
      </c>
      <c r="E6" s="32"/>
      <c r="F6" s="32"/>
      <c r="G6" s="32"/>
      <c r="H6" s="32"/>
      <c r="I6" s="33"/>
      <c r="K6" s="6"/>
      <c r="L6" s="7"/>
      <c r="M6" s="7"/>
      <c r="N6" s="7"/>
      <c r="O6" s="7"/>
    </row>
    <row r="7" spans="1:9" s="3" customFormat="1" ht="12.75" customHeight="1">
      <c r="A7" s="8" t="s">
        <v>3</v>
      </c>
      <c r="B7" s="9"/>
      <c r="C7" s="10"/>
      <c r="D7" s="34"/>
      <c r="E7" s="35"/>
      <c r="F7" s="35"/>
      <c r="G7" s="35"/>
      <c r="H7" s="35"/>
      <c r="I7" s="36"/>
    </row>
    <row r="8" spans="1:9" s="14" customFormat="1" ht="13.5" customHeight="1">
      <c r="A8" s="37" t="s">
        <v>4</v>
      </c>
      <c r="B8" s="11" t="s">
        <v>5</v>
      </c>
      <c r="C8" s="12"/>
      <c r="D8" s="13" t="s">
        <v>6</v>
      </c>
      <c r="E8" s="13" t="s">
        <v>7</v>
      </c>
      <c r="F8" s="13" t="s">
        <v>8</v>
      </c>
      <c r="G8" s="13" t="s">
        <v>9</v>
      </c>
      <c r="H8" s="39" t="s">
        <v>6</v>
      </c>
      <c r="I8" s="63" t="s">
        <v>10</v>
      </c>
    </row>
    <row r="9" spans="1:9" s="17" customFormat="1" ht="14.25" customHeight="1">
      <c r="A9" s="38"/>
      <c r="B9" s="15" t="s">
        <v>11</v>
      </c>
      <c r="C9" s="16" t="s">
        <v>12</v>
      </c>
      <c r="D9" s="15" t="s">
        <v>13</v>
      </c>
      <c r="E9" s="15" t="s">
        <v>14</v>
      </c>
      <c r="F9" s="15" t="s">
        <v>14</v>
      </c>
      <c r="G9" s="15" t="s">
        <v>14</v>
      </c>
      <c r="H9" s="40"/>
      <c r="I9" s="64"/>
    </row>
    <row r="10" spans="1:9" ht="15.75" customHeight="1">
      <c r="A10" s="18" t="s">
        <v>15</v>
      </c>
      <c r="B10" s="19" t="s">
        <v>16</v>
      </c>
      <c r="C10" s="20" t="s">
        <v>17</v>
      </c>
      <c r="D10" s="61">
        <v>26</v>
      </c>
      <c r="E10" s="56">
        <v>26</v>
      </c>
      <c r="F10" s="56">
        <v>0</v>
      </c>
      <c r="G10" s="56">
        <f aca="true" t="shared" si="0" ref="G10:G52">D10-E10-F10</f>
        <v>0</v>
      </c>
      <c r="H10" s="56">
        <f>SUM(E10:G10)</f>
        <v>26</v>
      </c>
      <c r="I10" s="57">
        <f>ROUNDDOWN((E10+F10)/D10,2)</f>
        <v>1</v>
      </c>
    </row>
    <row r="11" spans="1:9" ht="15.75" customHeight="1">
      <c r="A11" s="18" t="s">
        <v>15</v>
      </c>
      <c r="B11" s="19" t="s">
        <v>18</v>
      </c>
      <c r="C11" s="20" t="s">
        <v>19</v>
      </c>
      <c r="D11" s="61">
        <v>4</v>
      </c>
      <c r="E11" s="62">
        <v>4</v>
      </c>
      <c r="F11" s="62">
        <v>0</v>
      </c>
      <c r="G11" s="56">
        <f t="shared" si="0"/>
        <v>0</v>
      </c>
      <c r="H11" s="56">
        <f aca="true" t="shared" si="1" ref="H11:H48">SUM(E11:G11)</f>
        <v>4</v>
      </c>
      <c r="I11" s="57">
        <f aca="true" t="shared" si="2" ref="I11:I54">ROUNDDOWN((E11+F11)/D11,2)</f>
        <v>1</v>
      </c>
    </row>
    <row r="12" spans="1:9" ht="15.75" customHeight="1">
      <c r="A12" s="18" t="s">
        <v>15</v>
      </c>
      <c r="B12" s="19" t="s">
        <v>20</v>
      </c>
      <c r="C12" s="20" t="s">
        <v>21</v>
      </c>
      <c r="D12" s="61">
        <v>4</v>
      </c>
      <c r="E12" s="56">
        <v>4</v>
      </c>
      <c r="F12" s="56">
        <v>0</v>
      </c>
      <c r="G12" s="56">
        <f t="shared" si="0"/>
        <v>0</v>
      </c>
      <c r="H12" s="56">
        <f t="shared" si="1"/>
        <v>4</v>
      </c>
      <c r="I12" s="57">
        <f t="shared" si="2"/>
        <v>1</v>
      </c>
    </row>
    <row r="13" spans="1:9" ht="15.75" customHeight="1">
      <c r="A13" s="18" t="s">
        <v>22</v>
      </c>
      <c r="B13" s="19" t="s">
        <v>23</v>
      </c>
      <c r="C13" s="20" t="s">
        <v>24</v>
      </c>
      <c r="D13" s="61">
        <v>112</v>
      </c>
      <c r="E13" s="62">
        <v>21</v>
      </c>
      <c r="F13" s="62">
        <v>15</v>
      </c>
      <c r="G13" s="56">
        <f t="shared" si="0"/>
        <v>76</v>
      </c>
      <c r="H13" s="56">
        <f t="shared" si="1"/>
        <v>112</v>
      </c>
      <c r="I13" s="57">
        <f t="shared" si="2"/>
        <v>0.32</v>
      </c>
    </row>
    <row r="14" spans="1:9" ht="15.75" customHeight="1">
      <c r="A14" s="18" t="s">
        <v>25</v>
      </c>
      <c r="B14" s="19" t="s">
        <v>26</v>
      </c>
      <c r="C14" s="20" t="s">
        <v>27</v>
      </c>
      <c r="D14" s="61">
        <v>168</v>
      </c>
      <c r="E14" s="62">
        <v>35</v>
      </c>
      <c r="F14" s="62">
        <v>13</v>
      </c>
      <c r="G14" s="56">
        <f t="shared" si="0"/>
        <v>120</v>
      </c>
      <c r="H14" s="56">
        <f>SUM(E14:G14)</f>
        <v>168</v>
      </c>
      <c r="I14" s="57">
        <f t="shared" si="2"/>
        <v>0.28</v>
      </c>
    </row>
    <row r="15" spans="1:9" ht="15.75" customHeight="1">
      <c r="A15" s="18" t="s">
        <v>25</v>
      </c>
      <c r="B15" s="19" t="s">
        <v>28</v>
      </c>
      <c r="C15" s="20" t="s">
        <v>29</v>
      </c>
      <c r="D15" s="61">
        <v>341</v>
      </c>
      <c r="E15" s="62">
        <v>196</v>
      </c>
      <c r="F15" s="62">
        <v>26</v>
      </c>
      <c r="G15" s="56">
        <f t="shared" si="0"/>
        <v>119</v>
      </c>
      <c r="H15" s="56">
        <f t="shared" si="1"/>
        <v>341</v>
      </c>
      <c r="I15" s="57">
        <f t="shared" si="2"/>
        <v>0.65</v>
      </c>
    </row>
    <row r="16" spans="1:9" ht="15.75" customHeight="1">
      <c r="A16" s="18" t="s">
        <v>15</v>
      </c>
      <c r="B16" s="19" t="s">
        <v>30</v>
      </c>
      <c r="C16" s="20" t="s">
        <v>31</v>
      </c>
      <c r="D16" s="61">
        <v>446</v>
      </c>
      <c r="E16" s="62">
        <v>34</v>
      </c>
      <c r="F16" s="62">
        <v>22</v>
      </c>
      <c r="G16" s="56">
        <f t="shared" si="0"/>
        <v>390</v>
      </c>
      <c r="H16" s="56">
        <f t="shared" si="1"/>
        <v>446</v>
      </c>
      <c r="I16" s="57">
        <f t="shared" si="2"/>
        <v>0.12</v>
      </c>
    </row>
    <row r="17" spans="1:15" ht="15.75" customHeight="1">
      <c r="A17" s="18" t="s">
        <v>15</v>
      </c>
      <c r="B17" s="19" t="s">
        <v>32</v>
      </c>
      <c r="C17" s="20" t="s">
        <v>33</v>
      </c>
      <c r="D17" s="61">
        <v>77</v>
      </c>
      <c r="E17" s="62">
        <v>29</v>
      </c>
      <c r="F17" s="62">
        <v>13</v>
      </c>
      <c r="G17" s="56">
        <f t="shared" si="0"/>
        <v>35</v>
      </c>
      <c r="H17" s="56">
        <f t="shared" si="1"/>
        <v>77</v>
      </c>
      <c r="I17" s="57">
        <f t="shared" si="2"/>
        <v>0.54</v>
      </c>
      <c r="O17" s="3"/>
    </row>
    <row r="18" spans="1:15" ht="15.75" customHeight="1">
      <c r="A18" s="18" t="s">
        <v>15</v>
      </c>
      <c r="B18" s="19" t="s">
        <v>34</v>
      </c>
      <c r="C18" s="20" t="s">
        <v>35</v>
      </c>
      <c r="D18" s="61">
        <v>78</v>
      </c>
      <c r="E18" s="56">
        <v>29</v>
      </c>
      <c r="F18" s="56">
        <v>19</v>
      </c>
      <c r="G18" s="56">
        <f t="shared" si="0"/>
        <v>30</v>
      </c>
      <c r="H18" s="56">
        <f t="shared" si="1"/>
        <v>78</v>
      </c>
      <c r="I18" s="57">
        <f t="shared" si="2"/>
        <v>0.61</v>
      </c>
      <c r="O18" s="3"/>
    </row>
    <row r="19" spans="1:9" ht="15.75" customHeight="1">
      <c r="A19" s="18" t="s">
        <v>25</v>
      </c>
      <c r="B19" s="19" t="s">
        <v>36</v>
      </c>
      <c r="C19" s="20" t="s">
        <v>37</v>
      </c>
      <c r="D19" s="61">
        <v>10</v>
      </c>
      <c r="E19" s="62">
        <v>10</v>
      </c>
      <c r="F19" s="62">
        <v>0</v>
      </c>
      <c r="G19" s="56">
        <f t="shared" si="0"/>
        <v>0</v>
      </c>
      <c r="H19" s="56">
        <f t="shared" si="1"/>
        <v>10</v>
      </c>
      <c r="I19" s="57">
        <f t="shared" si="2"/>
        <v>1</v>
      </c>
    </row>
    <row r="20" spans="1:9" ht="15.75" customHeight="1">
      <c r="A20" s="18" t="s">
        <v>15</v>
      </c>
      <c r="B20" s="19" t="s">
        <v>38</v>
      </c>
      <c r="C20" s="20" t="s">
        <v>39</v>
      </c>
      <c r="D20" s="61">
        <v>522</v>
      </c>
      <c r="E20" s="62">
        <v>300</v>
      </c>
      <c r="F20" s="62">
        <v>41</v>
      </c>
      <c r="G20" s="56">
        <f t="shared" si="0"/>
        <v>181</v>
      </c>
      <c r="H20" s="56">
        <f t="shared" si="1"/>
        <v>522</v>
      </c>
      <c r="I20" s="57">
        <f t="shared" si="2"/>
        <v>0.65</v>
      </c>
    </row>
    <row r="21" spans="1:9" ht="15.75" customHeight="1">
      <c r="A21" s="18" t="s">
        <v>15</v>
      </c>
      <c r="B21" s="22" t="s">
        <v>40</v>
      </c>
      <c r="C21" s="20" t="s">
        <v>41</v>
      </c>
      <c r="D21" s="61">
        <v>109</v>
      </c>
      <c r="E21" s="62">
        <v>109</v>
      </c>
      <c r="F21" s="62">
        <v>0</v>
      </c>
      <c r="G21" s="56">
        <f t="shared" si="0"/>
        <v>0</v>
      </c>
      <c r="H21" s="56">
        <f t="shared" si="1"/>
        <v>109</v>
      </c>
      <c r="I21" s="57">
        <f t="shared" si="2"/>
        <v>1</v>
      </c>
    </row>
    <row r="22" spans="1:9" ht="15.75" customHeight="1">
      <c r="A22" s="18" t="s">
        <v>15</v>
      </c>
      <c r="B22" s="19" t="s">
        <v>42</v>
      </c>
      <c r="C22" s="20" t="s">
        <v>43</v>
      </c>
      <c r="D22" s="61">
        <v>63</v>
      </c>
      <c r="E22" s="62">
        <v>63</v>
      </c>
      <c r="F22" s="62">
        <v>0</v>
      </c>
      <c r="G22" s="56">
        <f t="shared" si="0"/>
        <v>0</v>
      </c>
      <c r="H22" s="56">
        <f t="shared" si="1"/>
        <v>63</v>
      </c>
      <c r="I22" s="57">
        <f t="shared" si="2"/>
        <v>1</v>
      </c>
    </row>
    <row r="23" spans="1:9" ht="15.75" customHeight="1">
      <c r="A23" s="18" t="s">
        <v>15</v>
      </c>
      <c r="B23" s="19" t="s">
        <v>44</v>
      </c>
      <c r="C23" s="20" t="s">
        <v>45</v>
      </c>
      <c r="D23" s="61">
        <v>20</v>
      </c>
      <c r="E23" s="62">
        <v>20</v>
      </c>
      <c r="F23" s="62">
        <v>0</v>
      </c>
      <c r="G23" s="56">
        <f t="shared" si="0"/>
        <v>0</v>
      </c>
      <c r="H23" s="56">
        <f t="shared" si="1"/>
        <v>20</v>
      </c>
      <c r="I23" s="57">
        <f t="shared" si="2"/>
        <v>1</v>
      </c>
    </row>
    <row r="24" spans="1:9" ht="15.75" customHeight="1">
      <c r="A24" s="18" t="s">
        <v>25</v>
      </c>
      <c r="B24" s="19" t="s">
        <v>46</v>
      </c>
      <c r="C24" s="20" t="s">
        <v>47</v>
      </c>
      <c r="D24" s="61">
        <v>292</v>
      </c>
      <c r="E24" s="62">
        <v>181</v>
      </c>
      <c r="F24" s="62">
        <v>25</v>
      </c>
      <c r="G24" s="56">
        <f t="shared" si="0"/>
        <v>86</v>
      </c>
      <c r="H24" s="56">
        <f t="shared" si="1"/>
        <v>292</v>
      </c>
      <c r="I24" s="57">
        <f t="shared" si="2"/>
        <v>0.7</v>
      </c>
    </row>
    <row r="25" spans="1:9" ht="15.75" customHeight="1">
      <c r="A25" s="18" t="s">
        <v>15</v>
      </c>
      <c r="B25" s="19" t="s">
        <v>48</v>
      </c>
      <c r="C25" s="20" t="s">
        <v>49</v>
      </c>
      <c r="D25" s="61">
        <v>618</v>
      </c>
      <c r="E25" s="62">
        <v>289</v>
      </c>
      <c r="F25" s="62">
        <v>116</v>
      </c>
      <c r="G25" s="56">
        <f t="shared" si="0"/>
        <v>213</v>
      </c>
      <c r="H25" s="56">
        <f t="shared" si="1"/>
        <v>618</v>
      </c>
      <c r="I25" s="57">
        <f t="shared" si="2"/>
        <v>0.65</v>
      </c>
    </row>
    <row r="26" spans="1:9" ht="15.75" customHeight="1">
      <c r="A26" s="18" t="s">
        <v>15</v>
      </c>
      <c r="B26" s="19" t="s">
        <v>50</v>
      </c>
      <c r="C26" s="20" t="s">
        <v>51</v>
      </c>
      <c r="D26" s="61">
        <v>23</v>
      </c>
      <c r="E26" s="62">
        <v>23</v>
      </c>
      <c r="F26" s="62">
        <v>0</v>
      </c>
      <c r="G26" s="56">
        <f t="shared" si="0"/>
        <v>0</v>
      </c>
      <c r="H26" s="56">
        <f t="shared" si="1"/>
        <v>23</v>
      </c>
      <c r="I26" s="57">
        <f t="shared" si="2"/>
        <v>1</v>
      </c>
    </row>
    <row r="27" spans="1:9" ht="15.75" customHeight="1">
      <c r="A27" s="18" t="s">
        <v>15</v>
      </c>
      <c r="B27" s="19" t="s">
        <v>52</v>
      </c>
      <c r="C27" s="20" t="s">
        <v>53</v>
      </c>
      <c r="D27" s="61">
        <v>916</v>
      </c>
      <c r="E27" s="62">
        <v>641</v>
      </c>
      <c r="F27" s="62">
        <v>64</v>
      </c>
      <c r="G27" s="56">
        <f t="shared" si="0"/>
        <v>211</v>
      </c>
      <c r="H27" s="56">
        <f t="shared" si="1"/>
        <v>916</v>
      </c>
      <c r="I27" s="57">
        <f t="shared" si="2"/>
        <v>0.76</v>
      </c>
    </row>
    <row r="28" spans="1:9" ht="15.75" customHeight="1">
      <c r="A28" s="18" t="s">
        <v>25</v>
      </c>
      <c r="B28" s="19" t="s">
        <v>54</v>
      </c>
      <c r="C28" s="20" t="s">
        <v>55</v>
      </c>
      <c r="D28" s="61">
        <v>218</v>
      </c>
      <c r="E28" s="62">
        <v>96</v>
      </c>
      <c r="F28" s="62">
        <v>40</v>
      </c>
      <c r="G28" s="56">
        <f t="shared" si="0"/>
        <v>82</v>
      </c>
      <c r="H28" s="56">
        <f t="shared" si="1"/>
        <v>218</v>
      </c>
      <c r="I28" s="57">
        <f t="shared" si="2"/>
        <v>0.62</v>
      </c>
    </row>
    <row r="29" spans="1:9" ht="15.75" customHeight="1">
      <c r="A29" s="18" t="s">
        <v>56</v>
      </c>
      <c r="B29" s="19" t="s">
        <v>57</v>
      </c>
      <c r="C29" s="20" t="s">
        <v>58</v>
      </c>
      <c r="D29" s="61">
        <v>105</v>
      </c>
      <c r="E29" s="62">
        <v>63</v>
      </c>
      <c r="F29" s="62">
        <v>12</v>
      </c>
      <c r="G29" s="56">
        <f t="shared" si="0"/>
        <v>30</v>
      </c>
      <c r="H29" s="56">
        <f t="shared" si="1"/>
        <v>105</v>
      </c>
      <c r="I29" s="57">
        <f t="shared" si="2"/>
        <v>0.71</v>
      </c>
    </row>
    <row r="30" spans="1:9" ht="15.75" customHeight="1">
      <c r="A30" s="18" t="s">
        <v>25</v>
      </c>
      <c r="B30" s="19" t="s">
        <v>59</v>
      </c>
      <c r="C30" s="20" t="s">
        <v>60</v>
      </c>
      <c r="D30" s="61">
        <v>71</v>
      </c>
      <c r="E30" s="62">
        <v>47</v>
      </c>
      <c r="F30" s="62">
        <v>7</v>
      </c>
      <c r="G30" s="56">
        <f t="shared" si="0"/>
        <v>17</v>
      </c>
      <c r="H30" s="56">
        <f t="shared" si="1"/>
        <v>71</v>
      </c>
      <c r="I30" s="57">
        <f t="shared" si="2"/>
        <v>0.76</v>
      </c>
    </row>
    <row r="31" spans="1:9" ht="15.75" customHeight="1">
      <c r="A31" s="18" t="s">
        <v>56</v>
      </c>
      <c r="B31" s="19" t="s">
        <v>61</v>
      </c>
      <c r="C31" s="20" t="s">
        <v>62</v>
      </c>
      <c r="D31" s="61">
        <v>35</v>
      </c>
      <c r="E31" s="62">
        <v>31</v>
      </c>
      <c r="F31" s="62">
        <v>2</v>
      </c>
      <c r="G31" s="56">
        <f t="shared" si="0"/>
        <v>2</v>
      </c>
      <c r="H31" s="56">
        <f t="shared" si="1"/>
        <v>35</v>
      </c>
      <c r="I31" s="57">
        <f t="shared" si="2"/>
        <v>0.94</v>
      </c>
    </row>
    <row r="32" spans="1:9" ht="15.75" customHeight="1">
      <c r="A32" s="18" t="s">
        <v>25</v>
      </c>
      <c r="B32" s="19" t="s">
        <v>63</v>
      </c>
      <c r="C32" s="20" t="s">
        <v>64</v>
      </c>
      <c r="D32" s="61">
        <v>239</v>
      </c>
      <c r="E32" s="62">
        <v>126</v>
      </c>
      <c r="F32" s="62">
        <v>48</v>
      </c>
      <c r="G32" s="56">
        <f t="shared" si="0"/>
        <v>65</v>
      </c>
      <c r="H32" s="56">
        <f t="shared" si="1"/>
        <v>239</v>
      </c>
      <c r="I32" s="57">
        <f t="shared" si="2"/>
        <v>0.72</v>
      </c>
    </row>
    <row r="33" spans="1:9" ht="15.75" customHeight="1">
      <c r="A33" s="18" t="s">
        <v>22</v>
      </c>
      <c r="B33" s="19" t="s">
        <v>65</v>
      </c>
      <c r="C33" s="20" t="s">
        <v>66</v>
      </c>
      <c r="D33" s="61">
        <v>402</v>
      </c>
      <c r="E33" s="62">
        <v>73</v>
      </c>
      <c r="F33" s="62">
        <v>33</v>
      </c>
      <c r="G33" s="56">
        <f t="shared" si="0"/>
        <v>296</v>
      </c>
      <c r="H33" s="56">
        <f t="shared" si="1"/>
        <v>402</v>
      </c>
      <c r="I33" s="57">
        <f t="shared" si="2"/>
        <v>0.26</v>
      </c>
    </row>
    <row r="34" spans="1:9" ht="15.75" customHeight="1">
      <c r="A34" s="18" t="s">
        <v>25</v>
      </c>
      <c r="B34" s="19" t="s">
        <v>67</v>
      </c>
      <c r="C34" s="20" t="s">
        <v>68</v>
      </c>
      <c r="D34" s="61">
        <v>177</v>
      </c>
      <c r="E34" s="62">
        <v>79</v>
      </c>
      <c r="F34" s="62">
        <v>32</v>
      </c>
      <c r="G34" s="56">
        <f t="shared" si="0"/>
        <v>66</v>
      </c>
      <c r="H34" s="56">
        <f t="shared" si="1"/>
        <v>177</v>
      </c>
      <c r="I34" s="57">
        <f t="shared" si="2"/>
        <v>0.62</v>
      </c>
    </row>
    <row r="35" spans="1:9" ht="15.75" customHeight="1">
      <c r="A35" s="18" t="s">
        <v>25</v>
      </c>
      <c r="B35" s="19" t="s">
        <v>69</v>
      </c>
      <c r="C35" s="20" t="s">
        <v>70</v>
      </c>
      <c r="D35" s="61">
        <v>147</v>
      </c>
      <c r="E35" s="62">
        <v>126</v>
      </c>
      <c r="F35" s="62">
        <v>7</v>
      </c>
      <c r="G35" s="56">
        <f t="shared" si="0"/>
        <v>14</v>
      </c>
      <c r="H35" s="56">
        <f t="shared" si="1"/>
        <v>147</v>
      </c>
      <c r="I35" s="57">
        <f t="shared" si="2"/>
        <v>0.9</v>
      </c>
    </row>
    <row r="36" spans="1:9" ht="15.75" customHeight="1">
      <c r="A36" s="18" t="s">
        <v>71</v>
      </c>
      <c r="B36" s="19" t="s">
        <v>72</v>
      </c>
      <c r="C36" s="20" t="s">
        <v>73</v>
      </c>
      <c r="D36" s="61">
        <v>396</v>
      </c>
      <c r="E36" s="62">
        <v>261</v>
      </c>
      <c r="F36" s="62">
        <v>60</v>
      </c>
      <c r="G36" s="56">
        <f t="shared" si="0"/>
        <v>75</v>
      </c>
      <c r="H36" s="56">
        <f t="shared" si="1"/>
        <v>396</v>
      </c>
      <c r="I36" s="57">
        <f t="shared" si="2"/>
        <v>0.81</v>
      </c>
    </row>
    <row r="37" spans="1:9" ht="15.75" customHeight="1">
      <c r="A37" s="18" t="s">
        <v>56</v>
      </c>
      <c r="B37" s="19" t="s">
        <v>74</v>
      </c>
      <c r="C37" s="20" t="s">
        <v>75</v>
      </c>
      <c r="D37" s="61">
        <v>51</v>
      </c>
      <c r="E37" s="62">
        <v>49</v>
      </c>
      <c r="F37" s="62">
        <v>1</v>
      </c>
      <c r="G37" s="56">
        <f t="shared" si="0"/>
        <v>1</v>
      </c>
      <c r="H37" s="56">
        <f t="shared" si="1"/>
        <v>51</v>
      </c>
      <c r="I37" s="57">
        <f t="shared" si="2"/>
        <v>0.98</v>
      </c>
    </row>
    <row r="38" spans="1:9" ht="15.75" customHeight="1">
      <c r="A38" s="18" t="s">
        <v>15</v>
      </c>
      <c r="B38" s="19" t="s">
        <v>76</v>
      </c>
      <c r="C38" s="20" t="s">
        <v>77</v>
      </c>
      <c r="D38" s="61">
        <v>343</v>
      </c>
      <c r="E38" s="62">
        <v>38</v>
      </c>
      <c r="F38" s="62">
        <v>16</v>
      </c>
      <c r="G38" s="56">
        <f t="shared" si="0"/>
        <v>289</v>
      </c>
      <c r="H38" s="56">
        <f t="shared" si="1"/>
        <v>343</v>
      </c>
      <c r="I38" s="57">
        <f t="shared" si="2"/>
        <v>0.15</v>
      </c>
    </row>
    <row r="39" spans="1:9" ht="15.75" customHeight="1">
      <c r="A39" s="18" t="s">
        <v>15</v>
      </c>
      <c r="B39" s="19" t="s">
        <v>78</v>
      </c>
      <c r="C39" s="20" t="s">
        <v>79</v>
      </c>
      <c r="D39" s="61">
        <v>18</v>
      </c>
      <c r="E39" s="62">
        <v>18</v>
      </c>
      <c r="F39" s="62">
        <v>0</v>
      </c>
      <c r="G39" s="56">
        <f t="shared" si="0"/>
        <v>0</v>
      </c>
      <c r="H39" s="56">
        <f t="shared" si="1"/>
        <v>18</v>
      </c>
      <c r="I39" s="57">
        <f t="shared" si="2"/>
        <v>1</v>
      </c>
    </row>
    <row r="40" spans="1:9" ht="15.75" customHeight="1">
      <c r="A40" s="18" t="s">
        <v>22</v>
      </c>
      <c r="B40" s="19" t="s">
        <v>80</v>
      </c>
      <c r="C40" s="20" t="s">
        <v>81</v>
      </c>
      <c r="D40" s="61">
        <v>184</v>
      </c>
      <c r="E40" s="62">
        <v>12</v>
      </c>
      <c r="F40" s="62">
        <v>26</v>
      </c>
      <c r="G40" s="56">
        <f t="shared" si="0"/>
        <v>146</v>
      </c>
      <c r="H40" s="56">
        <f t="shared" si="1"/>
        <v>184</v>
      </c>
      <c r="I40" s="57">
        <f t="shared" si="2"/>
        <v>0.2</v>
      </c>
    </row>
    <row r="41" spans="1:9" ht="15.75" customHeight="1">
      <c r="A41" s="18" t="s">
        <v>22</v>
      </c>
      <c r="B41" s="19" t="s">
        <v>82</v>
      </c>
      <c r="C41" s="20" t="s">
        <v>83</v>
      </c>
      <c r="D41" s="61">
        <v>199</v>
      </c>
      <c r="E41" s="62">
        <v>19</v>
      </c>
      <c r="F41" s="62">
        <v>12</v>
      </c>
      <c r="G41" s="56">
        <f t="shared" si="0"/>
        <v>168</v>
      </c>
      <c r="H41" s="56">
        <f t="shared" si="1"/>
        <v>199</v>
      </c>
      <c r="I41" s="57">
        <f t="shared" si="2"/>
        <v>0.15</v>
      </c>
    </row>
    <row r="42" spans="1:9" ht="15.75" customHeight="1">
      <c r="A42" s="18" t="s">
        <v>56</v>
      </c>
      <c r="B42" s="19" t="s">
        <v>84</v>
      </c>
      <c r="C42" s="20" t="s">
        <v>85</v>
      </c>
      <c r="D42" s="61">
        <v>161</v>
      </c>
      <c r="E42" s="56">
        <v>31</v>
      </c>
      <c r="F42" s="56">
        <v>20</v>
      </c>
      <c r="G42" s="56">
        <f t="shared" si="0"/>
        <v>110</v>
      </c>
      <c r="H42" s="56">
        <f t="shared" si="1"/>
        <v>161</v>
      </c>
      <c r="I42" s="57">
        <f t="shared" si="2"/>
        <v>0.31</v>
      </c>
    </row>
    <row r="43" spans="1:9" ht="15.75" customHeight="1">
      <c r="A43" s="18" t="s">
        <v>15</v>
      </c>
      <c r="B43" s="19" t="s">
        <v>86</v>
      </c>
      <c r="C43" s="20" t="s">
        <v>87</v>
      </c>
      <c r="D43" s="61">
        <v>244</v>
      </c>
      <c r="E43" s="62">
        <v>34</v>
      </c>
      <c r="F43" s="62">
        <v>12</v>
      </c>
      <c r="G43" s="56">
        <f t="shared" si="0"/>
        <v>198</v>
      </c>
      <c r="H43" s="56">
        <f t="shared" si="1"/>
        <v>244</v>
      </c>
      <c r="I43" s="57">
        <f t="shared" si="2"/>
        <v>0.18</v>
      </c>
    </row>
    <row r="44" spans="1:9" ht="15.75" customHeight="1">
      <c r="A44" s="18" t="s">
        <v>25</v>
      </c>
      <c r="B44" s="19" t="s">
        <v>88</v>
      </c>
      <c r="C44" s="20" t="s">
        <v>89</v>
      </c>
      <c r="D44" s="61">
        <v>279</v>
      </c>
      <c r="E44" s="62">
        <v>41</v>
      </c>
      <c r="F44" s="62">
        <v>23</v>
      </c>
      <c r="G44" s="56">
        <f t="shared" si="0"/>
        <v>215</v>
      </c>
      <c r="H44" s="56">
        <f t="shared" si="1"/>
        <v>279</v>
      </c>
      <c r="I44" s="57">
        <f t="shared" si="2"/>
        <v>0.22</v>
      </c>
    </row>
    <row r="45" spans="1:9" ht="15.75" customHeight="1">
      <c r="A45" s="18" t="s">
        <v>56</v>
      </c>
      <c r="B45" s="19" t="s">
        <v>90</v>
      </c>
      <c r="C45" s="20" t="s">
        <v>91</v>
      </c>
      <c r="D45" s="61">
        <v>110</v>
      </c>
      <c r="E45" s="62">
        <v>28</v>
      </c>
      <c r="F45" s="62">
        <v>15</v>
      </c>
      <c r="G45" s="56">
        <f t="shared" si="0"/>
        <v>67</v>
      </c>
      <c r="H45" s="56">
        <f t="shared" si="1"/>
        <v>110</v>
      </c>
      <c r="I45" s="57">
        <f t="shared" si="2"/>
        <v>0.39</v>
      </c>
    </row>
    <row r="46" spans="1:9" ht="15.75" customHeight="1">
      <c r="A46" s="18" t="s">
        <v>25</v>
      </c>
      <c r="B46" s="19" t="s">
        <v>92</v>
      </c>
      <c r="C46" s="20" t="s">
        <v>93</v>
      </c>
      <c r="D46" s="61">
        <v>173</v>
      </c>
      <c r="E46" s="56">
        <v>79</v>
      </c>
      <c r="F46" s="56">
        <v>30</v>
      </c>
      <c r="G46" s="56">
        <f t="shared" si="0"/>
        <v>64</v>
      </c>
      <c r="H46" s="56">
        <f t="shared" si="1"/>
        <v>173</v>
      </c>
      <c r="I46" s="57">
        <f t="shared" si="2"/>
        <v>0.63</v>
      </c>
    </row>
    <row r="47" spans="1:9" ht="15.75" customHeight="1">
      <c r="A47" s="18" t="s">
        <v>15</v>
      </c>
      <c r="B47" s="19" t="s">
        <v>94</v>
      </c>
      <c r="C47" s="20" t="s">
        <v>95</v>
      </c>
      <c r="D47" s="61">
        <v>247</v>
      </c>
      <c r="E47" s="62">
        <v>48</v>
      </c>
      <c r="F47" s="62">
        <v>39</v>
      </c>
      <c r="G47" s="56">
        <f t="shared" si="0"/>
        <v>160</v>
      </c>
      <c r="H47" s="56">
        <f t="shared" si="1"/>
        <v>247</v>
      </c>
      <c r="I47" s="57">
        <f t="shared" si="2"/>
        <v>0.35</v>
      </c>
    </row>
    <row r="48" spans="1:9" ht="15.75" customHeight="1">
      <c r="A48" s="18" t="s">
        <v>15</v>
      </c>
      <c r="B48" s="19" t="s">
        <v>96</v>
      </c>
      <c r="C48" s="20" t="s">
        <v>97</v>
      </c>
      <c r="D48" s="61">
        <v>460</v>
      </c>
      <c r="E48" s="62">
        <v>81</v>
      </c>
      <c r="F48" s="62">
        <v>46</v>
      </c>
      <c r="G48" s="56">
        <f t="shared" si="0"/>
        <v>333</v>
      </c>
      <c r="H48" s="56">
        <f t="shared" si="1"/>
        <v>460</v>
      </c>
      <c r="I48" s="57">
        <f t="shared" si="2"/>
        <v>0.27</v>
      </c>
    </row>
    <row r="49" spans="1:9" ht="15.75" customHeight="1">
      <c r="A49" s="18" t="s">
        <v>25</v>
      </c>
      <c r="B49" s="19" t="s">
        <v>98</v>
      </c>
      <c r="C49" s="20" t="s">
        <v>99</v>
      </c>
      <c r="D49" s="61">
        <v>283</v>
      </c>
      <c r="E49" s="62">
        <v>143</v>
      </c>
      <c r="F49" s="62">
        <v>43</v>
      </c>
      <c r="G49" s="56">
        <f t="shared" si="0"/>
        <v>97</v>
      </c>
      <c r="H49" s="56">
        <f>SUM(E49:G49)</f>
        <v>283</v>
      </c>
      <c r="I49" s="57">
        <f t="shared" si="2"/>
        <v>0.65</v>
      </c>
    </row>
    <row r="50" spans="1:9" ht="15.75" customHeight="1">
      <c r="A50" s="18" t="s">
        <v>15</v>
      </c>
      <c r="B50" s="19" t="s">
        <v>100</v>
      </c>
      <c r="C50" s="20" t="s">
        <v>101</v>
      </c>
      <c r="D50" s="61">
        <v>210</v>
      </c>
      <c r="E50" s="62">
        <v>5</v>
      </c>
      <c r="F50" s="62">
        <v>4</v>
      </c>
      <c r="G50" s="56">
        <f t="shared" si="0"/>
        <v>201</v>
      </c>
      <c r="H50" s="56">
        <f>SUM(E50:G50)</f>
        <v>210</v>
      </c>
      <c r="I50" s="57">
        <f t="shared" si="2"/>
        <v>0.04</v>
      </c>
    </row>
    <row r="51" spans="1:9" ht="15.75" customHeight="1">
      <c r="A51" s="18" t="s">
        <v>25</v>
      </c>
      <c r="B51" s="19" t="s">
        <v>102</v>
      </c>
      <c r="C51" s="20" t="s">
        <v>103</v>
      </c>
      <c r="D51" s="61">
        <v>96</v>
      </c>
      <c r="E51" s="62">
        <v>82</v>
      </c>
      <c r="F51" s="62">
        <v>4</v>
      </c>
      <c r="G51" s="56">
        <f t="shared" si="0"/>
        <v>10</v>
      </c>
      <c r="H51" s="56">
        <f>SUM(E51:G51)</f>
        <v>96</v>
      </c>
      <c r="I51" s="57">
        <f t="shared" si="2"/>
        <v>0.89</v>
      </c>
    </row>
    <row r="52" spans="1:9" ht="15.75" customHeight="1">
      <c r="A52" s="19" t="s">
        <v>15</v>
      </c>
      <c r="B52" s="19" t="s">
        <v>104</v>
      </c>
      <c r="C52" s="20" t="s">
        <v>105</v>
      </c>
      <c r="D52" s="61">
        <v>256</v>
      </c>
      <c r="E52" s="62">
        <v>5</v>
      </c>
      <c r="F52" s="62">
        <v>5</v>
      </c>
      <c r="G52" s="56">
        <f t="shared" si="0"/>
        <v>246</v>
      </c>
      <c r="H52" s="56">
        <f>SUM(E52:G52)</f>
        <v>256</v>
      </c>
      <c r="I52" s="57">
        <f t="shared" si="2"/>
        <v>0.03</v>
      </c>
    </row>
    <row r="53" spans="1:9" ht="15.75" customHeight="1">
      <c r="A53" s="19"/>
      <c r="B53" s="19"/>
      <c r="C53" s="20"/>
      <c r="D53" s="61"/>
      <c r="E53" s="62"/>
      <c r="F53" s="62"/>
      <c r="G53" s="56"/>
      <c r="H53" s="56"/>
      <c r="I53" s="57"/>
    </row>
    <row r="54" spans="1:9" s="25" customFormat="1" ht="15.75" customHeight="1">
      <c r="A54" s="23"/>
      <c r="B54" s="23">
        <f>COUNTA(B10:B52)</f>
        <v>43</v>
      </c>
      <c r="C54" s="24" t="s">
        <v>6</v>
      </c>
      <c r="D54" s="58">
        <f>SUM(D10:D52)</f>
        <v>8933</v>
      </c>
      <c r="E54" s="58">
        <f>SUM(E10:E52)</f>
        <v>3629</v>
      </c>
      <c r="F54" s="58">
        <f>SUM(F10:F52)</f>
        <v>891</v>
      </c>
      <c r="G54" s="58">
        <f>SUM(G10:G52)</f>
        <v>4413</v>
      </c>
      <c r="H54" s="59">
        <f>SUM(E54:G54)</f>
        <v>8933</v>
      </c>
      <c r="I54" s="57">
        <f t="shared" si="2"/>
        <v>0.5</v>
      </c>
    </row>
    <row r="55" ht="15">
      <c r="H55" s="3"/>
    </row>
  </sheetData>
  <sheetProtection/>
  <mergeCells count="14">
    <mergeCell ref="A1:C1"/>
    <mergeCell ref="D1:I1"/>
    <mergeCell ref="A2:C2"/>
    <mergeCell ref="D2:I3"/>
    <mergeCell ref="A3:C3"/>
    <mergeCell ref="A4:C4"/>
    <mergeCell ref="D4:I5"/>
    <mergeCell ref="A5:C5"/>
    <mergeCell ref="A6:C6"/>
    <mergeCell ref="D6:I6"/>
    <mergeCell ref="D7:I7"/>
    <mergeCell ref="A8:A9"/>
    <mergeCell ref="H8:H9"/>
    <mergeCell ref="I8:I9"/>
  </mergeCells>
  <conditionalFormatting sqref="I10:I54">
    <cfRule type="cellIs" priority="1" dxfId="0" operator="greaterThanOrEqual" stopIfTrue="1">
      <formula>50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Iolani Ikehara</dc:creator>
  <cp:keywords/>
  <dc:description/>
  <cp:lastModifiedBy>Iolani Ikehara</cp:lastModifiedBy>
  <dcterms:created xsi:type="dcterms:W3CDTF">2012-01-17T20:49:51Z</dcterms:created>
  <dcterms:modified xsi:type="dcterms:W3CDTF">2012-01-17T21:20:54Z</dcterms:modified>
  <cp:category/>
  <cp:version/>
  <cp:contentType/>
  <cp:contentStatus/>
</cp:coreProperties>
</file>